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defaultThemeVersion="124226"/>
  <xr:revisionPtr revIDLastSave="0" documentId="13_ncr:1_{A0CB96F8-6616-4467-A2A3-7DD1004FE0C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BackTesting" sheetId="33" r:id="rId1"/>
    <sheet name="RiskMetrics" sheetId="3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08" i="33" l="1"/>
  <c r="I2608" i="33"/>
  <c r="H2606" i="33"/>
  <c r="H2605" i="33"/>
  <c r="H2604" i="33"/>
  <c r="J404" i="33"/>
  <c r="J405" i="33"/>
  <c r="J406" i="33"/>
  <c r="J407" i="33"/>
  <c r="J408" i="33"/>
  <c r="J409" i="33"/>
  <c r="J410" i="33"/>
  <c r="J411" i="33"/>
  <c r="J412" i="33"/>
  <c r="J413" i="33"/>
  <c r="J414" i="33"/>
  <c r="J415" i="33"/>
  <c r="J416" i="33"/>
  <c r="J417" i="33"/>
  <c r="J418" i="33"/>
  <c r="J419" i="33"/>
  <c r="J420" i="33"/>
  <c r="J421" i="33"/>
  <c r="J422" i="33"/>
  <c r="J423" i="33"/>
  <c r="J424" i="33"/>
  <c r="J425" i="33"/>
  <c r="J426" i="33"/>
  <c r="J427" i="33"/>
  <c r="J428" i="33"/>
  <c r="J429" i="33"/>
  <c r="J430" i="33"/>
  <c r="J431" i="33"/>
  <c r="J432" i="33"/>
  <c r="J433" i="33"/>
  <c r="J434" i="33"/>
  <c r="J435" i="33"/>
  <c r="J436" i="33"/>
  <c r="J437" i="33"/>
  <c r="J438" i="33"/>
  <c r="J439" i="33"/>
  <c r="J440" i="33"/>
  <c r="J441" i="33"/>
  <c r="J442" i="33"/>
  <c r="J443" i="33"/>
  <c r="J444" i="33"/>
  <c r="J445" i="33"/>
  <c r="J446" i="33"/>
  <c r="J447" i="33"/>
  <c r="J448" i="33"/>
  <c r="J449" i="33"/>
  <c r="J450" i="33"/>
  <c r="J451" i="33"/>
  <c r="J452" i="33"/>
  <c r="J453" i="33"/>
  <c r="J454" i="33"/>
  <c r="J455" i="33"/>
  <c r="J456" i="33"/>
  <c r="J457" i="33"/>
  <c r="J458" i="33"/>
  <c r="J459" i="33"/>
  <c r="J460" i="33"/>
  <c r="J461" i="33"/>
  <c r="J462" i="33"/>
  <c r="J463" i="33"/>
  <c r="J464" i="33"/>
  <c r="J465" i="33"/>
  <c r="J466" i="33"/>
  <c r="J467" i="33"/>
  <c r="J468" i="33"/>
  <c r="J469" i="33"/>
  <c r="J470" i="33"/>
  <c r="J471" i="33"/>
  <c r="J472" i="33"/>
  <c r="J473" i="33"/>
  <c r="J474" i="33"/>
  <c r="J475" i="33"/>
  <c r="J476" i="33"/>
  <c r="J477" i="33"/>
  <c r="J478" i="33"/>
  <c r="J479" i="33"/>
  <c r="J480" i="33"/>
  <c r="J481" i="33"/>
  <c r="J482" i="33"/>
  <c r="J483" i="33"/>
  <c r="J484" i="33"/>
  <c r="J485" i="33"/>
  <c r="J486" i="33"/>
  <c r="J487" i="33"/>
  <c r="J488" i="33"/>
  <c r="J489" i="33"/>
  <c r="J490" i="33"/>
  <c r="J491" i="33"/>
  <c r="J492" i="33"/>
  <c r="J493" i="33"/>
  <c r="J494" i="33"/>
  <c r="J495" i="33"/>
  <c r="J496" i="33"/>
  <c r="J497" i="33"/>
  <c r="J498" i="33"/>
  <c r="J499" i="33"/>
  <c r="J500" i="33"/>
  <c r="J501" i="33"/>
  <c r="J502" i="33"/>
  <c r="J503" i="33"/>
  <c r="J504" i="33"/>
  <c r="J505" i="33"/>
  <c r="J506" i="33"/>
  <c r="J507" i="33"/>
  <c r="J508" i="33"/>
  <c r="J509" i="33"/>
  <c r="J510" i="33"/>
  <c r="J511" i="33"/>
  <c r="J512" i="33"/>
  <c r="J513" i="33"/>
  <c r="J514" i="33"/>
  <c r="J515" i="33"/>
  <c r="J516" i="33"/>
  <c r="J517" i="33"/>
  <c r="J518" i="33"/>
  <c r="J519" i="33"/>
  <c r="J520" i="33"/>
  <c r="J521" i="33"/>
  <c r="J522" i="33"/>
  <c r="J523" i="33"/>
  <c r="J524" i="33"/>
  <c r="J525" i="33"/>
  <c r="J526" i="33"/>
  <c r="J527" i="33"/>
  <c r="J528" i="33"/>
  <c r="J529" i="33"/>
  <c r="J530" i="33"/>
  <c r="J531" i="33"/>
  <c r="J532" i="33"/>
  <c r="J533" i="33"/>
  <c r="J534" i="33"/>
  <c r="J535" i="33"/>
  <c r="J536" i="33"/>
  <c r="J537" i="33"/>
  <c r="J538" i="33"/>
  <c r="J539" i="33"/>
  <c r="J540" i="33"/>
  <c r="J541" i="33"/>
  <c r="J542" i="33"/>
  <c r="J543" i="33"/>
  <c r="J544" i="33"/>
  <c r="J545" i="33"/>
  <c r="J546" i="33"/>
  <c r="J547" i="33"/>
  <c r="J548" i="33"/>
  <c r="J549" i="33"/>
  <c r="J550" i="33"/>
  <c r="J551" i="33"/>
  <c r="J552" i="33"/>
  <c r="J553" i="33"/>
  <c r="J554" i="33"/>
  <c r="J555" i="33"/>
  <c r="J556" i="33"/>
  <c r="J557" i="33"/>
  <c r="J558" i="33"/>
  <c r="J559" i="33"/>
  <c r="J560" i="33"/>
  <c r="J561" i="33"/>
  <c r="J562" i="33"/>
  <c r="J563" i="33"/>
  <c r="J564" i="33"/>
  <c r="J565" i="33"/>
  <c r="J566" i="33"/>
  <c r="J567" i="33"/>
  <c r="J568" i="33"/>
  <c r="J569" i="33"/>
  <c r="J570" i="33"/>
  <c r="J571" i="33"/>
  <c r="J572" i="33"/>
  <c r="J573" i="33"/>
  <c r="J574" i="33"/>
  <c r="J575" i="33"/>
  <c r="J576" i="33"/>
  <c r="J577" i="33"/>
  <c r="J578" i="33"/>
  <c r="J579" i="33"/>
  <c r="J580" i="33"/>
  <c r="J581" i="33"/>
  <c r="J582" i="33"/>
  <c r="J583" i="33"/>
  <c r="J584" i="33"/>
  <c r="J585" i="33"/>
  <c r="J586" i="33"/>
  <c r="J587" i="33"/>
  <c r="J588" i="33"/>
  <c r="J589" i="33"/>
  <c r="J590" i="33"/>
  <c r="J591" i="33"/>
  <c r="J592" i="33"/>
  <c r="J593" i="33"/>
  <c r="J594" i="33"/>
  <c r="J595" i="33"/>
  <c r="J596" i="33"/>
  <c r="J597" i="33"/>
  <c r="J598" i="33"/>
  <c r="J599" i="33"/>
  <c r="J600" i="33"/>
  <c r="J601" i="33"/>
  <c r="J602" i="33"/>
  <c r="J603" i="33"/>
  <c r="J604" i="33"/>
  <c r="J605" i="33"/>
  <c r="J606" i="33"/>
  <c r="J607" i="33"/>
  <c r="J608" i="33"/>
  <c r="J609" i="33"/>
  <c r="J610" i="33"/>
  <c r="J611" i="33"/>
  <c r="J612" i="33"/>
  <c r="J613" i="33"/>
  <c r="J614" i="33"/>
  <c r="J615" i="33"/>
  <c r="J616" i="33"/>
  <c r="J617" i="33"/>
  <c r="J618" i="33"/>
  <c r="J619" i="33"/>
  <c r="J620" i="33"/>
  <c r="J621" i="33"/>
  <c r="J622" i="33"/>
  <c r="J623" i="33"/>
  <c r="J624" i="33"/>
  <c r="J625" i="33"/>
  <c r="J626" i="33"/>
  <c r="J627" i="33"/>
  <c r="J628" i="33"/>
  <c r="J629" i="33"/>
  <c r="J630" i="33"/>
  <c r="J631" i="33"/>
  <c r="J632" i="33"/>
  <c r="J633" i="33"/>
  <c r="J634" i="33"/>
  <c r="J635" i="33"/>
  <c r="J636" i="33"/>
  <c r="J637" i="33"/>
  <c r="J638" i="33"/>
  <c r="J639" i="33"/>
  <c r="J640" i="33"/>
  <c r="J641" i="33"/>
  <c r="J642" i="33"/>
  <c r="J643" i="33"/>
  <c r="J644" i="33"/>
  <c r="J645" i="33"/>
  <c r="J646" i="33"/>
  <c r="J647" i="33"/>
  <c r="J648" i="33"/>
  <c r="J649" i="33"/>
  <c r="J650" i="33"/>
  <c r="J651" i="33"/>
  <c r="J652" i="33"/>
  <c r="J653" i="33"/>
  <c r="J654" i="33"/>
  <c r="J655" i="33"/>
  <c r="J656" i="33"/>
  <c r="J657" i="33"/>
  <c r="J658" i="33"/>
  <c r="J659" i="33"/>
  <c r="J660" i="33"/>
  <c r="J661" i="33"/>
  <c r="J662" i="33"/>
  <c r="J663" i="33"/>
  <c r="J664" i="33"/>
  <c r="J665" i="33"/>
  <c r="J666" i="33"/>
  <c r="J667" i="33"/>
  <c r="J668" i="33"/>
  <c r="J669" i="33"/>
  <c r="J670" i="33"/>
  <c r="J671" i="33"/>
  <c r="J672" i="33"/>
  <c r="J673" i="33"/>
  <c r="J674" i="33"/>
  <c r="J675" i="33"/>
  <c r="J676" i="33"/>
  <c r="J677" i="33"/>
  <c r="J678" i="33"/>
  <c r="J679" i="33"/>
  <c r="J680" i="33"/>
  <c r="J681" i="33"/>
  <c r="J682" i="33"/>
  <c r="J683" i="33"/>
  <c r="J684" i="33"/>
  <c r="J685" i="33"/>
  <c r="J686" i="33"/>
  <c r="J687" i="33"/>
  <c r="J688" i="33"/>
  <c r="J689" i="33"/>
  <c r="J690" i="33"/>
  <c r="J691" i="33"/>
  <c r="J692" i="33"/>
  <c r="J693" i="33"/>
  <c r="J694" i="33"/>
  <c r="J695" i="33"/>
  <c r="J696" i="33"/>
  <c r="J697" i="33"/>
  <c r="J698" i="33"/>
  <c r="J699" i="33"/>
  <c r="J700" i="33"/>
  <c r="J701" i="33"/>
  <c r="J702" i="33"/>
  <c r="J703" i="33"/>
  <c r="J704" i="33"/>
  <c r="J705" i="33"/>
  <c r="J706" i="33"/>
  <c r="J707" i="33"/>
  <c r="J708" i="33"/>
  <c r="J709" i="33"/>
  <c r="J710" i="33"/>
  <c r="J711" i="33"/>
  <c r="J712" i="33"/>
  <c r="J713" i="33"/>
  <c r="J714" i="33"/>
  <c r="J715" i="33"/>
  <c r="J716" i="33"/>
  <c r="J717" i="33"/>
  <c r="J718" i="33"/>
  <c r="J719" i="33"/>
  <c r="J720" i="33"/>
  <c r="J721" i="33"/>
  <c r="J722" i="33"/>
  <c r="J723" i="33"/>
  <c r="J724" i="33"/>
  <c r="J725" i="33"/>
  <c r="J726" i="33"/>
  <c r="J727" i="33"/>
  <c r="J728" i="33"/>
  <c r="J729" i="33"/>
  <c r="J730" i="33"/>
  <c r="J731" i="33"/>
  <c r="J732" i="33"/>
  <c r="J733" i="33"/>
  <c r="J734" i="33"/>
  <c r="J735" i="33"/>
  <c r="J736" i="33"/>
  <c r="J737" i="33"/>
  <c r="J738" i="33"/>
  <c r="J739" i="33"/>
  <c r="J740" i="33"/>
  <c r="J741" i="33"/>
  <c r="J742" i="33"/>
  <c r="J743" i="33"/>
  <c r="J744" i="33"/>
  <c r="J745" i="33"/>
  <c r="J746" i="33"/>
  <c r="J747" i="33"/>
  <c r="J748" i="33"/>
  <c r="J749" i="33"/>
  <c r="J750" i="33"/>
  <c r="J751" i="33"/>
  <c r="J752" i="33"/>
  <c r="J753" i="33"/>
  <c r="J754" i="33"/>
  <c r="J755" i="33"/>
  <c r="J756" i="33"/>
  <c r="J757" i="33"/>
  <c r="J758" i="33"/>
  <c r="J759" i="33"/>
  <c r="J760" i="33"/>
  <c r="J761" i="33"/>
  <c r="J762" i="33"/>
  <c r="J763" i="33"/>
  <c r="J764" i="33"/>
  <c r="J765" i="33"/>
  <c r="J766" i="33"/>
  <c r="J767" i="33"/>
  <c r="J768" i="33"/>
  <c r="J769" i="33"/>
  <c r="J770" i="33"/>
  <c r="J771" i="33"/>
  <c r="J772" i="33"/>
  <c r="J773" i="33"/>
  <c r="J774" i="33"/>
  <c r="J775" i="33"/>
  <c r="J776" i="33"/>
  <c r="J777" i="33"/>
  <c r="J778" i="33"/>
  <c r="J779" i="33"/>
  <c r="J780" i="33"/>
  <c r="J781" i="33"/>
  <c r="J782" i="33"/>
  <c r="J783" i="33"/>
  <c r="J784" i="33"/>
  <c r="J785" i="33"/>
  <c r="J786" i="33"/>
  <c r="J787" i="33"/>
  <c r="J788" i="33"/>
  <c r="J789" i="33"/>
  <c r="J790" i="33"/>
  <c r="J791" i="33"/>
  <c r="J792" i="33"/>
  <c r="J793" i="33"/>
  <c r="J794" i="33"/>
  <c r="J795" i="33"/>
  <c r="J796" i="33"/>
  <c r="J797" i="33"/>
  <c r="J798" i="33"/>
  <c r="J799" i="33"/>
  <c r="J800" i="33"/>
  <c r="J801" i="33"/>
  <c r="J802" i="33"/>
  <c r="J803" i="33"/>
  <c r="J804" i="33"/>
  <c r="J805" i="33"/>
  <c r="J806" i="33"/>
  <c r="J807" i="33"/>
  <c r="J808" i="33"/>
  <c r="J809" i="33"/>
  <c r="J810" i="33"/>
  <c r="J811" i="33"/>
  <c r="J812" i="33"/>
  <c r="J813" i="33"/>
  <c r="J814" i="33"/>
  <c r="J815" i="33"/>
  <c r="J816" i="33"/>
  <c r="J817" i="33"/>
  <c r="J818" i="33"/>
  <c r="J819" i="33"/>
  <c r="J820" i="33"/>
  <c r="J821" i="33"/>
  <c r="J822" i="33"/>
  <c r="J823" i="33"/>
  <c r="J824" i="33"/>
  <c r="J825" i="33"/>
  <c r="J826" i="33"/>
  <c r="J827" i="33"/>
  <c r="J828" i="33"/>
  <c r="J829" i="33"/>
  <c r="J830" i="33"/>
  <c r="J831" i="33"/>
  <c r="J832" i="33"/>
  <c r="J833" i="33"/>
  <c r="J834" i="33"/>
  <c r="J835" i="33"/>
  <c r="J836" i="33"/>
  <c r="J837" i="33"/>
  <c r="J838" i="33"/>
  <c r="J839" i="33"/>
  <c r="J840" i="33"/>
  <c r="J841" i="33"/>
  <c r="J842" i="33"/>
  <c r="J843" i="33"/>
  <c r="J844" i="33"/>
  <c r="J845" i="33"/>
  <c r="J846" i="33"/>
  <c r="J847" i="33"/>
  <c r="J848" i="33"/>
  <c r="J849" i="33"/>
  <c r="J850" i="33"/>
  <c r="J851" i="33"/>
  <c r="J852" i="33"/>
  <c r="J853" i="33"/>
  <c r="J854" i="33"/>
  <c r="J855" i="33"/>
  <c r="J856" i="33"/>
  <c r="J857" i="33"/>
  <c r="J858" i="33"/>
  <c r="J859" i="33"/>
  <c r="J860" i="33"/>
  <c r="J861" i="33"/>
  <c r="J862" i="33"/>
  <c r="J863" i="33"/>
  <c r="J864" i="33"/>
  <c r="J865" i="33"/>
  <c r="J866" i="33"/>
  <c r="J867" i="33"/>
  <c r="J868" i="33"/>
  <c r="J869" i="33"/>
  <c r="J870" i="33"/>
  <c r="J871" i="33"/>
  <c r="J872" i="33"/>
  <c r="J873" i="33"/>
  <c r="J874" i="33"/>
  <c r="J875" i="33"/>
  <c r="J876" i="33"/>
  <c r="J877" i="33"/>
  <c r="J878" i="33"/>
  <c r="J879" i="33"/>
  <c r="J880" i="33"/>
  <c r="J881" i="33"/>
  <c r="J882" i="33"/>
  <c r="J883" i="33"/>
  <c r="J884" i="33"/>
  <c r="J885" i="33"/>
  <c r="J886" i="33"/>
  <c r="J887" i="33"/>
  <c r="J888" i="33"/>
  <c r="J889" i="33"/>
  <c r="J890" i="33"/>
  <c r="J891" i="33"/>
  <c r="J892" i="33"/>
  <c r="J893" i="33"/>
  <c r="J894" i="33"/>
  <c r="J895" i="33"/>
  <c r="J896" i="33"/>
  <c r="J897" i="33"/>
  <c r="J898" i="33"/>
  <c r="J899" i="33"/>
  <c r="J900" i="33"/>
  <c r="J901" i="33"/>
  <c r="J902" i="33"/>
  <c r="J903" i="33"/>
  <c r="J904" i="33"/>
  <c r="J905" i="33"/>
  <c r="J906" i="33"/>
  <c r="J907" i="33"/>
  <c r="J908" i="33"/>
  <c r="J909" i="33"/>
  <c r="J910" i="33"/>
  <c r="J911" i="33"/>
  <c r="J912" i="33"/>
  <c r="J913" i="33"/>
  <c r="J914" i="33"/>
  <c r="J915" i="33"/>
  <c r="J916" i="33"/>
  <c r="J917" i="33"/>
  <c r="J918" i="33"/>
  <c r="J919" i="33"/>
  <c r="J920" i="33"/>
  <c r="J921" i="33"/>
  <c r="J922" i="33"/>
  <c r="J923" i="33"/>
  <c r="J924" i="33"/>
  <c r="J925" i="33"/>
  <c r="J926" i="33"/>
  <c r="J927" i="33"/>
  <c r="J928" i="33"/>
  <c r="J929" i="33"/>
  <c r="J930" i="33"/>
  <c r="J931" i="33"/>
  <c r="J932" i="33"/>
  <c r="J933" i="33"/>
  <c r="J934" i="33"/>
  <c r="J935" i="33"/>
  <c r="J936" i="33"/>
  <c r="J937" i="33"/>
  <c r="J938" i="33"/>
  <c r="J939" i="33"/>
  <c r="J940" i="33"/>
  <c r="J941" i="33"/>
  <c r="J942" i="33"/>
  <c r="J943" i="33"/>
  <c r="J944" i="33"/>
  <c r="J945" i="33"/>
  <c r="J946" i="33"/>
  <c r="J947" i="33"/>
  <c r="J948" i="33"/>
  <c r="J949" i="33"/>
  <c r="J950" i="33"/>
  <c r="J951" i="33"/>
  <c r="J952" i="33"/>
  <c r="J953" i="33"/>
  <c r="J954" i="33"/>
  <c r="J955" i="33"/>
  <c r="J956" i="33"/>
  <c r="J957" i="33"/>
  <c r="J958" i="33"/>
  <c r="J959" i="33"/>
  <c r="J960" i="33"/>
  <c r="J961" i="33"/>
  <c r="J962" i="33"/>
  <c r="J963" i="33"/>
  <c r="J964" i="33"/>
  <c r="J965" i="33"/>
  <c r="J966" i="33"/>
  <c r="J967" i="33"/>
  <c r="J968" i="33"/>
  <c r="J969" i="33"/>
  <c r="J970" i="33"/>
  <c r="J971" i="33"/>
  <c r="J972" i="33"/>
  <c r="J973" i="33"/>
  <c r="J974" i="33"/>
  <c r="J975" i="33"/>
  <c r="J976" i="33"/>
  <c r="J977" i="33"/>
  <c r="J978" i="33"/>
  <c r="J979" i="33"/>
  <c r="J980" i="33"/>
  <c r="J981" i="33"/>
  <c r="J982" i="33"/>
  <c r="J983" i="33"/>
  <c r="J984" i="33"/>
  <c r="J985" i="33"/>
  <c r="J986" i="33"/>
  <c r="J987" i="33"/>
  <c r="J988" i="33"/>
  <c r="J989" i="33"/>
  <c r="J990" i="33"/>
  <c r="J991" i="33"/>
  <c r="J992" i="33"/>
  <c r="J993" i="33"/>
  <c r="J994" i="33"/>
  <c r="J995" i="33"/>
  <c r="J996" i="33"/>
  <c r="J997" i="33"/>
  <c r="J998" i="33"/>
  <c r="J999" i="33"/>
  <c r="J1000" i="33"/>
  <c r="J1001" i="33"/>
  <c r="J1002" i="33"/>
  <c r="J1003" i="33"/>
  <c r="J1004" i="33"/>
  <c r="J1005" i="33"/>
  <c r="J1006" i="33"/>
  <c r="J1007" i="33"/>
  <c r="J1008" i="33"/>
  <c r="J1009" i="33"/>
  <c r="J1010" i="33"/>
  <c r="J1011" i="33"/>
  <c r="J1012" i="33"/>
  <c r="J1013" i="33"/>
  <c r="J1014" i="33"/>
  <c r="J1015" i="33"/>
  <c r="J1016" i="33"/>
  <c r="J1017" i="33"/>
  <c r="J1018" i="33"/>
  <c r="J1019" i="33"/>
  <c r="J1020" i="33"/>
  <c r="J1021" i="33"/>
  <c r="J1022" i="33"/>
  <c r="J1023" i="33"/>
  <c r="J1024" i="33"/>
  <c r="J1025" i="33"/>
  <c r="J1026" i="33"/>
  <c r="J1027" i="33"/>
  <c r="J1028" i="33"/>
  <c r="J1029" i="33"/>
  <c r="J1030" i="33"/>
  <c r="J1031" i="33"/>
  <c r="J1032" i="33"/>
  <c r="J1033" i="33"/>
  <c r="J1034" i="33"/>
  <c r="J1035" i="33"/>
  <c r="J1036" i="33"/>
  <c r="J1037" i="33"/>
  <c r="J1038" i="33"/>
  <c r="J1039" i="33"/>
  <c r="J1040" i="33"/>
  <c r="J1041" i="33"/>
  <c r="J1042" i="33"/>
  <c r="J1043" i="33"/>
  <c r="J1044" i="33"/>
  <c r="J1045" i="33"/>
  <c r="J1046" i="33"/>
  <c r="J1047" i="33"/>
  <c r="J1048" i="33"/>
  <c r="J1049" i="33"/>
  <c r="J1050" i="33"/>
  <c r="J1051" i="33"/>
  <c r="J1052" i="33"/>
  <c r="J1053" i="33"/>
  <c r="J1054" i="33"/>
  <c r="J1055" i="33"/>
  <c r="J1056" i="33"/>
  <c r="J1057" i="33"/>
  <c r="J1058" i="33"/>
  <c r="J1059" i="33"/>
  <c r="J1060" i="33"/>
  <c r="J1061" i="33"/>
  <c r="J1062" i="33"/>
  <c r="J1063" i="33"/>
  <c r="J1064" i="33"/>
  <c r="J1065" i="33"/>
  <c r="J1066" i="33"/>
  <c r="J1067" i="33"/>
  <c r="J1068" i="33"/>
  <c r="J1069" i="33"/>
  <c r="J1070" i="33"/>
  <c r="J1071" i="33"/>
  <c r="J1072" i="33"/>
  <c r="J1073" i="33"/>
  <c r="J1074" i="33"/>
  <c r="J1075" i="33"/>
  <c r="J1076" i="33"/>
  <c r="J1077" i="33"/>
  <c r="J1078" i="33"/>
  <c r="J1079" i="33"/>
  <c r="J1080" i="33"/>
  <c r="J1081" i="33"/>
  <c r="J1082" i="33"/>
  <c r="J1083" i="33"/>
  <c r="J1084" i="33"/>
  <c r="J1085" i="33"/>
  <c r="J1086" i="33"/>
  <c r="J1087" i="33"/>
  <c r="J1088" i="33"/>
  <c r="J1089" i="33"/>
  <c r="J1090" i="33"/>
  <c r="J1091" i="33"/>
  <c r="J1092" i="33"/>
  <c r="J1093" i="33"/>
  <c r="J1094" i="33"/>
  <c r="J1095" i="33"/>
  <c r="J1096" i="33"/>
  <c r="J1097" i="33"/>
  <c r="J1098" i="33"/>
  <c r="J1099" i="33"/>
  <c r="J1100" i="33"/>
  <c r="J1101" i="33"/>
  <c r="J1102" i="33"/>
  <c r="J1103" i="33"/>
  <c r="J1104" i="33"/>
  <c r="J1105" i="33"/>
  <c r="J1106" i="33"/>
  <c r="J1107" i="33"/>
  <c r="J1108" i="33"/>
  <c r="J1109" i="33"/>
  <c r="J1110" i="33"/>
  <c r="J1111" i="33"/>
  <c r="J1112" i="33"/>
  <c r="J1113" i="33"/>
  <c r="J1114" i="33"/>
  <c r="J1115" i="33"/>
  <c r="J1116" i="33"/>
  <c r="J1117" i="33"/>
  <c r="J1118" i="33"/>
  <c r="J1119" i="33"/>
  <c r="J1120" i="33"/>
  <c r="J1121" i="33"/>
  <c r="J1122" i="33"/>
  <c r="J1123" i="33"/>
  <c r="J1124" i="33"/>
  <c r="J1125" i="33"/>
  <c r="J1126" i="33"/>
  <c r="J1127" i="33"/>
  <c r="J1128" i="33"/>
  <c r="J1129" i="33"/>
  <c r="J1130" i="33"/>
  <c r="J1131" i="33"/>
  <c r="J1132" i="33"/>
  <c r="J1133" i="33"/>
  <c r="J1134" i="33"/>
  <c r="J1135" i="33"/>
  <c r="J1136" i="33"/>
  <c r="J1137" i="33"/>
  <c r="J1138" i="33"/>
  <c r="J1139" i="33"/>
  <c r="J1140" i="33"/>
  <c r="J1141" i="33"/>
  <c r="J1142" i="33"/>
  <c r="J1143" i="33"/>
  <c r="J1144" i="33"/>
  <c r="J1145" i="33"/>
  <c r="J1146" i="33"/>
  <c r="J1147" i="33"/>
  <c r="J1148" i="33"/>
  <c r="J1149" i="33"/>
  <c r="J1150" i="33"/>
  <c r="J1151" i="33"/>
  <c r="J1152" i="33"/>
  <c r="J1153" i="33"/>
  <c r="J1154" i="33"/>
  <c r="J1155" i="33"/>
  <c r="J1156" i="33"/>
  <c r="J1157" i="33"/>
  <c r="J1158" i="33"/>
  <c r="J1159" i="33"/>
  <c r="J1160" i="33"/>
  <c r="J1161" i="33"/>
  <c r="J1162" i="33"/>
  <c r="J1163" i="33"/>
  <c r="J1164" i="33"/>
  <c r="J1165" i="33"/>
  <c r="J1166" i="33"/>
  <c r="J1167" i="33"/>
  <c r="J1168" i="33"/>
  <c r="J1169" i="33"/>
  <c r="J1170" i="33"/>
  <c r="J1171" i="33"/>
  <c r="J1172" i="33"/>
  <c r="J1173" i="33"/>
  <c r="J1174" i="33"/>
  <c r="J1175" i="33"/>
  <c r="J1176" i="33"/>
  <c r="J1177" i="33"/>
  <c r="J1178" i="33"/>
  <c r="J1179" i="33"/>
  <c r="J1180" i="33"/>
  <c r="J1181" i="33"/>
  <c r="J1182" i="33"/>
  <c r="J1183" i="33"/>
  <c r="J1184" i="33"/>
  <c r="J1185" i="33"/>
  <c r="J1186" i="33"/>
  <c r="J1187" i="33"/>
  <c r="J1188" i="33"/>
  <c r="J1189" i="33"/>
  <c r="J1190" i="33"/>
  <c r="J1191" i="33"/>
  <c r="J1192" i="33"/>
  <c r="J1193" i="33"/>
  <c r="J1194" i="33"/>
  <c r="J1195" i="33"/>
  <c r="J1196" i="33"/>
  <c r="J1197" i="33"/>
  <c r="J1198" i="33"/>
  <c r="J1199" i="33"/>
  <c r="J1200" i="33"/>
  <c r="J1201" i="33"/>
  <c r="J1202" i="33"/>
  <c r="J1203" i="33"/>
  <c r="J1204" i="33"/>
  <c r="J1205" i="33"/>
  <c r="J1206" i="33"/>
  <c r="J1207" i="33"/>
  <c r="J1208" i="33"/>
  <c r="J1209" i="33"/>
  <c r="J1210" i="33"/>
  <c r="J1211" i="33"/>
  <c r="J1212" i="33"/>
  <c r="J1213" i="33"/>
  <c r="J1214" i="33"/>
  <c r="J1215" i="33"/>
  <c r="J1216" i="33"/>
  <c r="J1217" i="33"/>
  <c r="J1218" i="33"/>
  <c r="J1219" i="33"/>
  <c r="J1220" i="33"/>
  <c r="J1221" i="33"/>
  <c r="J1222" i="33"/>
  <c r="J1223" i="33"/>
  <c r="J1224" i="33"/>
  <c r="J1225" i="33"/>
  <c r="J1226" i="33"/>
  <c r="J1227" i="33"/>
  <c r="J1228" i="33"/>
  <c r="J1229" i="33"/>
  <c r="J1230" i="33"/>
  <c r="J1231" i="33"/>
  <c r="J1232" i="33"/>
  <c r="J1233" i="33"/>
  <c r="J1234" i="33"/>
  <c r="J1235" i="33"/>
  <c r="J1236" i="33"/>
  <c r="J1237" i="33"/>
  <c r="J1238" i="33"/>
  <c r="J1239" i="33"/>
  <c r="J1240" i="33"/>
  <c r="J1241" i="33"/>
  <c r="J1242" i="33"/>
  <c r="J1243" i="33"/>
  <c r="J1244" i="33"/>
  <c r="J1245" i="33"/>
  <c r="J1246" i="33"/>
  <c r="J1247" i="33"/>
  <c r="J1248" i="33"/>
  <c r="J1249" i="33"/>
  <c r="J1250" i="33"/>
  <c r="J1251" i="33"/>
  <c r="J1252" i="33"/>
  <c r="J1253" i="33"/>
  <c r="J1254" i="33"/>
  <c r="J1255" i="33"/>
  <c r="J1256" i="33"/>
  <c r="J1257" i="33"/>
  <c r="J1258" i="33"/>
  <c r="J1259" i="33"/>
  <c r="J1260" i="33"/>
  <c r="J1261" i="33"/>
  <c r="J1262" i="33"/>
  <c r="J1263" i="33"/>
  <c r="J1264" i="33"/>
  <c r="J1265" i="33"/>
  <c r="J1266" i="33"/>
  <c r="J1267" i="33"/>
  <c r="J1268" i="33"/>
  <c r="J1269" i="33"/>
  <c r="J1270" i="33"/>
  <c r="J1271" i="33"/>
  <c r="J1272" i="33"/>
  <c r="J1273" i="33"/>
  <c r="J1274" i="33"/>
  <c r="J1275" i="33"/>
  <c r="J1276" i="33"/>
  <c r="J1277" i="33"/>
  <c r="J1278" i="33"/>
  <c r="J1279" i="33"/>
  <c r="J1280" i="33"/>
  <c r="J1281" i="33"/>
  <c r="J1282" i="33"/>
  <c r="J1283" i="33"/>
  <c r="J1284" i="33"/>
  <c r="J1285" i="33"/>
  <c r="J1286" i="33"/>
  <c r="J1287" i="33"/>
  <c r="J1288" i="33"/>
  <c r="J1289" i="33"/>
  <c r="J1290" i="33"/>
  <c r="J1291" i="33"/>
  <c r="J1292" i="33"/>
  <c r="J1293" i="33"/>
  <c r="J1294" i="33"/>
  <c r="J1295" i="33"/>
  <c r="J1296" i="33"/>
  <c r="J1297" i="33"/>
  <c r="J1298" i="33"/>
  <c r="J1299" i="33"/>
  <c r="J1300" i="33"/>
  <c r="J1301" i="33"/>
  <c r="J1302" i="33"/>
  <c r="J1303" i="33"/>
  <c r="J1304" i="33"/>
  <c r="J1305" i="33"/>
  <c r="J1306" i="33"/>
  <c r="J1307" i="33"/>
  <c r="J1308" i="33"/>
  <c r="J1309" i="33"/>
  <c r="J1310" i="33"/>
  <c r="J1311" i="33"/>
  <c r="J1312" i="33"/>
  <c r="J1313" i="33"/>
  <c r="J1314" i="33"/>
  <c r="J1315" i="33"/>
  <c r="J1316" i="33"/>
  <c r="J1317" i="33"/>
  <c r="J1318" i="33"/>
  <c r="J1319" i="33"/>
  <c r="J1320" i="33"/>
  <c r="J1321" i="33"/>
  <c r="J1322" i="33"/>
  <c r="J1323" i="33"/>
  <c r="J1324" i="33"/>
  <c r="J1325" i="33"/>
  <c r="J1326" i="33"/>
  <c r="J1327" i="33"/>
  <c r="J1328" i="33"/>
  <c r="J1329" i="33"/>
  <c r="J1330" i="33"/>
  <c r="J1331" i="33"/>
  <c r="J1332" i="33"/>
  <c r="J1333" i="33"/>
  <c r="J1334" i="33"/>
  <c r="J1335" i="33"/>
  <c r="J1336" i="33"/>
  <c r="J1337" i="33"/>
  <c r="J1338" i="33"/>
  <c r="J1339" i="33"/>
  <c r="J1340" i="33"/>
  <c r="J1341" i="33"/>
  <c r="J1342" i="33"/>
  <c r="J1343" i="33"/>
  <c r="J1344" i="33"/>
  <c r="J1345" i="33"/>
  <c r="J1346" i="33"/>
  <c r="J1347" i="33"/>
  <c r="J1348" i="33"/>
  <c r="J1349" i="33"/>
  <c r="J1350" i="33"/>
  <c r="J1351" i="33"/>
  <c r="J1352" i="33"/>
  <c r="J1353" i="33"/>
  <c r="J1354" i="33"/>
  <c r="J1355" i="33"/>
  <c r="J1356" i="33"/>
  <c r="J1357" i="33"/>
  <c r="J1358" i="33"/>
  <c r="J1359" i="33"/>
  <c r="J1360" i="33"/>
  <c r="J1361" i="33"/>
  <c r="J1362" i="33"/>
  <c r="J1363" i="33"/>
  <c r="J1364" i="33"/>
  <c r="J1365" i="33"/>
  <c r="J1366" i="33"/>
  <c r="J1367" i="33"/>
  <c r="J1368" i="33"/>
  <c r="J1369" i="33"/>
  <c r="J1370" i="33"/>
  <c r="J1371" i="33"/>
  <c r="J1372" i="33"/>
  <c r="J1373" i="33"/>
  <c r="J1374" i="33"/>
  <c r="J1375" i="33"/>
  <c r="J1376" i="33"/>
  <c r="J1377" i="33"/>
  <c r="J1378" i="33"/>
  <c r="J1379" i="33"/>
  <c r="J1380" i="33"/>
  <c r="J1381" i="33"/>
  <c r="J1382" i="33"/>
  <c r="J1383" i="33"/>
  <c r="J1384" i="33"/>
  <c r="J1385" i="33"/>
  <c r="J1386" i="33"/>
  <c r="J1387" i="33"/>
  <c r="J1388" i="33"/>
  <c r="J1389" i="33"/>
  <c r="J1390" i="33"/>
  <c r="J1391" i="33"/>
  <c r="J1392" i="33"/>
  <c r="J1393" i="33"/>
  <c r="J1394" i="33"/>
  <c r="J1395" i="33"/>
  <c r="J1396" i="33"/>
  <c r="J1397" i="33"/>
  <c r="J1398" i="33"/>
  <c r="J1399" i="33"/>
  <c r="J1400" i="33"/>
  <c r="J1401" i="33"/>
  <c r="J1402" i="33"/>
  <c r="J1403" i="33"/>
  <c r="J1404" i="33"/>
  <c r="J1405" i="33"/>
  <c r="J1406" i="33"/>
  <c r="J1407" i="33"/>
  <c r="J1408" i="33"/>
  <c r="J1409" i="33"/>
  <c r="J1410" i="33"/>
  <c r="J1411" i="33"/>
  <c r="J1412" i="33"/>
  <c r="J1413" i="33"/>
  <c r="J1414" i="33"/>
  <c r="J1415" i="33"/>
  <c r="J1416" i="33"/>
  <c r="J1417" i="33"/>
  <c r="J1418" i="33"/>
  <c r="J1419" i="33"/>
  <c r="J1420" i="33"/>
  <c r="J1421" i="33"/>
  <c r="J1422" i="33"/>
  <c r="J1423" i="33"/>
  <c r="J1424" i="33"/>
  <c r="J1425" i="33"/>
  <c r="J1426" i="33"/>
  <c r="J1427" i="33"/>
  <c r="J1428" i="33"/>
  <c r="J1429" i="33"/>
  <c r="J1430" i="33"/>
  <c r="J1431" i="33"/>
  <c r="J1432" i="33"/>
  <c r="J1433" i="33"/>
  <c r="J1434" i="33"/>
  <c r="J1435" i="33"/>
  <c r="J1436" i="33"/>
  <c r="J1437" i="33"/>
  <c r="J1438" i="33"/>
  <c r="J1439" i="33"/>
  <c r="J1440" i="33"/>
  <c r="J1441" i="33"/>
  <c r="J1442" i="33"/>
  <c r="J1443" i="33"/>
  <c r="J1444" i="33"/>
  <c r="J1445" i="33"/>
  <c r="J1446" i="33"/>
  <c r="J1447" i="33"/>
  <c r="J1448" i="33"/>
  <c r="J1449" i="33"/>
  <c r="J1450" i="33"/>
  <c r="J1451" i="33"/>
  <c r="J1452" i="33"/>
  <c r="J1453" i="33"/>
  <c r="J1454" i="33"/>
  <c r="J1455" i="33"/>
  <c r="J1456" i="33"/>
  <c r="J1457" i="33"/>
  <c r="J1458" i="33"/>
  <c r="J1459" i="33"/>
  <c r="J1460" i="33"/>
  <c r="J1461" i="33"/>
  <c r="J1462" i="33"/>
  <c r="J1463" i="33"/>
  <c r="J1464" i="33"/>
  <c r="J1465" i="33"/>
  <c r="J1466" i="33"/>
  <c r="J1467" i="33"/>
  <c r="J1468" i="33"/>
  <c r="J1469" i="33"/>
  <c r="J1470" i="33"/>
  <c r="J1471" i="33"/>
  <c r="J1472" i="33"/>
  <c r="J1473" i="33"/>
  <c r="J1474" i="33"/>
  <c r="J1475" i="33"/>
  <c r="J1476" i="33"/>
  <c r="J1477" i="33"/>
  <c r="J1478" i="33"/>
  <c r="J1479" i="33"/>
  <c r="J1480" i="33"/>
  <c r="J1481" i="33"/>
  <c r="J1482" i="33"/>
  <c r="J1483" i="33"/>
  <c r="J1484" i="33"/>
  <c r="J1485" i="33"/>
  <c r="J1486" i="33"/>
  <c r="J1487" i="33"/>
  <c r="J1488" i="33"/>
  <c r="J1489" i="33"/>
  <c r="J1490" i="33"/>
  <c r="J1491" i="33"/>
  <c r="J1492" i="33"/>
  <c r="J1493" i="33"/>
  <c r="J1494" i="33"/>
  <c r="J1495" i="33"/>
  <c r="J1496" i="33"/>
  <c r="J1497" i="33"/>
  <c r="J1498" i="33"/>
  <c r="J1499" i="33"/>
  <c r="J1500" i="33"/>
  <c r="J1501" i="33"/>
  <c r="J1502" i="33"/>
  <c r="J1503" i="33"/>
  <c r="J1504" i="33"/>
  <c r="J1505" i="33"/>
  <c r="J1506" i="33"/>
  <c r="J1507" i="33"/>
  <c r="J1508" i="33"/>
  <c r="J1509" i="33"/>
  <c r="J1510" i="33"/>
  <c r="J1511" i="33"/>
  <c r="J1512" i="33"/>
  <c r="J1513" i="33"/>
  <c r="J1514" i="33"/>
  <c r="J1515" i="33"/>
  <c r="J1516" i="33"/>
  <c r="J1517" i="33"/>
  <c r="J1518" i="33"/>
  <c r="J1519" i="33"/>
  <c r="J1520" i="33"/>
  <c r="J1521" i="33"/>
  <c r="J1522" i="33"/>
  <c r="J1523" i="33"/>
  <c r="J1524" i="33"/>
  <c r="J1525" i="33"/>
  <c r="J1526" i="33"/>
  <c r="J1527" i="33"/>
  <c r="J1528" i="33"/>
  <c r="J1529" i="33"/>
  <c r="J1530" i="33"/>
  <c r="J1531" i="33"/>
  <c r="J1532" i="33"/>
  <c r="J1533" i="33"/>
  <c r="J1534" i="33"/>
  <c r="J1535" i="33"/>
  <c r="J1536" i="33"/>
  <c r="J1537" i="33"/>
  <c r="J1538" i="33"/>
  <c r="J1539" i="33"/>
  <c r="J1540" i="33"/>
  <c r="J1541" i="33"/>
  <c r="J1542" i="33"/>
  <c r="J1543" i="33"/>
  <c r="J1544" i="33"/>
  <c r="J1545" i="33"/>
  <c r="J1546" i="33"/>
  <c r="J1547" i="33"/>
  <c r="J1548" i="33"/>
  <c r="J1549" i="33"/>
  <c r="J1550" i="33"/>
  <c r="J1551" i="33"/>
  <c r="J1552" i="33"/>
  <c r="J1553" i="33"/>
  <c r="J1554" i="33"/>
  <c r="J1555" i="33"/>
  <c r="J1556" i="33"/>
  <c r="J1557" i="33"/>
  <c r="J1558" i="33"/>
  <c r="J1559" i="33"/>
  <c r="J1560" i="33"/>
  <c r="J1561" i="33"/>
  <c r="J1562" i="33"/>
  <c r="J1563" i="33"/>
  <c r="J1564" i="33"/>
  <c r="J1565" i="33"/>
  <c r="J1566" i="33"/>
  <c r="J1567" i="33"/>
  <c r="J1568" i="33"/>
  <c r="J1569" i="33"/>
  <c r="J1570" i="33"/>
  <c r="J1571" i="33"/>
  <c r="J1572" i="33"/>
  <c r="J1573" i="33"/>
  <c r="J1574" i="33"/>
  <c r="J1575" i="33"/>
  <c r="J1576" i="33"/>
  <c r="J1577" i="33"/>
  <c r="J1578" i="33"/>
  <c r="J1579" i="33"/>
  <c r="J1580" i="33"/>
  <c r="J1581" i="33"/>
  <c r="J1582" i="33"/>
  <c r="J1583" i="33"/>
  <c r="J1584" i="33"/>
  <c r="J1585" i="33"/>
  <c r="J1586" i="33"/>
  <c r="J1587" i="33"/>
  <c r="J1588" i="33"/>
  <c r="J1589" i="33"/>
  <c r="J1590" i="33"/>
  <c r="J1591" i="33"/>
  <c r="J1592" i="33"/>
  <c r="J1593" i="33"/>
  <c r="J1594" i="33"/>
  <c r="J1595" i="33"/>
  <c r="J1596" i="33"/>
  <c r="J1597" i="33"/>
  <c r="J1598" i="33"/>
  <c r="J1599" i="33"/>
  <c r="J1600" i="33"/>
  <c r="J1601" i="33"/>
  <c r="J1602" i="33"/>
  <c r="J1603" i="33"/>
  <c r="J1604" i="33"/>
  <c r="J1605" i="33"/>
  <c r="J1606" i="33"/>
  <c r="J1607" i="33"/>
  <c r="J1608" i="33"/>
  <c r="J1609" i="33"/>
  <c r="J1610" i="33"/>
  <c r="J1611" i="33"/>
  <c r="J1612" i="33"/>
  <c r="J1613" i="33"/>
  <c r="J1614" i="33"/>
  <c r="J1615" i="33"/>
  <c r="J1616" i="33"/>
  <c r="J1617" i="33"/>
  <c r="J1618" i="33"/>
  <c r="J1619" i="33"/>
  <c r="J1620" i="33"/>
  <c r="J1621" i="33"/>
  <c r="J1622" i="33"/>
  <c r="J1623" i="33"/>
  <c r="J1624" i="33"/>
  <c r="J1625" i="33"/>
  <c r="J1626" i="33"/>
  <c r="J1627" i="33"/>
  <c r="J1628" i="33"/>
  <c r="J1629" i="33"/>
  <c r="J1630" i="33"/>
  <c r="J1631" i="33"/>
  <c r="J1632" i="33"/>
  <c r="J1633" i="33"/>
  <c r="J1634" i="33"/>
  <c r="J1635" i="33"/>
  <c r="J1636" i="33"/>
  <c r="J1637" i="33"/>
  <c r="J1638" i="33"/>
  <c r="J1639" i="33"/>
  <c r="J1640" i="33"/>
  <c r="J1641" i="33"/>
  <c r="J1642" i="33"/>
  <c r="J1643" i="33"/>
  <c r="J1644" i="33"/>
  <c r="J1645" i="33"/>
  <c r="J1646" i="33"/>
  <c r="J1647" i="33"/>
  <c r="J1648" i="33"/>
  <c r="J1649" i="33"/>
  <c r="J1650" i="33"/>
  <c r="J1651" i="33"/>
  <c r="J1652" i="33"/>
  <c r="J1653" i="33"/>
  <c r="J1654" i="33"/>
  <c r="J1655" i="33"/>
  <c r="J1656" i="33"/>
  <c r="J1657" i="33"/>
  <c r="J1658" i="33"/>
  <c r="J1659" i="33"/>
  <c r="J1660" i="33"/>
  <c r="J1661" i="33"/>
  <c r="J1662" i="33"/>
  <c r="J1663" i="33"/>
  <c r="J1664" i="33"/>
  <c r="J1665" i="33"/>
  <c r="J1666" i="33"/>
  <c r="J1667" i="33"/>
  <c r="J1668" i="33"/>
  <c r="J1669" i="33"/>
  <c r="J1670" i="33"/>
  <c r="J1671" i="33"/>
  <c r="J1672" i="33"/>
  <c r="J1673" i="33"/>
  <c r="J1674" i="33"/>
  <c r="J1675" i="33"/>
  <c r="J1676" i="33"/>
  <c r="J1677" i="33"/>
  <c r="J1678" i="33"/>
  <c r="J1679" i="33"/>
  <c r="J1680" i="33"/>
  <c r="J1681" i="33"/>
  <c r="J1682" i="33"/>
  <c r="J1683" i="33"/>
  <c r="J1684" i="33"/>
  <c r="J1685" i="33"/>
  <c r="J1686" i="33"/>
  <c r="J1687" i="33"/>
  <c r="J1688" i="33"/>
  <c r="J1689" i="33"/>
  <c r="J1690" i="33"/>
  <c r="J1691" i="33"/>
  <c r="J1692" i="33"/>
  <c r="J1693" i="33"/>
  <c r="J1694" i="33"/>
  <c r="J1695" i="33"/>
  <c r="J1696" i="33"/>
  <c r="J1697" i="33"/>
  <c r="J1698" i="33"/>
  <c r="J1699" i="33"/>
  <c r="J1700" i="33"/>
  <c r="J1701" i="33"/>
  <c r="J1702" i="33"/>
  <c r="J1703" i="33"/>
  <c r="J1704" i="33"/>
  <c r="J1705" i="33"/>
  <c r="J1706" i="33"/>
  <c r="J1707" i="33"/>
  <c r="J1708" i="33"/>
  <c r="J1709" i="33"/>
  <c r="J1710" i="33"/>
  <c r="J1711" i="33"/>
  <c r="J1712" i="33"/>
  <c r="J1713" i="33"/>
  <c r="J1714" i="33"/>
  <c r="J1715" i="33"/>
  <c r="J1716" i="33"/>
  <c r="J1717" i="33"/>
  <c r="J1718" i="33"/>
  <c r="J1719" i="33"/>
  <c r="J1720" i="33"/>
  <c r="J1721" i="33"/>
  <c r="J1722" i="33"/>
  <c r="J1723" i="33"/>
  <c r="J1724" i="33"/>
  <c r="J1725" i="33"/>
  <c r="J1726" i="33"/>
  <c r="J1727" i="33"/>
  <c r="J1728" i="33"/>
  <c r="J1729" i="33"/>
  <c r="J1730" i="33"/>
  <c r="J1731" i="33"/>
  <c r="J1732" i="33"/>
  <c r="J1733" i="33"/>
  <c r="J1734" i="33"/>
  <c r="J1735" i="33"/>
  <c r="J1736" i="33"/>
  <c r="J1737" i="33"/>
  <c r="J1738" i="33"/>
  <c r="J1739" i="33"/>
  <c r="J1740" i="33"/>
  <c r="J1741" i="33"/>
  <c r="J1742" i="33"/>
  <c r="J1743" i="33"/>
  <c r="J1744" i="33"/>
  <c r="J1745" i="33"/>
  <c r="J1746" i="33"/>
  <c r="J1747" i="33"/>
  <c r="J1748" i="33"/>
  <c r="J1749" i="33"/>
  <c r="J1750" i="33"/>
  <c r="J1751" i="33"/>
  <c r="J1752" i="33"/>
  <c r="J1753" i="33"/>
  <c r="J1754" i="33"/>
  <c r="J1755" i="33"/>
  <c r="J1756" i="33"/>
  <c r="J1757" i="33"/>
  <c r="J1758" i="33"/>
  <c r="J1759" i="33"/>
  <c r="J1760" i="33"/>
  <c r="J1761" i="33"/>
  <c r="J1762" i="33"/>
  <c r="J1763" i="33"/>
  <c r="J1764" i="33"/>
  <c r="J1765" i="33"/>
  <c r="J1766" i="33"/>
  <c r="J1767" i="33"/>
  <c r="J1768" i="33"/>
  <c r="J1769" i="33"/>
  <c r="J1770" i="33"/>
  <c r="J1771" i="33"/>
  <c r="J1772" i="33"/>
  <c r="J1773" i="33"/>
  <c r="J1774" i="33"/>
  <c r="J1775" i="33"/>
  <c r="J1776" i="33"/>
  <c r="J1777" i="33"/>
  <c r="J1778" i="33"/>
  <c r="J1779" i="33"/>
  <c r="J1780" i="33"/>
  <c r="J1781" i="33"/>
  <c r="J1782" i="33"/>
  <c r="J1783" i="33"/>
  <c r="J1784" i="33"/>
  <c r="J1785" i="33"/>
  <c r="J1786" i="33"/>
  <c r="J1787" i="33"/>
  <c r="J1788" i="33"/>
  <c r="J1789" i="33"/>
  <c r="J1790" i="33"/>
  <c r="J1791" i="33"/>
  <c r="J1792" i="33"/>
  <c r="J1793" i="33"/>
  <c r="J1794" i="33"/>
  <c r="J1795" i="33"/>
  <c r="J1796" i="33"/>
  <c r="J1797" i="33"/>
  <c r="J1798" i="33"/>
  <c r="J1799" i="33"/>
  <c r="J1800" i="33"/>
  <c r="J1801" i="33"/>
  <c r="J1802" i="33"/>
  <c r="J1803" i="33"/>
  <c r="J1804" i="33"/>
  <c r="J1805" i="33"/>
  <c r="J1806" i="33"/>
  <c r="J1807" i="33"/>
  <c r="J1808" i="33"/>
  <c r="J1809" i="33"/>
  <c r="J1810" i="33"/>
  <c r="J1811" i="33"/>
  <c r="J1812" i="33"/>
  <c r="J1813" i="33"/>
  <c r="J1814" i="33"/>
  <c r="J1815" i="33"/>
  <c r="J1816" i="33"/>
  <c r="J1817" i="33"/>
  <c r="J1818" i="33"/>
  <c r="J1819" i="33"/>
  <c r="J1820" i="33"/>
  <c r="J1821" i="33"/>
  <c r="J1822" i="33"/>
  <c r="J1823" i="33"/>
  <c r="J1824" i="33"/>
  <c r="J1825" i="33"/>
  <c r="J1826" i="33"/>
  <c r="J1827" i="33"/>
  <c r="J1828" i="33"/>
  <c r="J1829" i="33"/>
  <c r="J1830" i="33"/>
  <c r="J1831" i="33"/>
  <c r="J1832" i="33"/>
  <c r="J1833" i="33"/>
  <c r="J1834" i="33"/>
  <c r="J1835" i="33"/>
  <c r="J1836" i="33"/>
  <c r="J1837" i="33"/>
  <c r="J1838" i="33"/>
  <c r="J1839" i="33"/>
  <c r="J1840" i="33"/>
  <c r="J1841" i="33"/>
  <c r="J1842" i="33"/>
  <c r="J1843" i="33"/>
  <c r="J1844" i="33"/>
  <c r="J1845" i="33"/>
  <c r="J1846" i="33"/>
  <c r="J1847" i="33"/>
  <c r="J1848" i="33"/>
  <c r="J1849" i="33"/>
  <c r="J1850" i="33"/>
  <c r="J1851" i="33"/>
  <c r="J1852" i="33"/>
  <c r="J1853" i="33"/>
  <c r="J1854" i="33"/>
  <c r="J1855" i="33"/>
  <c r="J1856" i="33"/>
  <c r="J1857" i="33"/>
  <c r="J1858" i="33"/>
  <c r="J1859" i="33"/>
  <c r="J1860" i="33"/>
  <c r="J1861" i="33"/>
  <c r="J1862" i="33"/>
  <c r="J1863" i="33"/>
  <c r="J1864" i="33"/>
  <c r="J1865" i="33"/>
  <c r="J1866" i="33"/>
  <c r="J1867" i="33"/>
  <c r="J1868" i="33"/>
  <c r="J1869" i="33"/>
  <c r="J1870" i="33"/>
  <c r="J1871" i="33"/>
  <c r="J1872" i="33"/>
  <c r="J1873" i="33"/>
  <c r="J1874" i="33"/>
  <c r="J1875" i="33"/>
  <c r="J1876" i="33"/>
  <c r="J1877" i="33"/>
  <c r="J1878" i="33"/>
  <c r="J1879" i="33"/>
  <c r="J1880" i="33"/>
  <c r="J1881" i="33"/>
  <c r="J1882" i="33"/>
  <c r="J1883" i="33"/>
  <c r="J1884" i="33"/>
  <c r="J1885" i="33"/>
  <c r="J1886" i="33"/>
  <c r="J1887" i="33"/>
  <c r="J1888" i="33"/>
  <c r="J1889" i="33"/>
  <c r="J1890" i="33"/>
  <c r="J1891" i="33"/>
  <c r="J1892" i="33"/>
  <c r="J1893" i="33"/>
  <c r="J1894" i="33"/>
  <c r="J1895" i="33"/>
  <c r="J1896" i="33"/>
  <c r="J1897" i="33"/>
  <c r="J1898" i="33"/>
  <c r="J1899" i="33"/>
  <c r="J1900" i="33"/>
  <c r="J1901" i="33"/>
  <c r="J1902" i="33"/>
  <c r="J1903" i="33"/>
  <c r="J1904" i="33"/>
  <c r="J1905" i="33"/>
  <c r="J1906" i="33"/>
  <c r="J1907" i="33"/>
  <c r="J1908" i="33"/>
  <c r="J1909" i="33"/>
  <c r="J1910" i="33"/>
  <c r="J1911" i="33"/>
  <c r="J1912" i="33"/>
  <c r="J1913" i="33"/>
  <c r="J1914" i="33"/>
  <c r="J1915" i="33"/>
  <c r="J1916" i="33"/>
  <c r="J1917" i="33"/>
  <c r="J1918" i="33"/>
  <c r="J1919" i="33"/>
  <c r="J1920" i="33"/>
  <c r="J1921" i="33"/>
  <c r="J1922" i="33"/>
  <c r="J1923" i="33"/>
  <c r="J1924" i="33"/>
  <c r="J1925" i="33"/>
  <c r="J1926" i="33"/>
  <c r="J1927" i="33"/>
  <c r="J1928" i="33"/>
  <c r="J1929" i="33"/>
  <c r="J1930" i="33"/>
  <c r="J1931" i="33"/>
  <c r="J1932" i="33"/>
  <c r="J1933" i="33"/>
  <c r="J1934" i="33"/>
  <c r="J1935" i="33"/>
  <c r="J1936" i="33"/>
  <c r="J1937" i="33"/>
  <c r="J1938" i="33"/>
  <c r="J1939" i="33"/>
  <c r="J1940" i="33"/>
  <c r="J1941" i="33"/>
  <c r="J1942" i="33"/>
  <c r="J1943" i="33"/>
  <c r="J1944" i="33"/>
  <c r="J1945" i="33"/>
  <c r="J1946" i="33"/>
  <c r="J1947" i="33"/>
  <c r="J1948" i="33"/>
  <c r="J1949" i="33"/>
  <c r="J1950" i="33"/>
  <c r="J1951" i="33"/>
  <c r="J1952" i="33"/>
  <c r="J1953" i="33"/>
  <c r="J1954" i="33"/>
  <c r="J1955" i="33"/>
  <c r="J1956" i="33"/>
  <c r="J1957" i="33"/>
  <c r="J1958" i="33"/>
  <c r="J1959" i="33"/>
  <c r="J1960" i="33"/>
  <c r="J1961" i="33"/>
  <c r="J1962" i="33"/>
  <c r="J1963" i="33"/>
  <c r="J1964" i="33"/>
  <c r="J1965" i="33"/>
  <c r="J1966" i="33"/>
  <c r="J1967" i="33"/>
  <c r="J1968" i="33"/>
  <c r="J1969" i="33"/>
  <c r="J1970" i="33"/>
  <c r="J1971" i="33"/>
  <c r="J1972" i="33"/>
  <c r="J1973" i="33"/>
  <c r="J1974" i="33"/>
  <c r="J1975" i="33"/>
  <c r="J1976" i="33"/>
  <c r="J1977" i="33"/>
  <c r="J1978" i="33"/>
  <c r="J1979" i="33"/>
  <c r="J1980" i="33"/>
  <c r="J1981" i="33"/>
  <c r="J1982" i="33"/>
  <c r="J1983" i="33"/>
  <c r="J1984" i="33"/>
  <c r="J1985" i="33"/>
  <c r="J1986" i="33"/>
  <c r="J1987" i="33"/>
  <c r="J1988" i="33"/>
  <c r="J1989" i="33"/>
  <c r="J1990" i="33"/>
  <c r="J1991" i="33"/>
  <c r="J1992" i="33"/>
  <c r="J1993" i="33"/>
  <c r="J1994" i="33"/>
  <c r="J1995" i="33"/>
  <c r="J1996" i="33"/>
  <c r="J1997" i="33"/>
  <c r="J1998" i="33"/>
  <c r="J1999" i="33"/>
  <c r="J2000" i="33"/>
  <c r="J2001" i="33"/>
  <c r="J2002" i="33"/>
  <c r="J2003" i="33"/>
  <c r="J2004" i="33"/>
  <c r="J2005" i="33"/>
  <c r="J2006" i="33"/>
  <c r="J2007" i="33"/>
  <c r="J2008" i="33"/>
  <c r="J2009" i="33"/>
  <c r="J2010" i="33"/>
  <c r="J2011" i="33"/>
  <c r="J2012" i="33"/>
  <c r="J2013" i="33"/>
  <c r="J2014" i="33"/>
  <c r="J2015" i="33"/>
  <c r="J2016" i="33"/>
  <c r="J2017" i="33"/>
  <c r="J2018" i="33"/>
  <c r="J2019" i="33"/>
  <c r="J2020" i="33"/>
  <c r="J2021" i="33"/>
  <c r="J2022" i="33"/>
  <c r="J2023" i="33"/>
  <c r="J2024" i="33"/>
  <c r="J2025" i="33"/>
  <c r="J2026" i="33"/>
  <c r="J2027" i="33"/>
  <c r="J2028" i="33"/>
  <c r="J2029" i="33"/>
  <c r="J2030" i="33"/>
  <c r="J2031" i="33"/>
  <c r="J2032" i="33"/>
  <c r="J2033" i="33"/>
  <c r="J2034" i="33"/>
  <c r="J2035" i="33"/>
  <c r="J2036" i="33"/>
  <c r="J2037" i="33"/>
  <c r="J2038" i="33"/>
  <c r="J2039" i="33"/>
  <c r="J2040" i="33"/>
  <c r="J2041" i="33"/>
  <c r="J2042" i="33"/>
  <c r="J2043" i="33"/>
  <c r="J2044" i="33"/>
  <c r="J2045" i="33"/>
  <c r="J2046" i="33"/>
  <c r="J2047" i="33"/>
  <c r="J2048" i="33"/>
  <c r="J2049" i="33"/>
  <c r="J2050" i="33"/>
  <c r="J2051" i="33"/>
  <c r="J2052" i="33"/>
  <c r="J2053" i="33"/>
  <c r="J2054" i="33"/>
  <c r="J2055" i="33"/>
  <c r="J2056" i="33"/>
  <c r="J2057" i="33"/>
  <c r="J2058" i="33"/>
  <c r="J2059" i="33"/>
  <c r="J2060" i="33"/>
  <c r="J2061" i="33"/>
  <c r="J2062" i="33"/>
  <c r="J2063" i="33"/>
  <c r="J2064" i="33"/>
  <c r="J2065" i="33"/>
  <c r="J2066" i="33"/>
  <c r="J2067" i="33"/>
  <c r="J2068" i="33"/>
  <c r="J2069" i="33"/>
  <c r="J2070" i="33"/>
  <c r="J2071" i="33"/>
  <c r="J2072" i="33"/>
  <c r="J2073" i="33"/>
  <c r="J2074" i="33"/>
  <c r="J2075" i="33"/>
  <c r="J2076" i="33"/>
  <c r="J2077" i="33"/>
  <c r="J2078" i="33"/>
  <c r="J2079" i="33"/>
  <c r="J2080" i="33"/>
  <c r="J2081" i="33"/>
  <c r="J2082" i="33"/>
  <c r="J2083" i="33"/>
  <c r="J2084" i="33"/>
  <c r="J2085" i="33"/>
  <c r="J2086" i="33"/>
  <c r="J2087" i="33"/>
  <c r="J2088" i="33"/>
  <c r="J2089" i="33"/>
  <c r="J2090" i="33"/>
  <c r="J2091" i="33"/>
  <c r="J2092" i="33"/>
  <c r="J2093" i="33"/>
  <c r="J2094" i="33"/>
  <c r="J2095" i="33"/>
  <c r="J2096" i="33"/>
  <c r="J2097" i="33"/>
  <c r="J2098" i="33"/>
  <c r="J2099" i="33"/>
  <c r="J2100" i="33"/>
  <c r="J2101" i="33"/>
  <c r="J2102" i="33"/>
  <c r="J2103" i="33"/>
  <c r="J2104" i="33"/>
  <c r="J2105" i="33"/>
  <c r="J2106" i="33"/>
  <c r="J2107" i="33"/>
  <c r="J2108" i="33"/>
  <c r="J2109" i="33"/>
  <c r="J2110" i="33"/>
  <c r="J2111" i="33"/>
  <c r="J2112" i="33"/>
  <c r="J2113" i="33"/>
  <c r="J2114" i="33"/>
  <c r="J2115" i="33"/>
  <c r="J2116" i="33"/>
  <c r="J2117" i="33"/>
  <c r="J2118" i="33"/>
  <c r="J2119" i="33"/>
  <c r="J2120" i="33"/>
  <c r="J2121" i="33"/>
  <c r="J2122" i="33"/>
  <c r="J2123" i="33"/>
  <c r="J2124" i="33"/>
  <c r="J2125" i="33"/>
  <c r="J2126" i="33"/>
  <c r="J2127" i="33"/>
  <c r="J2128" i="33"/>
  <c r="J2129" i="33"/>
  <c r="J2130" i="33"/>
  <c r="J2131" i="33"/>
  <c r="J2132" i="33"/>
  <c r="J2133" i="33"/>
  <c r="J2134" i="33"/>
  <c r="J2135" i="33"/>
  <c r="J2136" i="33"/>
  <c r="J2137" i="33"/>
  <c r="J2138" i="33"/>
  <c r="J2139" i="33"/>
  <c r="J2140" i="33"/>
  <c r="J2141" i="33"/>
  <c r="J2142" i="33"/>
  <c r="J2143" i="33"/>
  <c r="J2144" i="33"/>
  <c r="J2145" i="33"/>
  <c r="J2146" i="33"/>
  <c r="J2147" i="33"/>
  <c r="J2148" i="33"/>
  <c r="J2149" i="33"/>
  <c r="J2150" i="33"/>
  <c r="J2151" i="33"/>
  <c r="J2152" i="33"/>
  <c r="J2153" i="33"/>
  <c r="J2154" i="33"/>
  <c r="J2155" i="33"/>
  <c r="J2156" i="33"/>
  <c r="J2157" i="33"/>
  <c r="J2158" i="33"/>
  <c r="J2159" i="33"/>
  <c r="J2160" i="33"/>
  <c r="J2161" i="33"/>
  <c r="J2162" i="33"/>
  <c r="J2163" i="33"/>
  <c r="J2164" i="33"/>
  <c r="J2165" i="33"/>
  <c r="J2166" i="33"/>
  <c r="J2167" i="33"/>
  <c r="J2168" i="33"/>
  <c r="J2169" i="33"/>
  <c r="J2170" i="33"/>
  <c r="J2171" i="33"/>
  <c r="J2172" i="33"/>
  <c r="J2173" i="33"/>
  <c r="J2174" i="33"/>
  <c r="J2175" i="33"/>
  <c r="J2176" i="33"/>
  <c r="J2177" i="33"/>
  <c r="J2178" i="33"/>
  <c r="J2179" i="33"/>
  <c r="J2180" i="33"/>
  <c r="J2181" i="33"/>
  <c r="J2182" i="33"/>
  <c r="J2183" i="33"/>
  <c r="J2184" i="33"/>
  <c r="J2185" i="33"/>
  <c r="J2186" i="33"/>
  <c r="J2187" i="33"/>
  <c r="J2188" i="33"/>
  <c r="J2189" i="33"/>
  <c r="J2190" i="33"/>
  <c r="J2191" i="33"/>
  <c r="J2192" i="33"/>
  <c r="J2193" i="33"/>
  <c r="J2194" i="33"/>
  <c r="J2195" i="33"/>
  <c r="J2196" i="33"/>
  <c r="J2197" i="33"/>
  <c r="J2198" i="33"/>
  <c r="J2199" i="33"/>
  <c r="J2200" i="33"/>
  <c r="J2201" i="33"/>
  <c r="J2202" i="33"/>
  <c r="J2203" i="33"/>
  <c r="J2204" i="33"/>
  <c r="J2205" i="33"/>
  <c r="J2206" i="33"/>
  <c r="J2207" i="33"/>
  <c r="J2208" i="33"/>
  <c r="J2209" i="33"/>
  <c r="J2210" i="33"/>
  <c r="J2211" i="33"/>
  <c r="J2212" i="33"/>
  <c r="J2213" i="33"/>
  <c r="J2214" i="33"/>
  <c r="J2215" i="33"/>
  <c r="J2216" i="33"/>
  <c r="J2217" i="33"/>
  <c r="J2218" i="33"/>
  <c r="J2219" i="33"/>
  <c r="J2220" i="33"/>
  <c r="J2221" i="33"/>
  <c r="J2222" i="33"/>
  <c r="J2223" i="33"/>
  <c r="J2224" i="33"/>
  <c r="J2225" i="33"/>
  <c r="J2226" i="33"/>
  <c r="J2227" i="33"/>
  <c r="J2228" i="33"/>
  <c r="J2229" i="33"/>
  <c r="J2230" i="33"/>
  <c r="J2231" i="33"/>
  <c r="J2232" i="33"/>
  <c r="J2233" i="33"/>
  <c r="J2234" i="33"/>
  <c r="J2235" i="33"/>
  <c r="J2236" i="33"/>
  <c r="J2237" i="33"/>
  <c r="J2238" i="33"/>
  <c r="J2239" i="33"/>
  <c r="J2240" i="33"/>
  <c r="J2241" i="33"/>
  <c r="J2242" i="33"/>
  <c r="J2243" i="33"/>
  <c r="J2244" i="33"/>
  <c r="J2245" i="33"/>
  <c r="J2246" i="33"/>
  <c r="J2247" i="33"/>
  <c r="J2248" i="33"/>
  <c r="J2249" i="33"/>
  <c r="J2250" i="33"/>
  <c r="J2251" i="33"/>
  <c r="J2252" i="33"/>
  <c r="J2253" i="33"/>
  <c r="J2254" i="33"/>
  <c r="J2255" i="33"/>
  <c r="J2256" i="33"/>
  <c r="J2257" i="33"/>
  <c r="J2258" i="33"/>
  <c r="J2259" i="33"/>
  <c r="J2260" i="33"/>
  <c r="J2261" i="33"/>
  <c r="J2262" i="33"/>
  <c r="J2263" i="33"/>
  <c r="J2264" i="33"/>
  <c r="J2265" i="33"/>
  <c r="J2266" i="33"/>
  <c r="J2267" i="33"/>
  <c r="J2268" i="33"/>
  <c r="J2269" i="33"/>
  <c r="J2270" i="33"/>
  <c r="J2271" i="33"/>
  <c r="J2272" i="33"/>
  <c r="J2273" i="33"/>
  <c r="J2274" i="33"/>
  <c r="J2275" i="33"/>
  <c r="J2276" i="33"/>
  <c r="J2277" i="33"/>
  <c r="J2278" i="33"/>
  <c r="J2279" i="33"/>
  <c r="J2280" i="33"/>
  <c r="J2281" i="33"/>
  <c r="J2282" i="33"/>
  <c r="J2283" i="33"/>
  <c r="J2284" i="33"/>
  <c r="J2285" i="33"/>
  <c r="J2286" i="33"/>
  <c r="J2287" i="33"/>
  <c r="J2288" i="33"/>
  <c r="J2289" i="33"/>
  <c r="J2290" i="33"/>
  <c r="J2291" i="33"/>
  <c r="J2292" i="33"/>
  <c r="J2293" i="33"/>
  <c r="J2294" i="33"/>
  <c r="J2295" i="33"/>
  <c r="J2296" i="33"/>
  <c r="J2297" i="33"/>
  <c r="J2298" i="33"/>
  <c r="J2299" i="33"/>
  <c r="J2300" i="33"/>
  <c r="J2301" i="33"/>
  <c r="J2302" i="33"/>
  <c r="J2303" i="33"/>
  <c r="J2304" i="33"/>
  <c r="J2305" i="33"/>
  <c r="J2306" i="33"/>
  <c r="J2307" i="33"/>
  <c r="J2308" i="33"/>
  <c r="J2309" i="33"/>
  <c r="J2310" i="33"/>
  <c r="J2311" i="33"/>
  <c r="J2312" i="33"/>
  <c r="J2313" i="33"/>
  <c r="J2314" i="33"/>
  <c r="J2315" i="33"/>
  <c r="J2316" i="33"/>
  <c r="J2317" i="33"/>
  <c r="J2318" i="33"/>
  <c r="J2319" i="33"/>
  <c r="J2320" i="33"/>
  <c r="J2321" i="33"/>
  <c r="J2322" i="33"/>
  <c r="J2323" i="33"/>
  <c r="J2324" i="33"/>
  <c r="J2325" i="33"/>
  <c r="J2326" i="33"/>
  <c r="J2327" i="33"/>
  <c r="J2328" i="33"/>
  <c r="J2329" i="33"/>
  <c r="J2330" i="33"/>
  <c r="J2331" i="33"/>
  <c r="J2332" i="33"/>
  <c r="J2333" i="33"/>
  <c r="J2334" i="33"/>
  <c r="J2335" i="33"/>
  <c r="J2336" i="33"/>
  <c r="J2337" i="33"/>
  <c r="J2338" i="33"/>
  <c r="J2339" i="33"/>
  <c r="J2340" i="33"/>
  <c r="J2341" i="33"/>
  <c r="J2342" i="33"/>
  <c r="J2343" i="33"/>
  <c r="J2344" i="33"/>
  <c r="J2345" i="33"/>
  <c r="J2346" i="33"/>
  <c r="J2347" i="33"/>
  <c r="J2348" i="33"/>
  <c r="J2349" i="33"/>
  <c r="J2350" i="33"/>
  <c r="J2351" i="33"/>
  <c r="J2352" i="33"/>
  <c r="J2353" i="33"/>
  <c r="J2354" i="33"/>
  <c r="J2355" i="33"/>
  <c r="J2356" i="33"/>
  <c r="J2357" i="33"/>
  <c r="J2358" i="33"/>
  <c r="J2359" i="33"/>
  <c r="J2360" i="33"/>
  <c r="J2361" i="33"/>
  <c r="J2362" i="33"/>
  <c r="J2363" i="33"/>
  <c r="J2364" i="33"/>
  <c r="J2365" i="33"/>
  <c r="J2366" i="33"/>
  <c r="J2367" i="33"/>
  <c r="J2368" i="33"/>
  <c r="J2369" i="33"/>
  <c r="J2370" i="33"/>
  <c r="J2371" i="33"/>
  <c r="J2372" i="33"/>
  <c r="J2373" i="33"/>
  <c r="J2374" i="33"/>
  <c r="J2375" i="33"/>
  <c r="J2376" i="33"/>
  <c r="J2377" i="33"/>
  <c r="J2378" i="33"/>
  <c r="J2379" i="33"/>
  <c r="J2380" i="33"/>
  <c r="J2381" i="33"/>
  <c r="J2382" i="33"/>
  <c r="J2383" i="33"/>
  <c r="J2384" i="33"/>
  <c r="J2385" i="33"/>
  <c r="J2386" i="33"/>
  <c r="J2387" i="33"/>
  <c r="J2388" i="33"/>
  <c r="J2389" i="33"/>
  <c r="J2390" i="33"/>
  <c r="J2391" i="33"/>
  <c r="J2392" i="33"/>
  <c r="J2393" i="33"/>
  <c r="J2394" i="33"/>
  <c r="J2395" i="33"/>
  <c r="J2396" i="33"/>
  <c r="J2397" i="33"/>
  <c r="J2398" i="33"/>
  <c r="J2399" i="33"/>
  <c r="J2400" i="33"/>
  <c r="J2401" i="33"/>
  <c r="J2402" i="33"/>
  <c r="J2403" i="33"/>
  <c r="J2404" i="33"/>
  <c r="J2405" i="33"/>
  <c r="J2406" i="33"/>
  <c r="J2407" i="33"/>
  <c r="J2408" i="33"/>
  <c r="J2409" i="33"/>
  <c r="J2410" i="33"/>
  <c r="J2411" i="33"/>
  <c r="J2412" i="33"/>
  <c r="J2413" i="33"/>
  <c r="J2414" i="33"/>
  <c r="J2415" i="33"/>
  <c r="J2416" i="33"/>
  <c r="J2417" i="33"/>
  <c r="J2418" i="33"/>
  <c r="J2419" i="33"/>
  <c r="J2420" i="33"/>
  <c r="J2421" i="33"/>
  <c r="J2422" i="33"/>
  <c r="J2423" i="33"/>
  <c r="J2424" i="33"/>
  <c r="J2425" i="33"/>
  <c r="J2426" i="33"/>
  <c r="J2427" i="33"/>
  <c r="J2428" i="33"/>
  <c r="J2429" i="33"/>
  <c r="J2430" i="33"/>
  <c r="J2431" i="33"/>
  <c r="J2432" i="33"/>
  <c r="J2433" i="33"/>
  <c r="J2434" i="33"/>
  <c r="J2435" i="33"/>
  <c r="J2436" i="33"/>
  <c r="J2437" i="33"/>
  <c r="J2438" i="33"/>
  <c r="J2439" i="33"/>
  <c r="J2440" i="33"/>
  <c r="J2441" i="33"/>
  <c r="J2442" i="33"/>
  <c r="J2443" i="33"/>
  <c r="J2444" i="33"/>
  <c r="J2445" i="33"/>
  <c r="J2446" i="33"/>
  <c r="J2447" i="33"/>
  <c r="J2448" i="33"/>
  <c r="J2449" i="33"/>
  <c r="J2450" i="33"/>
  <c r="J2451" i="33"/>
  <c r="J2452" i="33"/>
  <c r="J2453" i="33"/>
  <c r="J2454" i="33"/>
  <c r="J2455" i="33"/>
  <c r="J2456" i="33"/>
  <c r="J2457" i="33"/>
  <c r="J2458" i="33"/>
  <c r="J2459" i="33"/>
  <c r="J2460" i="33"/>
  <c r="J2461" i="33"/>
  <c r="J2462" i="33"/>
  <c r="J2463" i="33"/>
  <c r="J2464" i="33"/>
  <c r="J2465" i="33"/>
  <c r="J2466" i="33"/>
  <c r="J2467" i="33"/>
  <c r="J2468" i="33"/>
  <c r="J2469" i="33"/>
  <c r="J2470" i="33"/>
  <c r="J2471" i="33"/>
  <c r="J2472" i="33"/>
  <c r="J2473" i="33"/>
  <c r="J2474" i="33"/>
  <c r="J2475" i="33"/>
  <c r="J2476" i="33"/>
  <c r="J2477" i="33"/>
  <c r="J2478" i="33"/>
  <c r="J2479" i="33"/>
  <c r="J2480" i="33"/>
  <c r="J2481" i="33"/>
  <c r="J2482" i="33"/>
  <c r="J2483" i="33"/>
  <c r="J2484" i="33"/>
  <c r="J2485" i="33"/>
  <c r="J2486" i="33"/>
  <c r="J2487" i="33"/>
  <c r="J2488" i="33"/>
  <c r="J2489" i="33"/>
  <c r="J2490" i="33"/>
  <c r="J2491" i="33"/>
  <c r="J2492" i="33"/>
  <c r="J2493" i="33"/>
  <c r="J2494" i="33"/>
  <c r="J2495" i="33"/>
  <c r="J2496" i="33"/>
  <c r="J2497" i="33"/>
  <c r="J2498" i="33"/>
  <c r="J2499" i="33"/>
  <c r="J2500" i="33"/>
  <c r="J2501" i="33"/>
  <c r="J2502" i="33"/>
  <c r="J2503" i="33"/>
  <c r="J2504" i="33"/>
  <c r="J2505" i="33"/>
  <c r="J2506" i="33"/>
  <c r="J2507" i="33"/>
  <c r="J2508" i="33"/>
  <c r="J2509" i="33"/>
  <c r="J2510" i="33"/>
  <c r="J2511" i="33"/>
  <c r="J2512" i="33"/>
  <c r="J2513" i="33"/>
  <c r="J2514" i="33"/>
  <c r="J2515" i="33"/>
  <c r="J2516" i="33"/>
  <c r="J2517" i="33"/>
  <c r="J2518" i="33"/>
  <c r="J2519" i="33"/>
  <c r="J2520" i="33"/>
  <c r="J2521" i="33"/>
  <c r="J2522" i="33"/>
  <c r="J2523" i="33"/>
  <c r="J2524" i="33"/>
  <c r="J2525" i="33"/>
  <c r="J2526" i="33"/>
  <c r="J2527" i="33"/>
  <c r="J2528" i="33"/>
  <c r="J2529" i="33"/>
  <c r="J2530" i="33"/>
  <c r="J2531" i="33"/>
  <c r="J2532" i="33"/>
  <c r="J2533" i="33"/>
  <c r="J2534" i="33"/>
  <c r="J2535" i="33"/>
  <c r="J2536" i="33"/>
  <c r="J2537" i="33"/>
  <c r="J2538" i="33"/>
  <c r="J2539" i="33"/>
  <c r="J2540" i="33"/>
  <c r="J2541" i="33"/>
  <c r="J2542" i="33"/>
  <c r="J2543" i="33"/>
  <c r="J2544" i="33"/>
  <c r="J2545" i="33"/>
  <c r="J2546" i="33"/>
  <c r="J2547" i="33"/>
  <c r="J2548" i="33"/>
  <c r="J2549" i="33"/>
  <c r="J2550" i="33"/>
  <c r="J2551" i="33"/>
  <c r="J2552" i="33"/>
  <c r="J2553" i="33"/>
  <c r="J2554" i="33"/>
  <c r="J2555" i="33"/>
  <c r="J2556" i="33"/>
  <c r="J2557" i="33"/>
  <c r="J2558" i="33"/>
  <c r="J2559" i="33"/>
  <c r="J2560" i="33"/>
  <c r="J2561" i="33"/>
  <c r="J2562" i="33"/>
  <c r="J2563" i="33"/>
  <c r="J2564" i="33"/>
  <c r="J2565" i="33"/>
  <c r="J2566" i="33"/>
  <c r="J2567" i="33"/>
  <c r="J2568" i="33"/>
  <c r="J2569" i="33"/>
  <c r="J2570" i="33"/>
  <c r="J2571" i="33"/>
  <c r="J2572" i="33"/>
  <c r="J2573" i="33"/>
  <c r="J2574" i="33"/>
  <c r="J2575" i="33"/>
  <c r="J2576" i="33"/>
  <c r="J2577" i="33"/>
  <c r="J2578" i="33"/>
  <c r="J2579" i="33"/>
  <c r="J2580" i="33"/>
  <c r="J2581" i="33"/>
  <c r="J2582" i="33"/>
  <c r="J2583" i="33"/>
  <c r="J2584" i="33"/>
  <c r="J2585" i="33"/>
  <c r="J2586" i="33"/>
  <c r="J2587" i="33"/>
  <c r="J2588" i="33"/>
  <c r="J2589" i="33"/>
  <c r="J2590" i="33"/>
  <c r="J2591" i="33"/>
  <c r="J2592" i="33"/>
  <c r="J2593" i="33"/>
  <c r="J2594" i="33"/>
  <c r="J2595" i="33"/>
  <c r="J2596" i="33"/>
  <c r="J2597" i="33"/>
  <c r="J2598" i="33"/>
  <c r="J2599" i="33"/>
  <c r="J2600" i="33"/>
  <c r="J2601" i="33"/>
  <c r="J2602" i="33"/>
  <c r="J403" i="33"/>
  <c r="I404" i="33"/>
  <c r="I405" i="33"/>
  <c r="I406" i="33"/>
  <c r="I407" i="33"/>
  <c r="I408" i="33"/>
  <c r="I409" i="33"/>
  <c r="I410" i="33"/>
  <c r="I411" i="33"/>
  <c r="I412" i="33"/>
  <c r="I413" i="33"/>
  <c r="I414" i="33"/>
  <c r="I415" i="33"/>
  <c r="I416" i="33"/>
  <c r="I417" i="33"/>
  <c r="I418" i="33"/>
  <c r="I419" i="33"/>
  <c r="I420" i="33"/>
  <c r="I421" i="33"/>
  <c r="I422" i="33"/>
  <c r="I423" i="33"/>
  <c r="I424" i="33"/>
  <c r="I425" i="33"/>
  <c r="I426" i="33"/>
  <c r="I427" i="33"/>
  <c r="I428" i="33"/>
  <c r="I429" i="33"/>
  <c r="I430" i="33"/>
  <c r="I431" i="33"/>
  <c r="I432" i="33"/>
  <c r="I433" i="33"/>
  <c r="I434" i="33"/>
  <c r="I435" i="33"/>
  <c r="I436" i="33"/>
  <c r="I437" i="33"/>
  <c r="I438" i="33"/>
  <c r="I439" i="33"/>
  <c r="I440" i="33"/>
  <c r="I441" i="33"/>
  <c r="I442" i="33"/>
  <c r="I443" i="33"/>
  <c r="I444" i="33"/>
  <c r="I445" i="33"/>
  <c r="I446" i="33"/>
  <c r="I447" i="33"/>
  <c r="I448" i="33"/>
  <c r="I449" i="33"/>
  <c r="I450" i="33"/>
  <c r="I451" i="33"/>
  <c r="I452" i="33"/>
  <c r="I453" i="33"/>
  <c r="I454" i="33"/>
  <c r="I455" i="33"/>
  <c r="I456" i="33"/>
  <c r="I457" i="33"/>
  <c r="I458" i="33"/>
  <c r="I459" i="33"/>
  <c r="I460" i="33"/>
  <c r="I461" i="33"/>
  <c r="I462" i="33"/>
  <c r="I463" i="33"/>
  <c r="I464" i="33"/>
  <c r="I465" i="33"/>
  <c r="I466" i="33"/>
  <c r="I467" i="33"/>
  <c r="I468" i="33"/>
  <c r="I469" i="33"/>
  <c r="I470" i="33"/>
  <c r="I471" i="33"/>
  <c r="I472" i="33"/>
  <c r="I473" i="33"/>
  <c r="I474" i="33"/>
  <c r="I475" i="33"/>
  <c r="I476" i="33"/>
  <c r="I477" i="33"/>
  <c r="I478" i="33"/>
  <c r="I479" i="33"/>
  <c r="I480" i="33"/>
  <c r="I481" i="33"/>
  <c r="I482" i="33"/>
  <c r="I483" i="33"/>
  <c r="I484" i="33"/>
  <c r="I485" i="33"/>
  <c r="I486" i="33"/>
  <c r="I487" i="33"/>
  <c r="I488" i="33"/>
  <c r="I489" i="33"/>
  <c r="I490" i="33"/>
  <c r="I491" i="33"/>
  <c r="I492" i="33"/>
  <c r="I493" i="33"/>
  <c r="I494" i="33"/>
  <c r="I495" i="33"/>
  <c r="I496" i="33"/>
  <c r="I497" i="33"/>
  <c r="I498" i="33"/>
  <c r="I499" i="33"/>
  <c r="I500" i="33"/>
  <c r="I501" i="33"/>
  <c r="I502" i="33"/>
  <c r="I503" i="33"/>
  <c r="I504" i="33"/>
  <c r="I505" i="33"/>
  <c r="I506" i="33"/>
  <c r="I507" i="33"/>
  <c r="I508" i="33"/>
  <c r="I509" i="33"/>
  <c r="I510" i="33"/>
  <c r="I511" i="33"/>
  <c r="I512" i="33"/>
  <c r="I513" i="33"/>
  <c r="I514" i="33"/>
  <c r="I515" i="33"/>
  <c r="I516" i="33"/>
  <c r="I517" i="33"/>
  <c r="I518" i="33"/>
  <c r="I519" i="33"/>
  <c r="I520" i="33"/>
  <c r="I521" i="33"/>
  <c r="I522" i="33"/>
  <c r="I523" i="33"/>
  <c r="I524" i="33"/>
  <c r="I525" i="33"/>
  <c r="I526" i="33"/>
  <c r="I527" i="33"/>
  <c r="I528" i="33"/>
  <c r="I529" i="33"/>
  <c r="I530" i="33"/>
  <c r="I531" i="33"/>
  <c r="I532" i="33"/>
  <c r="I533" i="33"/>
  <c r="I534" i="33"/>
  <c r="I535" i="33"/>
  <c r="I536" i="33"/>
  <c r="I537" i="33"/>
  <c r="I538" i="33"/>
  <c r="I539" i="33"/>
  <c r="I540" i="33"/>
  <c r="I541" i="33"/>
  <c r="I542" i="33"/>
  <c r="I543" i="33"/>
  <c r="I544" i="33"/>
  <c r="I545" i="33"/>
  <c r="I546" i="33"/>
  <c r="I547" i="33"/>
  <c r="I548" i="33"/>
  <c r="I549" i="33"/>
  <c r="I550" i="33"/>
  <c r="I551" i="33"/>
  <c r="I552" i="33"/>
  <c r="I553" i="33"/>
  <c r="I554" i="33"/>
  <c r="I555" i="33"/>
  <c r="I556" i="33"/>
  <c r="I557" i="33"/>
  <c r="I558" i="33"/>
  <c r="I559" i="33"/>
  <c r="I560" i="33"/>
  <c r="I561" i="33"/>
  <c r="I562" i="33"/>
  <c r="I563" i="33"/>
  <c r="I564" i="33"/>
  <c r="I565" i="33"/>
  <c r="I566" i="33"/>
  <c r="I567" i="33"/>
  <c r="I568" i="33"/>
  <c r="I569" i="33"/>
  <c r="I570" i="33"/>
  <c r="I571" i="33"/>
  <c r="I572" i="33"/>
  <c r="I573" i="33"/>
  <c r="I574" i="33"/>
  <c r="I575" i="33"/>
  <c r="I576" i="33"/>
  <c r="I577" i="33"/>
  <c r="I578" i="33"/>
  <c r="I579" i="33"/>
  <c r="I580" i="33"/>
  <c r="I581" i="33"/>
  <c r="I582" i="33"/>
  <c r="I583" i="33"/>
  <c r="I584" i="33"/>
  <c r="I585" i="33"/>
  <c r="I586" i="33"/>
  <c r="I587" i="33"/>
  <c r="I588" i="33"/>
  <c r="I589" i="33"/>
  <c r="I590" i="33"/>
  <c r="I591" i="33"/>
  <c r="I592" i="33"/>
  <c r="I593" i="33"/>
  <c r="I594" i="33"/>
  <c r="I595" i="33"/>
  <c r="I596" i="33"/>
  <c r="I597" i="33"/>
  <c r="I598" i="33"/>
  <c r="I599" i="33"/>
  <c r="I600" i="33"/>
  <c r="I601" i="33"/>
  <c r="I602" i="33"/>
  <c r="I603" i="33"/>
  <c r="I604" i="33"/>
  <c r="I605" i="33"/>
  <c r="I606" i="33"/>
  <c r="I607" i="33"/>
  <c r="I608" i="33"/>
  <c r="I609" i="33"/>
  <c r="I610" i="33"/>
  <c r="I611" i="33"/>
  <c r="I612" i="33"/>
  <c r="I613" i="33"/>
  <c r="I614" i="33"/>
  <c r="I615" i="33"/>
  <c r="I616" i="33"/>
  <c r="I617" i="33"/>
  <c r="I618" i="33"/>
  <c r="I619" i="33"/>
  <c r="I620" i="33"/>
  <c r="I621" i="33"/>
  <c r="I622" i="33"/>
  <c r="I623" i="33"/>
  <c r="I624" i="33"/>
  <c r="I625" i="33"/>
  <c r="I626" i="33"/>
  <c r="I627" i="33"/>
  <c r="I628" i="33"/>
  <c r="I629" i="33"/>
  <c r="I630" i="33"/>
  <c r="I631" i="33"/>
  <c r="I632" i="33"/>
  <c r="I633" i="33"/>
  <c r="I634" i="33"/>
  <c r="I635" i="33"/>
  <c r="I636" i="33"/>
  <c r="I637" i="33"/>
  <c r="I638" i="33"/>
  <c r="I639" i="33"/>
  <c r="I640" i="33"/>
  <c r="I641" i="33"/>
  <c r="I642" i="33"/>
  <c r="I643" i="33"/>
  <c r="I644" i="33"/>
  <c r="I645" i="33"/>
  <c r="I646" i="33"/>
  <c r="I647" i="33"/>
  <c r="I648" i="33"/>
  <c r="I649" i="33"/>
  <c r="I650" i="33"/>
  <c r="I651" i="33"/>
  <c r="I652" i="33"/>
  <c r="I653" i="33"/>
  <c r="I654" i="33"/>
  <c r="I655" i="33"/>
  <c r="I656" i="33"/>
  <c r="I657" i="33"/>
  <c r="I658" i="33"/>
  <c r="I659" i="33"/>
  <c r="I660" i="33"/>
  <c r="I661" i="33"/>
  <c r="I662" i="33"/>
  <c r="I663" i="33"/>
  <c r="I664" i="33"/>
  <c r="I665" i="33"/>
  <c r="I666" i="33"/>
  <c r="I667" i="33"/>
  <c r="I668" i="33"/>
  <c r="I669" i="33"/>
  <c r="I670" i="33"/>
  <c r="I671" i="33"/>
  <c r="I672" i="33"/>
  <c r="I673" i="33"/>
  <c r="I674" i="33"/>
  <c r="I675" i="33"/>
  <c r="I676" i="33"/>
  <c r="I677" i="33"/>
  <c r="I678" i="33"/>
  <c r="I679" i="33"/>
  <c r="I680" i="33"/>
  <c r="I681" i="33"/>
  <c r="I682" i="33"/>
  <c r="I683" i="33"/>
  <c r="I684" i="33"/>
  <c r="I685" i="33"/>
  <c r="I686" i="33"/>
  <c r="I687" i="33"/>
  <c r="I688" i="33"/>
  <c r="I689" i="33"/>
  <c r="I690" i="33"/>
  <c r="I691" i="33"/>
  <c r="I692" i="33"/>
  <c r="I693" i="33"/>
  <c r="I694" i="33"/>
  <c r="I695" i="33"/>
  <c r="I696" i="33"/>
  <c r="I697" i="33"/>
  <c r="I698" i="33"/>
  <c r="I699" i="33"/>
  <c r="I700" i="33"/>
  <c r="I701" i="33"/>
  <c r="I702" i="33"/>
  <c r="I703" i="33"/>
  <c r="I704" i="33"/>
  <c r="I705" i="33"/>
  <c r="I706" i="33"/>
  <c r="I707" i="33"/>
  <c r="I708" i="33"/>
  <c r="I709" i="33"/>
  <c r="I710" i="33"/>
  <c r="I711" i="33"/>
  <c r="I712" i="33"/>
  <c r="I713" i="33"/>
  <c r="I714" i="33"/>
  <c r="I715" i="33"/>
  <c r="I716" i="33"/>
  <c r="I717" i="33"/>
  <c r="I718" i="33"/>
  <c r="I719" i="33"/>
  <c r="I720" i="33"/>
  <c r="I721" i="33"/>
  <c r="I722" i="33"/>
  <c r="I723" i="33"/>
  <c r="I724" i="33"/>
  <c r="I725" i="33"/>
  <c r="I726" i="33"/>
  <c r="I727" i="33"/>
  <c r="I728" i="33"/>
  <c r="I729" i="33"/>
  <c r="I730" i="33"/>
  <c r="I731" i="33"/>
  <c r="I732" i="33"/>
  <c r="I733" i="33"/>
  <c r="I734" i="33"/>
  <c r="I735" i="33"/>
  <c r="I736" i="33"/>
  <c r="I737" i="33"/>
  <c r="I738" i="33"/>
  <c r="I739" i="33"/>
  <c r="I740" i="33"/>
  <c r="I741" i="33"/>
  <c r="I742" i="33"/>
  <c r="I743" i="33"/>
  <c r="I744" i="33"/>
  <c r="I745" i="33"/>
  <c r="I746" i="33"/>
  <c r="I747" i="33"/>
  <c r="I748" i="33"/>
  <c r="I749" i="33"/>
  <c r="I750" i="33"/>
  <c r="I751" i="33"/>
  <c r="I752" i="33"/>
  <c r="I753" i="33"/>
  <c r="I754" i="33"/>
  <c r="I755" i="33"/>
  <c r="I756" i="33"/>
  <c r="I757" i="33"/>
  <c r="I758" i="33"/>
  <c r="I759" i="33"/>
  <c r="I760" i="33"/>
  <c r="I761" i="33"/>
  <c r="I762" i="33"/>
  <c r="I763" i="33"/>
  <c r="I764" i="33"/>
  <c r="I765" i="33"/>
  <c r="I766" i="33"/>
  <c r="I767" i="33"/>
  <c r="I768" i="33"/>
  <c r="I769" i="33"/>
  <c r="I770" i="33"/>
  <c r="I771" i="33"/>
  <c r="I772" i="33"/>
  <c r="I773" i="33"/>
  <c r="I774" i="33"/>
  <c r="I775" i="33"/>
  <c r="I776" i="33"/>
  <c r="I777" i="33"/>
  <c r="I778" i="33"/>
  <c r="I779" i="33"/>
  <c r="I780" i="33"/>
  <c r="I781" i="33"/>
  <c r="I782" i="33"/>
  <c r="I783" i="33"/>
  <c r="I784" i="33"/>
  <c r="I785" i="33"/>
  <c r="I786" i="33"/>
  <c r="I787" i="33"/>
  <c r="I788" i="33"/>
  <c r="I789" i="33"/>
  <c r="I790" i="33"/>
  <c r="I791" i="33"/>
  <c r="I792" i="33"/>
  <c r="I793" i="33"/>
  <c r="I794" i="33"/>
  <c r="I795" i="33"/>
  <c r="I796" i="33"/>
  <c r="I797" i="33"/>
  <c r="I798" i="33"/>
  <c r="I799" i="33"/>
  <c r="I800" i="33"/>
  <c r="I801" i="33"/>
  <c r="I802" i="33"/>
  <c r="I803" i="33"/>
  <c r="I804" i="33"/>
  <c r="I805" i="33"/>
  <c r="I806" i="33"/>
  <c r="I807" i="33"/>
  <c r="I808" i="33"/>
  <c r="I809" i="33"/>
  <c r="I810" i="33"/>
  <c r="I811" i="33"/>
  <c r="I812" i="33"/>
  <c r="I813" i="33"/>
  <c r="I814" i="33"/>
  <c r="I815" i="33"/>
  <c r="I816" i="33"/>
  <c r="I817" i="33"/>
  <c r="I818" i="33"/>
  <c r="I819" i="33"/>
  <c r="I820" i="33"/>
  <c r="I821" i="33"/>
  <c r="I822" i="33"/>
  <c r="I823" i="33"/>
  <c r="I824" i="33"/>
  <c r="I825" i="33"/>
  <c r="I826" i="33"/>
  <c r="I827" i="33"/>
  <c r="I828" i="33"/>
  <c r="I829" i="33"/>
  <c r="I830" i="33"/>
  <c r="I831" i="33"/>
  <c r="I832" i="33"/>
  <c r="I833" i="33"/>
  <c r="I834" i="33"/>
  <c r="I835" i="33"/>
  <c r="I836" i="33"/>
  <c r="I837" i="33"/>
  <c r="I838" i="33"/>
  <c r="I839" i="33"/>
  <c r="I840" i="33"/>
  <c r="I841" i="33"/>
  <c r="I842" i="33"/>
  <c r="I843" i="33"/>
  <c r="I844" i="33"/>
  <c r="I845" i="33"/>
  <c r="I846" i="33"/>
  <c r="I847" i="33"/>
  <c r="I848" i="33"/>
  <c r="I849" i="33"/>
  <c r="I850" i="33"/>
  <c r="I851" i="33"/>
  <c r="I852" i="33"/>
  <c r="I853" i="33"/>
  <c r="I854" i="33"/>
  <c r="I855" i="33"/>
  <c r="I856" i="33"/>
  <c r="I857" i="33"/>
  <c r="I858" i="33"/>
  <c r="I859" i="33"/>
  <c r="I860" i="33"/>
  <c r="I861" i="33"/>
  <c r="I862" i="33"/>
  <c r="I863" i="33"/>
  <c r="I864" i="33"/>
  <c r="I865" i="33"/>
  <c r="I866" i="33"/>
  <c r="I867" i="33"/>
  <c r="I868" i="33"/>
  <c r="I869" i="33"/>
  <c r="I870" i="33"/>
  <c r="I871" i="33"/>
  <c r="I872" i="33"/>
  <c r="I873" i="33"/>
  <c r="I874" i="33"/>
  <c r="I875" i="33"/>
  <c r="I876" i="33"/>
  <c r="I877" i="33"/>
  <c r="I878" i="33"/>
  <c r="I879" i="33"/>
  <c r="I880" i="33"/>
  <c r="I881" i="33"/>
  <c r="I882" i="33"/>
  <c r="I883" i="33"/>
  <c r="I884" i="33"/>
  <c r="I885" i="33"/>
  <c r="I886" i="33"/>
  <c r="I887" i="33"/>
  <c r="I888" i="33"/>
  <c r="I889" i="33"/>
  <c r="I890" i="33"/>
  <c r="I891" i="33"/>
  <c r="I892" i="33"/>
  <c r="I893" i="33"/>
  <c r="I894" i="33"/>
  <c r="I895" i="33"/>
  <c r="I896" i="33"/>
  <c r="I897" i="33"/>
  <c r="I898" i="33"/>
  <c r="I899" i="33"/>
  <c r="I900" i="33"/>
  <c r="I901" i="33"/>
  <c r="I902" i="33"/>
  <c r="I903" i="33"/>
  <c r="I904" i="33"/>
  <c r="I905" i="33"/>
  <c r="I906" i="33"/>
  <c r="I907" i="33"/>
  <c r="I908" i="33"/>
  <c r="I909" i="33"/>
  <c r="I910" i="33"/>
  <c r="I911" i="33"/>
  <c r="I912" i="33"/>
  <c r="I913" i="33"/>
  <c r="I914" i="33"/>
  <c r="I915" i="33"/>
  <c r="I916" i="33"/>
  <c r="I917" i="33"/>
  <c r="I918" i="33"/>
  <c r="I919" i="33"/>
  <c r="I920" i="33"/>
  <c r="I921" i="33"/>
  <c r="I922" i="33"/>
  <c r="I923" i="33"/>
  <c r="I924" i="33"/>
  <c r="I925" i="33"/>
  <c r="I926" i="33"/>
  <c r="I927" i="33"/>
  <c r="I928" i="33"/>
  <c r="I929" i="33"/>
  <c r="I930" i="33"/>
  <c r="I931" i="33"/>
  <c r="I932" i="33"/>
  <c r="I933" i="33"/>
  <c r="I934" i="33"/>
  <c r="I935" i="33"/>
  <c r="I936" i="33"/>
  <c r="I937" i="33"/>
  <c r="I938" i="33"/>
  <c r="I939" i="33"/>
  <c r="I940" i="33"/>
  <c r="I941" i="33"/>
  <c r="I942" i="33"/>
  <c r="I943" i="33"/>
  <c r="I944" i="33"/>
  <c r="I945" i="33"/>
  <c r="I946" i="33"/>
  <c r="I947" i="33"/>
  <c r="I948" i="33"/>
  <c r="I949" i="33"/>
  <c r="I950" i="33"/>
  <c r="I951" i="33"/>
  <c r="I952" i="33"/>
  <c r="I953" i="33"/>
  <c r="I954" i="33"/>
  <c r="I955" i="33"/>
  <c r="I956" i="33"/>
  <c r="I957" i="33"/>
  <c r="I958" i="33"/>
  <c r="I959" i="33"/>
  <c r="I960" i="33"/>
  <c r="I961" i="33"/>
  <c r="I962" i="33"/>
  <c r="I963" i="33"/>
  <c r="I964" i="33"/>
  <c r="I965" i="33"/>
  <c r="I966" i="33"/>
  <c r="I967" i="33"/>
  <c r="I968" i="33"/>
  <c r="I969" i="33"/>
  <c r="I970" i="33"/>
  <c r="I971" i="33"/>
  <c r="I972" i="33"/>
  <c r="I973" i="33"/>
  <c r="I974" i="33"/>
  <c r="I975" i="33"/>
  <c r="I976" i="33"/>
  <c r="I977" i="33"/>
  <c r="I978" i="33"/>
  <c r="I979" i="33"/>
  <c r="I980" i="33"/>
  <c r="I981" i="33"/>
  <c r="I982" i="33"/>
  <c r="I983" i="33"/>
  <c r="I984" i="33"/>
  <c r="I985" i="33"/>
  <c r="I986" i="33"/>
  <c r="I987" i="33"/>
  <c r="I988" i="33"/>
  <c r="I989" i="33"/>
  <c r="I990" i="33"/>
  <c r="I991" i="33"/>
  <c r="I992" i="33"/>
  <c r="I993" i="33"/>
  <c r="I994" i="33"/>
  <c r="I995" i="33"/>
  <c r="I996" i="33"/>
  <c r="I997" i="33"/>
  <c r="I998" i="33"/>
  <c r="I999" i="33"/>
  <c r="I1000" i="33"/>
  <c r="I1001" i="33"/>
  <c r="I1002" i="33"/>
  <c r="I1003" i="33"/>
  <c r="I1004" i="33"/>
  <c r="I1005" i="33"/>
  <c r="I1006" i="33"/>
  <c r="I1007" i="33"/>
  <c r="I1008" i="33"/>
  <c r="I1009" i="33"/>
  <c r="I1010" i="33"/>
  <c r="I1011" i="33"/>
  <c r="I1012" i="33"/>
  <c r="I1013" i="33"/>
  <c r="I1014" i="33"/>
  <c r="I1015" i="33"/>
  <c r="I1016" i="33"/>
  <c r="I1017" i="33"/>
  <c r="I1018" i="33"/>
  <c r="I1019" i="33"/>
  <c r="I1020" i="33"/>
  <c r="I1021" i="33"/>
  <c r="I1022" i="33"/>
  <c r="I1023" i="33"/>
  <c r="I1024" i="33"/>
  <c r="I1025" i="33"/>
  <c r="I1026" i="33"/>
  <c r="I1027" i="33"/>
  <c r="I1028" i="33"/>
  <c r="I1029" i="33"/>
  <c r="I1030" i="33"/>
  <c r="I1031" i="33"/>
  <c r="I1032" i="33"/>
  <c r="I1033" i="33"/>
  <c r="I1034" i="33"/>
  <c r="I1035" i="33"/>
  <c r="I1036" i="33"/>
  <c r="I1037" i="33"/>
  <c r="I1038" i="33"/>
  <c r="I1039" i="33"/>
  <c r="I1040" i="33"/>
  <c r="I1041" i="33"/>
  <c r="I1042" i="33"/>
  <c r="I1043" i="33"/>
  <c r="I1044" i="33"/>
  <c r="I1045" i="33"/>
  <c r="I1046" i="33"/>
  <c r="I1047" i="33"/>
  <c r="I1048" i="33"/>
  <c r="I1049" i="33"/>
  <c r="I1050" i="33"/>
  <c r="I1051" i="33"/>
  <c r="I1052" i="33"/>
  <c r="I1053" i="33"/>
  <c r="I1054" i="33"/>
  <c r="I1055" i="33"/>
  <c r="I1056" i="33"/>
  <c r="I1057" i="33"/>
  <c r="I1058" i="33"/>
  <c r="I1059" i="33"/>
  <c r="I1060" i="33"/>
  <c r="I1061" i="33"/>
  <c r="I1062" i="33"/>
  <c r="I1063" i="33"/>
  <c r="I1064" i="33"/>
  <c r="I1065" i="33"/>
  <c r="I1066" i="33"/>
  <c r="I1067" i="33"/>
  <c r="I1068" i="33"/>
  <c r="I1069" i="33"/>
  <c r="I1070" i="33"/>
  <c r="I1071" i="33"/>
  <c r="I1072" i="33"/>
  <c r="I1073" i="33"/>
  <c r="I1074" i="33"/>
  <c r="I1075" i="33"/>
  <c r="I1076" i="33"/>
  <c r="I1077" i="33"/>
  <c r="I1078" i="33"/>
  <c r="I1079" i="33"/>
  <c r="I1080" i="33"/>
  <c r="I1081" i="33"/>
  <c r="I1082" i="33"/>
  <c r="I1083" i="33"/>
  <c r="I1084" i="33"/>
  <c r="I1085" i="33"/>
  <c r="I1086" i="33"/>
  <c r="I1087" i="33"/>
  <c r="I1088" i="33"/>
  <c r="I1089" i="33"/>
  <c r="I1090" i="33"/>
  <c r="I1091" i="33"/>
  <c r="I1092" i="33"/>
  <c r="I1093" i="33"/>
  <c r="I1094" i="33"/>
  <c r="I1095" i="33"/>
  <c r="I1096" i="33"/>
  <c r="I1097" i="33"/>
  <c r="I1098" i="33"/>
  <c r="I1099" i="33"/>
  <c r="I1100" i="33"/>
  <c r="I1101" i="33"/>
  <c r="I1102" i="33"/>
  <c r="I1103" i="33"/>
  <c r="I1104" i="33"/>
  <c r="I1105" i="33"/>
  <c r="I1106" i="33"/>
  <c r="I1107" i="33"/>
  <c r="I1108" i="33"/>
  <c r="I1109" i="33"/>
  <c r="I1110" i="33"/>
  <c r="I1111" i="33"/>
  <c r="I1112" i="33"/>
  <c r="I1113" i="33"/>
  <c r="I1114" i="33"/>
  <c r="I1115" i="33"/>
  <c r="I1116" i="33"/>
  <c r="I1117" i="33"/>
  <c r="I1118" i="33"/>
  <c r="I1119" i="33"/>
  <c r="I1120" i="33"/>
  <c r="I1121" i="33"/>
  <c r="I1122" i="33"/>
  <c r="I1123" i="33"/>
  <c r="I1124" i="33"/>
  <c r="I1125" i="33"/>
  <c r="I1126" i="33"/>
  <c r="I1127" i="33"/>
  <c r="I1128" i="33"/>
  <c r="I1129" i="33"/>
  <c r="I1130" i="33"/>
  <c r="I1131" i="33"/>
  <c r="I1132" i="33"/>
  <c r="I1133" i="33"/>
  <c r="I1134" i="33"/>
  <c r="I1135" i="33"/>
  <c r="I1136" i="33"/>
  <c r="I1137" i="33"/>
  <c r="I1138" i="33"/>
  <c r="I1139" i="33"/>
  <c r="I1140" i="33"/>
  <c r="I1141" i="33"/>
  <c r="I1142" i="33"/>
  <c r="I1143" i="33"/>
  <c r="I1144" i="33"/>
  <c r="I1145" i="33"/>
  <c r="I1146" i="33"/>
  <c r="I1147" i="33"/>
  <c r="I1148" i="33"/>
  <c r="I1149" i="33"/>
  <c r="I1150" i="33"/>
  <c r="I1151" i="33"/>
  <c r="I1152" i="33"/>
  <c r="I1153" i="33"/>
  <c r="I1154" i="33"/>
  <c r="I1155" i="33"/>
  <c r="I1156" i="33"/>
  <c r="I1157" i="33"/>
  <c r="I1158" i="33"/>
  <c r="I1159" i="33"/>
  <c r="I1160" i="33"/>
  <c r="I1161" i="33"/>
  <c r="I1162" i="33"/>
  <c r="I1163" i="33"/>
  <c r="I1164" i="33"/>
  <c r="I1165" i="33"/>
  <c r="I1166" i="33"/>
  <c r="I1167" i="33"/>
  <c r="I1168" i="33"/>
  <c r="I1169" i="33"/>
  <c r="I1170" i="33"/>
  <c r="I1171" i="33"/>
  <c r="I1172" i="33"/>
  <c r="I1173" i="33"/>
  <c r="I1174" i="33"/>
  <c r="I1175" i="33"/>
  <c r="I1176" i="33"/>
  <c r="I1177" i="33"/>
  <c r="I1178" i="33"/>
  <c r="I1179" i="33"/>
  <c r="I1180" i="33"/>
  <c r="I1181" i="33"/>
  <c r="I1182" i="33"/>
  <c r="I1183" i="33"/>
  <c r="I1184" i="33"/>
  <c r="I1185" i="33"/>
  <c r="I1186" i="33"/>
  <c r="I1187" i="33"/>
  <c r="I1188" i="33"/>
  <c r="I1189" i="33"/>
  <c r="I1190" i="33"/>
  <c r="I1191" i="33"/>
  <c r="I1192" i="33"/>
  <c r="I1193" i="33"/>
  <c r="I1194" i="33"/>
  <c r="I1195" i="33"/>
  <c r="I1196" i="33"/>
  <c r="I1197" i="33"/>
  <c r="I1198" i="33"/>
  <c r="I1199" i="33"/>
  <c r="I1200" i="33"/>
  <c r="I1201" i="33"/>
  <c r="I1202" i="33"/>
  <c r="I1203" i="33"/>
  <c r="I1204" i="33"/>
  <c r="I1205" i="33"/>
  <c r="I1206" i="33"/>
  <c r="I1207" i="33"/>
  <c r="I1208" i="33"/>
  <c r="I1209" i="33"/>
  <c r="I1210" i="33"/>
  <c r="I1211" i="33"/>
  <c r="I1212" i="33"/>
  <c r="I1213" i="33"/>
  <c r="I1214" i="33"/>
  <c r="I1215" i="33"/>
  <c r="I1216" i="33"/>
  <c r="I1217" i="33"/>
  <c r="I1218" i="33"/>
  <c r="I1219" i="33"/>
  <c r="I1220" i="33"/>
  <c r="I1221" i="33"/>
  <c r="I1222" i="33"/>
  <c r="I1223" i="33"/>
  <c r="I1224" i="33"/>
  <c r="I1225" i="33"/>
  <c r="I1226" i="33"/>
  <c r="I1227" i="33"/>
  <c r="I1228" i="33"/>
  <c r="I1229" i="33"/>
  <c r="I1230" i="33"/>
  <c r="I1231" i="33"/>
  <c r="I1232" i="33"/>
  <c r="I1233" i="33"/>
  <c r="I1234" i="33"/>
  <c r="I1235" i="33"/>
  <c r="I1236" i="33"/>
  <c r="I1237" i="33"/>
  <c r="I1238" i="33"/>
  <c r="I1239" i="33"/>
  <c r="I1240" i="33"/>
  <c r="I1241" i="33"/>
  <c r="I1242" i="33"/>
  <c r="I1243" i="33"/>
  <c r="I1244" i="33"/>
  <c r="I1245" i="33"/>
  <c r="I1246" i="33"/>
  <c r="I1247" i="33"/>
  <c r="I1248" i="33"/>
  <c r="I1249" i="33"/>
  <c r="I1250" i="33"/>
  <c r="I1251" i="33"/>
  <c r="I1252" i="33"/>
  <c r="I1253" i="33"/>
  <c r="I1254" i="33"/>
  <c r="I1255" i="33"/>
  <c r="I1256" i="33"/>
  <c r="I1257" i="33"/>
  <c r="I1258" i="33"/>
  <c r="I1259" i="33"/>
  <c r="I1260" i="33"/>
  <c r="I1261" i="33"/>
  <c r="I1262" i="33"/>
  <c r="I1263" i="33"/>
  <c r="I1264" i="33"/>
  <c r="I1265" i="33"/>
  <c r="I1266" i="33"/>
  <c r="I1267" i="33"/>
  <c r="I1268" i="33"/>
  <c r="I1269" i="33"/>
  <c r="I1270" i="33"/>
  <c r="I1271" i="33"/>
  <c r="I1272" i="33"/>
  <c r="I1273" i="33"/>
  <c r="I1274" i="33"/>
  <c r="I1275" i="33"/>
  <c r="I1276" i="33"/>
  <c r="I1277" i="33"/>
  <c r="I1278" i="33"/>
  <c r="I1279" i="33"/>
  <c r="I1280" i="33"/>
  <c r="I1281" i="33"/>
  <c r="I1282" i="33"/>
  <c r="I1283" i="33"/>
  <c r="I1284" i="33"/>
  <c r="I1285" i="33"/>
  <c r="I1286" i="33"/>
  <c r="I1287" i="33"/>
  <c r="I1288" i="33"/>
  <c r="I1289" i="33"/>
  <c r="I1290" i="33"/>
  <c r="I1291" i="33"/>
  <c r="I1292" i="33"/>
  <c r="I1293" i="33"/>
  <c r="I1294" i="33"/>
  <c r="I1295" i="33"/>
  <c r="I1296" i="33"/>
  <c r="I1297" i="33"/>
  <c r="I1298" i="33"/>
  <c r="I1299" i="33"/>
  <c r="I1300" i="33"/>
  <c r="I1301" i="33"/>
  <c r="I1302" i="33"/>
  <c r="I1303" i="33"/>
  <c r="I1304" i="33"/>
  <c r="I1305" i="33"/>
  <c r="I1306" i="33"/>
  <c r="I1307" i="33"/>
  <c r="I1308" i="33"/>
  <c r="I1309" i="33"/>
  <c r="I1310" i="33"/>
  <c r="I1311" i="33"/>
  <c r="I1312" i="33"/>
  <c r="I1313" i="33"/>
  <c r="I1314" i="33"/>
  <c r="I1315" i="33"/>
  <c r="I1316" i="33"/>
  <c r="I1317" i="33"/>
  <c r="I1318" i="33"/>
  <c r="I1319" i="33"/>
  <c r="I1320" i="33"/>
  <c r="I1321" i="33"/>
  <c r="I1322" i="33"/>
  <c r="I1323" i="33"/>
  <c r="I1324" i="33"/>
  <c r="I1325" i="33"/>
  <c r="I1326" i="33"/>
  <c r="I1327" i="33"/>
  <c r="I1328" i="33"/>
  <c r="I1329" i="33"/>
  <c r="I1330" i="33"/>
  <c r="I1331" i="33"/>
  <c r="I1332" i="33"/>
  <c r="I1333" i="33"/>
  <c r="I1334" i="33"/>
  <c r="I1335" i="33"/>
  <c r="I1336" i="33"/>
  <c r="I1337" i="33"/>
  <c r="I1338" i="33"/>
  <c r="I1339" i="33"/>
  <c r="I1340" i="33"/>
  <c r="I1341" i="33"/>
  <c r="I1342" i="33"/>
  <c r="I1343" i="33"/>
  <c r="I1344" i="33"/>
  <c r="I1345" i="33"/>
  <c r="I1346" i="33"/>
  <c r="I1347" i="33"/>
  <c r="I1348" i="33"/>
  <c r="I1349" i="33"/>
  <c r="I1350" i="33"/>
  <c r="I1351" i="33"/>
  <c r="I1352" i="33"/>
  <c r="I1353" i="33"/>
  <c r="I1354" i="33"/>
  <c r="I1355" i="33"/>
  <c r="I1356" i="33"/>
  <c r="I1357" i="33"/>
  <c r="I1358" i="33"/>
  <c r="I1359" i="33"/>
  <c r="I1360" i="33"/>
  <c r="I1361" i="33"/>
  <c r="I1362" i="33"/>
  <c r="I1363" i="33"/>
  <c r="I1364" i="33"/>
  <c r="I1365" i="33"/>
  <c r="I1366" i="33"/>
  <c r="I1367" i="33"/>
  <c r="I1368" i="33"/>
  <c r="I1369" i="33"/>
  <c r="I1370" i="33"/>
  <c r="I1371" i="33"/>
  <c r="I1372" i="33"/>
  <c r="I1373" i="33"/>
  <c r="I1374" i="33"/>
  <c r="I1375" i="33"/>
  <c r="I1376" i="33"/>
  <c r="I1377" i="33"/>
  <c r="I1378" i="33"/>
  <c r="I1379" i="33"/>
  <c r="I1380" i="33"/>
  <c r="I1381" i="33"/>
  <c r="I1382" i="33"/>
  <c r="I1383" i="33"/>
  <c r="I1384" i="33"/>
  <c r="I1385" i="33"/>
  <c r="I1386" i="33"/>
  <c r="I1387" i="33"/>
  <c r="I1388" i="33"/>
  <c r="I1389" i="33"/>
  <c r="I1390" i="33"/>
  <c r="I1391" i="33"/>
  <c r="I1392" i="33"/>
  <c r="I1393" i="33"/>
  <c r="I1394" i="33"/>
  <c r="I1395" i="33"/>
  <c r="I1396" i="33"/>
  <c r="I1397" i="33"/>
  <c r="I1398" i="33"/>
  <c r="I1399" i="33"/>
  <c r="I1400" i="33"/>
  <c r="I1401" i="33"/>
  <c r="I1402" i="33"/>
  <c r="I1403" i="33"/>
  <c r="I1404" i="33"/>
  <c r="I1405" i="33"/>
  <c r="I1406" i="33"/>
  <c r="I1407" i="33"/>
  <c r="I1408" i="33"/>
  <c r="I1409" i="33"/>
  <c r="I1410" i="33"/>
  <c r="I1411" i="33"/>
  <c r="I1412" i="33"/>
  <c r="I1413" i="33"/>
  <c r="I1414" i="33"/>
  <c r="I1415" i="33"/>
  <c r="I1416" i="33"/>
  <c r="I1417" i="33"/>
  <c r="I1418" i="33"/>
  <c r="I1419" i="33"/>
  <c r="I1420" i="33"/>
  <c r="I1421" i="33"/>
  <c r="I1422" i="33"/>
  <c r="I1423" i="33"/>
  <c r="I1424" i="33"/>
  <c r="I1425" i="33"/>
  <c r="I1426" i="33"/>
  <c r="I1427" i="33"/>
  <c r="I1428" i="33"/>
  <c r="I1429" i="33"/>
  <c r="I1430" i="33"/>
  <c r="I1431" i="33"/>
  <c r="I1432" i="33"/>
  <c r="I1433" i="33"/>
  <c r="I1434" i="33"/>
  <c r="I1435" i="33"/>
  <c r="I1436" i="33"/>
  <c r="I1437" i="33"/>
  <c r="I1438" i="33"/>
  <c r="I1439" i="33"/>
  <c r="I1440" i="33"/>
  <c r="I1441" i="33"/>
  <c r="I1442" i="33"/>
  <c r="I1443" i="33"/>
  <c r="I1444" i="33"/>
  <c r="I1445" i="33"/>
  <c r="I1446" i="33"/>
  <c r="I1447" i="33"/>
  <c r="I1448" i="33"/>
  <c r="I1449" i="33"/>
  <c r="I1450" i="33"/>
  <c r="I1451" i="33"/>
  <c r="I1452" i="33"/>
  <c r="I1453" i="33"/>
  <c r="I1454" i="33"/>
  <c r="I1455" i="33"/>
  <c r="I1456" i="33"/>
  <c r="I1457" i="33"/>
  <c r="I1458" i="33"/>
  <c r="I1459" i="33"/>
  <c r="I1460" i="33"/>
  <c r="I1461" i="33"/>
  <c r="I1462" i="33"/>
  <c r="I1463" i="33"/>
  <c r="I1464" i="33"/>
  <c r="I1465" i="33"/>
  <c r="I1466" i="33"/>
  <c r="I1467" i="33"/>
  <c r="I1468" i="33"/>
  <c r="I1469" i="33"/>
  <c r="I1470" i="33"/>
  <c r="I1471" i="33"/>
  <c r="I1472" i="33"/>
  <c r="I1473" i="33"/>
  <c r="I1474" i="33"/>
  <c r="I1475" i="33"/>
  <c r="I1476" i="33"/>
  <c r="I1477" i="33"/>
  <c r="I1478" i="33"/>
  <c r="I1479" i="33"/>
  <c r="I1480" i="33"/>
  <c r="I1481" i="33"/>
  <c r="I1482" i="33"/>
  <c r="I1483" i="33"/>
  <c r="I1484" i="33"/>
  <c r="I1485" i="33"/>
  <c r="I1486" i="33"/>
  <c r="I1487" i="33"/>
  <c r="I1488" i="33"/>
  <c r="I1489" i="33"/>
  <c r="I1490" i="33"/>
  <c r="I1491" i="33"/>
  <c r="I1492" i="33"/>
  <c r="I1493" i="33"/>
  <c r="I1494" i="33"/>
  <c r="I1495" i="33"/>
  <c r="I1496" i="33"/>
  <c r="I1497" i="33"/>
  <c r="I1498" i="33"/>
  <c r="I1499" i="33"/>
  <c r="I1500" i="33"/>
  <c r="I1501" i="33"/>
  <c r="I1502" i="33"/>
  <c r="I1503" i="33"/>
  <c r="I1504" i="33"/>
  <c r="I1505" i="33"/>
  <c r="I1506" i="33"/>
  <c r="I1507" i="33"/>
  <c r="I1508" i="33"/>
  <c r="I1509" i="33"/>
  <c r="I1510" i="33"/>
  <c r="I1511" i="33"/>
  <c r="I1512" i="33"/>
  <c r="I1513" i="33"/>
  <c r="I1514" i="33"/>
  <c r="I1515" i="33"/>
  <c r="I1516" i="33"/>
  <c r="I1517" i="33"/>
  <c r="I1518" i="33"/>
  <c r="I1519" i="33"/>
  <c r="I1520" i="33"/>
  <c r="I1521" i="33"/>
  <c r="I1522" i="33"/>
  <c r="I1523" i="33"/>
  <c r="I1524" i="33"/>
  <c r="I1525" i="33"/>
  <c r="I1526" i="33"/>
  <c r="I1527" i="33"/>
  <c r="I1528" i="33"/>
  <c r="I1529" i="33"/>
  <c r="I1530" i="33"/>
  <c r="I1531" i="33"/>
  <c r="I1532" i="33"/>
  <c r="I1533" i="33"/>
  <c r="I1534" i="33"/>
  <c r="I1535" i="33"/>
  <c r="I1536" i="33"/>
  <c r="I1537" i="33"/>
  <c r="I1538" i="33"/>
  <c r="I1539" i="33"/>
  <c r="I1540" i="33"/>
  <c r="I1541" i="33"/>
  <c r="I1542" i="33"/>
  <c r="I1543" i="33"/>
  <c r="I1544" i="33"/>
  <c r="I1545" i="33"/>
  <c r="I1546" i="33"/>
  <c r="I1547" i="33"/>
  <c r="I1548" i="33"/>
  <c r="I1549" i="33"/>
  <c r="I1550" i="33"/>
  <c r="I1551" i="33"/>
  <c r="I1552" i="33"/>
  <c r="I1553" i="33"/>
  <c r="I1554" i="33"/>
  <c r="I1555" i="33"/>
  <c r="I1556" i="33"/>
  <c r="I1557" i="33"/>
  <c r="I1558" i="33"/>
  <c r="I1559" i="33"/>
  <c r="I1560" i="33"/>
  <c r="I1561" i="33"/>
  <c r="I1562" i="33"/>
  <c r="I1563" i="33"/>
  <c r="I1564" i="33"/>
  <c r="I1565" i="33"/>
  <c r="I1566" i="33"/>
  <c r="I1567" i="33"/>
  <c r="I1568" i="33"/>
  <c r="I1569" i="33"/>
  <c r="I1570" i="33"/>
  <c r="I1571" i="33"/>
  <c r="I1572" i="33"/>
  <c r="I1573" i="33"/>
  <c r="I1574" i="33"/>
  <c r="I1575" i="33"/>
  <c r="I1576" i="33"/>
  <c r="I1577" i="33"/>
  <c r="I1578" i="33"/>
  <c r="I1579" i="33"/>
  <c r="I1580" i="33"/>
  <c r="I1581" i="33"/>
  <c r="I1582" i="33"/>
  <c r="I1583" i="33"/>
  <c r="I1584" i="33"/>
  <c r="I1585" i="33"/>
  <c r="I1586" i="33"/>
  <c r="I1587" i="33"/>
  <c r="I1588" i="33"/>
  <c r="I1589" i="33"/>
  <c r="I1590" i="33"/>
  <c r="I1591" i="33"/>
  <c r="I1592" i="33"/>
  <c r="I1593" i="33"/>
  <c r="I1594" i="33"/>
  <c r="I1595" i="33"/>
  <c r="I1596" i="33"/>
  <c r="I1597" i="33"/>
  <c r="I1598" i="33"/>
  <c r="I1599" i="33"/>
  <c r="I1600" i="33"/>
  <c r="I1601" i="33"/>
  <c r="I1602" i="33"/>
  <c r="I1603" i="33"/>
  <c r="I1604" i="33"/>
  <c r="I1605" i="33"/>
  <c r="I1606" i="33"/>
  <c r="I1607" i="33"/>
  <c r="I1608" i="33"/>
  <c r="I1609" i="33"/>
  <c r="I1610" i="33"/>
  <c r="I1611" i="33"/>
  <c r="I1612" i="33"/>
  <c r="I1613" i="33"/>
  <c r="I1614" i="33"/>
  <c r="I1615" i="33"/>
  <c r="I1616" i="33"/>
  <c r="I1617" i="33"/>
  <c r="I1618" i="33"/>
  <c r="I1619" i="33"/>
  <c r="I1620" i="33"/>
  <c r="I1621" i="33"/>
  <c r="I1622" i="33"/>
  <c r="I1623" i="33"/>
  <c r="I1624" i="33"/>
  <c r="I1625" i="33"/>
  <c r="I1626" i="33"/>
  <c r="I1627" i="33"/>
  <c r="I1628" i="33"/>
  <c r="I1629" i="33"/>
  <c r="I1630" i="33"/>
  <c r="I1631" i="33"/>
  <c r="I1632" i="33"/>
  <c r="I1633" i="33"/>
  <c r="I1634" i="33"/>
  <c r="I1635" i="33"/>
  <c r="I1636" i="33"/>
  <c r="I1637" i="33"/>
  <c r="I1638" i="33"/>
  <c r="I1639" i="33"/>
  <c r="I1640" i="33"/>
  <c r="I1641" i="33"/>
  <c r="I1642" i="33"/>
  <c r="I1643" i="33"/>
  <c r="I1644" i="33"/>
  <c r="I1645" i="33"/>
  <c r="I1646" i="33"/>
  <c r="I1647" i="33"/>
  <c r="I1648" i="33"/>
  <c r="I1649" i="33"/>
  <c r="I1650" i="33"/>
  <c r="I1651" i="33"/>
  <c r="I1652" i="33"/>
  <c r="I1653" i="33"/>
  <c r="I1654" i="33"/>
  <c r="I1655" i="33"/>
  <c r="I1656" i="33"/>
  <c r="I1657" i="33"/>
  <c r="I1658" i="33"/>
  <c r="I1659" i="33"/>
  <c r="I1660" i="33"/>
  <c r="I1661" i="33"/>
  <c r="I1662" i="33"/>
  <c r="I1663" i="33"/>
  <c r="I1664" i="33"/>
  <c r="I1665" i="33"/>
  <c r="I1666" i="33"/>
  <c r="I1667" i="33"/>
  <c r="I1668" i="33"/>
  <c r="I1669" i="33"/>
  <c r="I1670" i="33"/>
  <c r="I1671" i="33"/>
  <c r="I1672" i="33"/>
  <c r="I1673" i="33"/>
  <c r="I1674" i="33"/>
  <c r="I1675" i="33"/>
  <c r="I1676" i="33"/>
  <c r="I1677" i="33"/>
  <c r="I1678" i="33"/>
  <c r="I1679" i="33"/>
  <c r="I1680" i="33"/>
  <c r="I1681" i="33"/>
  <c r="I1682" i="33"/>
  <c r="I1683" i="33"/>
  <c r="I1684" i="33"/>
  <c r="I1685" i="33"/>
  <c r="I1686" i="33"/>
  <c r="I1687" i="33"/>
  <c r="I1688" i="33"/>
  <c r="I1689" i="33"/>
  <c r="I1690" i="33"/>
  <c r="I1691" i="33"/>
  <c r="I1692" i="33"/>
  <c r="I1693" i="33"/>
  <c r="I1694" i="33"/>
  <c r="I1695" i="33"/>
  <c r="I1696" i="33"/>
  <c r="I1697" i="33"/>
  <c r="I1698" i="33"/>
  <c r="I1699" i="33"/>
  <c r="I1700" i="33"/>
  <c r="I1701" i="33"/>
  <c r="I1702" i="33"/>
  <c r="I1703" i="33"/>
  <c r="I1704" i="33"/>
  <c r="I1705" i="33"/>
  <c r="I1706" i="33"/>
  <c r="I1707" i="33"/>
  <c r="I1708" i="33"/>
  <c r="I1709" i="33"/>
  <c r="I1710" i="33"/>
  <c r="I1711" i="33"/>
  <c r="I1712" i="33"/>
  <c r="I1713" i="33"/>
  <c r="I1714" i="33"/>
  <c r="I1715" i="33"/>
  <c r="I1716" i="33"/>
  <c r="I1717" i="33"/>
  <c r="I1718" i="33"/>
  <c r="I1719" i="33"/>
  <c r="I1720" i="33"/>
  <c r="I1721" i="33"/>
  <c r="I1722" i="33"/>
  <c r="I1723" i="33"/>
  <c r="I1724" i="33"/>
  <c r="I1725" i="33"/>
  <c r="I1726" i="33"/>
  <c r="I1727" i="33"/>
  <c r="I1728" i="33"/>
  <c r="I1729" i="33"/>
  <c r="I1730" i="33"/>
  <c r="I1731" i="33"/>
  <c r="I1732" i="33"/>
  <c r="I1733" i="33"/>
  <c r="I1734" i="33"/>
  <c r="I1735" i="33"/>
  <c r="I1736" i="33"/>
  <c r="I1737" i="33"/>
  <c r="I1738" i="33"/>
  <c r="I1739" i="33"/>
  <c r="I1740" i="33"/>
  <c r="I1741" i="33"/>
  <c r="I1742" i="33"/>
  <c r="I1743" i="33"/>
  <c r="I1744" i="33"/>
  <c r="I1745" i="33"/>
  <c r="I1746" i="33"/>
  <c r="I1747" i="33"/>
  <c r="I1748" i="33"/>
  <c r="I1749" i="33"/>
  <c r="I1750" i="33"/>
  <c r="I1751" i="33"/>
  <c r="I1752" i="33"/>
  <c r="I1753" i="33"/>
  <c r="I1754" i="33"/>
  <c r="I1755" i="33"/>
  <c r="I1756" i="33"/>
  <c r="I1757" i="33"/>
  <c r="I1758" i="33"/>
  <c r="I1759" i="33"/>
  <c r="I1760" i="33"/>
  <c r="I1761" i="33"/>
  <c r="I1762" i="33"/>
  <c r="I1763" i="33"/>
  <c r="I1764" i="33"/>
  <c r="I1765" i="33"/>
  <c r="I1766" i="33"/>
  <c r="I1767" i="33"/>
  <c r="I1768" i="33"/>
  <c r="I1769" i="33"/>
  <c r="I1770" i="33"/>
  <c r="I1771" i="33"/>
  <c r="I1772" i="33"/>
  <c r="I1773" i="33"/>
  <c r="I1774" i="33"/>
  <c r="I1775" i="33"/>
  <c r="I1776" i="33"/>
  <c r="I1777" i="33"/>
  <c r="I1778" i="33"/>
  <c r="I1779" i="33"/>
  <c r="I1780" i="33"/>
  <c r="I1781" i="33"/>
  <c r="I1782" i="33"/>
  <c r="I1783" i="33"/>
  <c r="I1784" i="33"/>
  <c r="I1785" i="33"/>
  <c r="I1786" i="33"/>
  <c r="I1787" i="33"/>
  <c r="I1788" i="33"/>
  <c r="I1789" i="33"/>
  <c r="I1790" i="33"/>
  <c r="I1791" i="33"/>
  <c r="I1792" i="33"/>
  <c r="I1793" i="33"/>
  <c r="I1794" i="33"/>
  <c r="I1795" i="33"/>
  <c r="I1796" i="33"/>
  <c r="I1797" i="33"/>
  <c r="I1798" i="33"/>
  <c r="I1799" i="33"/>
  <c r="I1800" i="33"/>
  <c r="I1801" i="33"/>
  <c r="I1802" i="33"/>
  <c r="I1803" i="33"/>
  <c r="I1804" i="33"/>
  <c r="I1805" i="33"/>
  <c r="I1806" i="33"/>
  <c r="I1807" i="33"/>
  <c r="I1808" i="33"/>
  <c r="I1809" i="33"/>
  <c r="I1810" i="33"/>
  <c r="I1811" i="33"/>
  <c r="I1812" i="33"/>
  <c r="I1813" i="33"/>
  <c r="I1814" i="33"/>
  <c r="I1815" i="33"/>
  <c r="I1816" i="33"/>
  <c r="I1817" i="33"/>
  <c r="I1818" i="33"/>
  <c r="I1819" i="33"/>
  <c r="I1820" i="33"/>
  <c r="I1821" i="33"/>
  <c r="I1822" i="33"/>
  <c r="I1823" i="33"/>
  <c r="I1824" i="33"/>
  <c r="I1825" i="33"/>
  <c r="I1826" i="33"/>
  <c r="I1827" i="33"/>
  <c r="I1828" i="33"/>
  <c r="I1829" i="33"/>
  <c r="I1830" i="33"/>
  <c r="I1831" i="33"/>
  <c r="I1832" i="33"/>
  <c r="I1833" i="33"/>
  <c r="I1834" i="33"/>
  <c r="I1835" i="33"/>
  <c r="I1836" i="33"/>
  <c r="I1837" i="33"/>
  <c r="I1838" i="33"/>
  <c r="I1839" i="33"/>
  <c r="I1840" i="33"/>
  <c r="I1841" i="33"/>
  <c r="I1842" i="33"/>
  <c r="I1843" i="33"/>
  <c r="I1844" i="33"/>
  <c r="I1845" i="33"/>
  <c r="I1846" i="33"/>
  <c r="I1847" i="33"/>
  <c r="I1848" i="33"/>
  <c r="I1849" i="33"/>
  <c r="I1850" i="33"/>
  <c r="I1851" i="33"/>
  <c r="I1852" i="33"/>
  <c r="I1853" i="33"/>
  <c r="I1854" i="33"/>
  <c r="I1855" i="33"/>
  <c r="I1856" i="33"/>
  <c r="I1857" i="33"/>
  <c r="I1858" i="33"/>
  <c r="I1859" i="33"/>
  <c r="I1860" i="33"/>
  <c r="I1861" i="33"/>
  <c r="I1862" i="33"/>
  <c r="I1863" i="33"/>
  <c r="I1864" i="33"/>
  <c r="I1865" i="33"/>
  <c r="I1866" i="33"/>
  <c r="I1867" i="33"/>
  <c r="I1868" i="33"/>
  <c r="I1869" i="33"/>
  <c r="I1870" i="33"/>
  <c r="I1871" i="33"/>
  <c r="I1872" i="33"/>
  <c r="I1873" i="33"/>
  <c r="I1874" i="33"/>
  <c r="I1875" i="33"/>
  <c r="I1876" i="33"/>
  <c r="I1877" i="33"/>
  <c r="I1878" i="33"/>
  <c r="I1879" i="33"/>
  <c r="I1880" i="33"/>
  <c r="I1881" i="33"/>
  <c r="I1882" i="33"/>
  <c r="I1883" i="33"/>
  <c r="I1884" i="33"/>
  <c r="I1885" i="33"/>
  <c r="I1886" i="33"/>
  <c r="I1887" i="33"/>
  <c r="I1888" i="33"/>
  <c r="I1889" i="33"/>
  <c r="I1890" i="33"/>
  <c r="I1891" i="33"/>
  <c r="I1892" i="33"/>
  <c r="I1893" i="33"/>
  <c r="I1894" i="33"/>
  <c r="I1895" i="33"/>
  <c r="I1896" i="33"/>
  <c r="I1897" i="33"/>
  <c r="I1898" i="33"/>
  <c r="I1899" i="33"/>
  <c r="I1900" i="33"/>
  <c r="I1901" i="33"/>
  <c r="I1902" i="33"/>
  <c r="I1903" i="33"/>
  <c r="I1904" i="33"/>
  <c r="I1905" i="33"/>
  <c r="I1906" i="33"/>
  <c r="I1907" i="33"/>
  <c r="I1908" i="33"/>
  <c r="I1909" i="33"/>
  <c r="I1910" i="33"/>
  <c r="I1911" i="33"/>
  <c r="I1912" i="33"/>
  <c r="I1913" i="33"/>
  <c r="I1914" i="33"/>
  <c r="I1915" i="33"/>
  <c r="I1916" i="33"/>
  <c r="I1917" i="33"/>
  <c r="I1918" i="33"/>
  <c r="I1919" i="33"/>
  <c r="I1920" i="33"/>
  <c r="I1921" i="33"/>
  <c r="I1922" i="33"/>
  <c r="I1923" i="33"/>
  <c r="I1924" i="33"/>
  <c r="I1925" i="33"/>
  <c r="I1926" i="33"/>
  <c r="I1927" i="33"/>
  <c r="I1928" i="33"/>
  <c r="I1929" i="33"/>
  <c r="I1930" i="33"/>
  <c r="I1931" i="33"/>
  <c r="I1932" i="33"/>
  <c r="I1933" i="33"/>
  <c r="I1934" i="33"/>
  <c r="I1935" i="33"/>
  <c r="I1936" i="33"/>
  <c r="I1937" i="33"/>
  <c r="I1938" i="33"/>
  <c r="I1939" i="33"/>
  <c r="I1940" i="33"/>
  <c r="I1941" i="33"/>
  <c r="I1942" i="33"/>
  <c r="I1943" i="33"/>
  <c r="I1944" i="33"/>
  <c r="I1945" i="33"/>
  <c r="I1946" i="33"/>
  <c r="I1947" i="33"/>
  <c r="I1948" i="33"/>
  <c r="I1949" i="33"/>
  <c r="I1950" i="33"/>
  <c r="I1951" i="33"/>
  <c r="I1952" i="33"/>
  <c r="I1953" i="33"/>
  <c r="I1954" i="33"/>
  <c r="I1955" i="33"/>
  <c r="I1956" i="33"/>
  <c r="I1957" i="33"/>
  <c r="I1958" i="33"/>
  <c r="I1959" i="33"/>
  <c r="I1960" i="33"/>
  <c r="I1961" i="33"/>
  <c r="I1962" i="33"/>
  <c r="I1963" i="33"/>
  <c r="I1964" i="33"/>
  <c r="I1965" i="33"/>
  <c r="I1966" i="33"/>
  <c r="I1967" i="33"/>
  <c r="I1968" i="33"/>
  <c r="I1969" i="33"/>
  <c r="I1970" i="33"/>
  <c r="I1971" i="33"/>
  <c r="I1972" i="33"/>
  <c r="I1973" i="33"/>
  <c r="I1974" i="33"/>
  <c r="I1975" i="33"/>
  <c r="I1976" i="33"/>
  <c r="I1977" i="33"/>
  <c r="I1978" i="33"/>
  <c r="I1979" i="33"/>
  <c r="I1980" i="33"/>
  <c r="I1981" i="33"/>
  <c r="I1982" i="33"/>
  <c r="I1983" i="33"/>
  <c r="I1984" i="33"/>
  <c r="I1985" i="33"/>
  <c r="I1986" i="33"/>
  <c r="I1987" i="33"/>
  <c r="I1988" i="33"/>
  <c r="I1989" i="33"/>
  <c r="I1990" i="33"/>
  <c r="I1991" i="33"/>
  <c r="I1992" i="33"/>
  <c r="I1993" i="33"/>
  <c r="I1994" i="33"/>
  <c r="I1995" i="33"/>
  <c r="I1996" i="33"/>
  <c r="I1997" i="33"/>
  <c r="I1998" i="33"/>
  <c r="I1999" i="33"/>
  <c r="I2000" i="33"/>
  <c r="I2001" i="33"/>
  <c r="I2002" i="33"/>
  <c r="I2003" i="33"/>
  <c r="I2004" i="33"/>
  <c r="I2005" i="33"/>
  <c r="I2006" i="33"/>
  <c r="I2007" i="33"/>
  <c r="I2008" i="33"/>
  <c r="I2009" i="33"/>
  <c r="I2010" i="33"/>
  <c r="I2011" i="33"/>
  <c r="I2012" i="33"/>
  <c r="I2013" i="33"/>
  <c r="I2014" i="33"/>
  <c r="I2015" i="33"/>
  <c r="I2016" i="33"/>
  <c r="I2017" i="33"/>
  <c r="I2018" i="33"/>
  <c r="I2019" i="33"/>
  <c r="I2020" i="33"/>
  <c r="I2021" i="33"/>
  <c r="I2022" i="33"/>
  <c r="I2023" i="33"/>
  <c r="I2024" i="33"/>
  <c r="I2025" i="33"/>
  <c r="I2026" i="33"/>
  <c r="I2027" i="33"/>
  <c r="I2028" i="33"/>
  <c r="I2029" i="33"/>
  <c r="I2030" i="33"/>
  <c r="I2031" i="33"/>
  <c r="I2032" i="33"/>
  <c r="I2033" i="33"/>
  <c r="I2034" i="33"/>
  <c r="I2035" i="33"/>
  <c r="I2036" i="33"/>
  <c r="I2037" i="33"/>
  <c r="I2038" i="33"/>
  <c r="I2039" i="33"/>
  <c r="I2040" i="33"/>
  <c r="I2041" i="33"/>
  <c r="I2042" i="33"/>
  <c r="I2043" i="33"/>
  <c r="I2044" i="33"/>
  <c r="I2045" i="33"/>
  <c r="I2046" i="33"/>
  <c r="I2047" i="33"/>
  <c r="I2048" i="33"/>
  <c r="I2049" i="33"/>
  <c r="I2050" i="33"/>
  <c r="I2051" i="33"/>
  <c r="I2052" i="33"/>
  <c r="I2053" i="33"/>
  <c r="I2054" i="33"/>
  <c r="I2055" i="33"/>
  <c r="I2056" i="33"/>
  <c r="I2057" i="33"/>
  <c r="I2058" i="33"/>
  <c r="I2059" i="33"/>
  <c r="I2060" i="33"/>
  <c r="I2061" i="33"/>
  <c r="I2062" i="33"/>
  <c r="I2063" i="33"/>
  <c r="I2064" i="33"/>
  <c r="I2065" i="33"/>
  <c r="I2066" i="33"/>
  <c r="I2067" i="33"/>
  <c r="I2068" i="33"/>
  <c r="I2069" i="33"/>
  <c r="I2070" i="33"/>
  <c r="I2071" i="33"/>
  <c r="I2072" i="33"/>
  <c r="I2073" i="33"/>
  <c r="I2074" i="33"/>
  <c r="I2075" i="33"/>
  <c r="I2076" i="33"/>
  <c r="I2077" i="33"/>
  <c r="I2078" i="33"/>
  <c r="I2079" i="33"/>
  <c r="I2080" i="33"/>
  <c r="I2081" i="33"/>
  <c r="I2082" i="33"/>
  <c r="I2083" i="33"/>
  <c r="I2084" i="33"/>
  <c r="I2085" i="33"/>
  <c r="I2086" i="33"/>
  <c r="I2087" i="33"/>
  <c r="I2088" i="33"/>
  <c r="I2089" i="33"/>
  <c r="I2090" i="33"/>
  <c r="I2091" i="33"/>
  <c r="I2092" i="33"/>
  <c r="I2093" i="33"/>
  <c r="I2094" i="33"/>
  <c r="I2095" i="33"/>
  <c r="I2096" i="33"/>
  <c r="I2097" i="33"/>
  <c r="I2098" i="33"/>
  <c r="I2099" i="33"/>
  <c r="I2100" i="33"/>
  <c r="I2101" i="33"/>
  <c r="I2102" i="33"/>
  <c r="I2103" i="33"/>
  <c r="I2104" i="33"/>
  <c r="I2105" i="33"/>
  <c r="I2106" i="33"/>
  <c r="I2107" i="33"/>
  <c r="I2108" i="33"/>
  <c r="I2109" i="33"/>
  <c r="I2110" i="33"/>
  <c r="I2111" i="33"/>
  <c r="I2112" i="33"/>
  <c r="I2113" i="33"/>
  <c r="I2114" i="33"/>
  <c r="I2115" i="33"/>
  <c r="I2116" i="33"/>
  <c r="I2117" i="33"/>
  <c r="I2118" i="33"/>
  <c r="I2119" i="33"/>
  <c r="I2120" i="33"/>
  <c r="I2121" i="33"/>
  <c r="I2122" i="33"/>
  <c r="I2123" i="33"/>
  <c r="I2124" i="33"/>
  <c r="I2125" i="33"/>
  <c r="I2126" i="33"/>
  <c r="I2127" i="33"/>
  <c r="I2128" i="33"/>
  <c r="I2129" i="33"/>
  <c r="I2130" i="33"/>
  <c r="I2131" i="33"/>
  <c r="I2132" i="33"/>
  <c r="I2133" i="33"/>
  <c r="I2134" i="33"/>
  <c r="I2135" i="33"/>
  <c r="I2136" i="33"/>
  <c r="I2137" i="33"/>
  <c r="I2138" i="33"/>
  <c r="I2139" i="33"/>
  <c r="I2140" i="33"/>
  <c r="I2141" i="33"/>
  <c r="I2142" i="33"/>
  <c r="I2143" i="33"/>
  <c r="I2144" i="33"/>
  <c r="I2145" i="33"/>
  <c r="I2146" i="33"/>
  <c r="I2147" i="33"/>
  <c r="I2148" i="33"/>
  <c r="I2149" i="33"/>
  <c r="I2150" i="33"/>
  <c r="I2151" i="33"/>
  <c r="I2152" i="33"/>
  <c r="I2153" i="33"/>
  <c r="I2154" i="33"/>
  <c r="I2155" i="33"/>
  <c r="I2156" i="33"/>
  <c r="I2157" i="33"/>
  <c r="I2158" i="33"/>
  <c r="I2159" i="33"/>
  <c r="I2160" i="33"/>
  <c r="I2161" i="33"/>
  <c r="I2162" i="33"/>
  <c r="I2163" i="33"/>
  <c r="I2164" i="33"/>
  <c r="I2165" i="33"/>
  <c r="I2166" i="33"/>
  <c r="I2167" i="33"/>
  <c r="I2168" i="33"/>
  <c r="I2169" i="33"/>
  <c r="I2170" i="33"/>
  <c r="I2171" i="33"/>
  <c r="I2172" i="33"/>
  <c r="I2173" i="33"/>
  <c r="I2174" i="33"/>
  <c r="I2175" i="33"/>
  <c r="I2176" i="33"/>
  <c r="I2177" i="33"/>
  <c r="I2178" i="33"/>
  <c r="I2179" i="33"/>
  <c r="I2180" i="33"/>
  <c r="I2181" i="33"/>
  <c r="I2182" i="33"/>
  <c r="I2183" i="33"/>
  <c r="I2184" i="33"/>
  <c r="I2185" i="33"/>
  <c r="I2186" i="33"/>
  <c r="I2187" i="33"/>
  <c r="I2188" i="33"/>
  <c r="I2189" i="33"/>
  <c r="I2190" i="33"/>
  <c r="I2191" i="33"/>
  <c r="I2192" i="33"/>
  <c r="I2193" i="33"/>
  <c r="I2194" i="33"/>
  <c r="I2195" i="33"/>
  <c r="I2196" i="33"/>
  <c r="I2197" i="33"/>
  <c r="I2198" i="33"/>
  <c r="I2199" i="33"/>
  <c r="I2200" i="33"/>
  <c r="I2201" i="33"/>
  <c r="I2202" i="33"/>
  <c r="I2203" i="33"/>
  <c r="I2204" i="33"/>
  <c r="I2205" i="33"/>
  <c r="I2206" i="33"/>
  <c r="I2207" i="33"/>
  <c r="I2208" i="33"/>
  <c r="I2209" i="33"/>
  <c r="I2210" i="33"/>
  <c r="I2211" i="33"/>
  <c r="I2212" i="33"/>
  <c r="I2213" i="33"/>
  <c r="I2214" i="33"/>
  <c r="I2215" i="33"/>
  <c r="I2216" i="33"/>
  <c r="I2217" i="33"/>
  <c r="I2218" i="33"/>
  <c r="I2219" i="33"/>
  <c r="I2220" i="33"/>
  <c r="I2221" i="33"/>
  <c r="I2222" i="33"/>
  <c r="I2223" i="33"/>
  <c r="I2224" i="33"/>
  <c r="I2225" i="33"/>
  <c r="I2226" i="33"/>
  <c r="I2227" i="33"/>
  <c r="I2228" i="33"/>
  <c r="I2229" i="33"/>
  <c r="I2230" i="33"/>
  <c r="I2231" i="33"/>
  <c r="I2232" i="33"/>
  <c r="I2233" i="33"/>
  <c r="I2234" i="33"/>
  <c r="I2235" i="33"/>
  <c r="I2236" i="33"/>
  <c r="I2237" i="33"/>
  <c r="I2238" i="33"/>
  <c r="I2239" i="33"/>
  <c r="I2240" i="33"/>
  <c r="I2241" i="33"/>
  <c r="I2242" i="33"/>
  <c r="I2243" i="33"/>
  <c r="I2244" i="33"/>
  <c r="I2245" i="33"/>
  <c r="I2246" i="33"/>
  <c r="I2247" i="33"/>
  <c r="I2248" i="33"/>
  <c r="I2249" i="33"/>
  <c r="I2250" i="33"/>
  <c r="I2251" i="33"/>
  <c r="I2252" i="33"/>
  <c r="I2253" i="33"/>
  <c r="I2254" i="33"/>
  <c r="I2255" i="33"/>
  <c r="I2256" i="33"/>
  <c r="I2257" i="33"/>
  <c r="I2258" i="33"/>
  <c r="I2259" i="33"/>
  <c r="I2260" i="33"/>
  <c r="I2261" i="33"/>
  <c r="I2262" i="33"/>
  <c r="I2263" i="33"/>
  <c r="I2264" i="33"/>
  <c r="I2265" i="33"/>
  <c r="I2266" i="33"/>
  <c r="I2267" i="33"/>
  <c r="I2268" i="33"/>
  <c r="I2269" i="33"/>
  <c r="I2270" i="33"/>
  <c r="I2271" i="33"/>
  <c r="I2272" i="33"/>
  <c r="I2273" i="33"/>
  <c r="I2274" i="33"/>
  <c r="I2275" i="33"/>
  <c r="I2276" i="33"/>
  <c r="I2277" i="33"/>
  <c r="I2278" i="33"/>
  <c r="I2279" i="33"/>
  <c r="I2280" i="33"/>
  <c r="I2281" i="33"/>
  <c r="I2282" i="33"/>
  <c r="I2283" i="33"/>
  <c r="I2284" i="33"/>
  <c r="I2285" i="33"/>
  <c r="I2286" i="33"/>
  <c r="I2287" i="33"/>
  <c r="I2288" i="33"/>
  <c r="I2289" i="33"/>
  <c r="I2290" i="33"/>
  <c r="I2291" i="33"/>
  <c r="I2292" i="33"/>
  <c r="I2293" i="33"/>
  <c r="I2294" i="33"/>
  <c r="I2295" i="33"/>
  <c r="I2296" i="33"/>
  <c r="I2297" i="33"/>
  <c r="I2298" i="33"/>
  <c r="I2299" i="33"/>
  <c r="I2300" i="33"/>
  <c r="I2301" i="33"/>
  <c r="I2302" i="33"/>
  <c r="I2303" i="33"/>
  <c r="I2304" i="33"/>
  <c r="I2305" i="33"/>
  <c r="I2306" i="33"/>
  <c r="I2307" i="33"/>
  <c r="I2308" i="33"/>
  <c r="I2309" i="33"/>
  <c r="I2310" i="33"/>
  <c r="I2311" i="33"/>
  <c r="I2312" i="33"/>
  <c r="I2313" i="33"/>
  <c r="I2314" i="33"/>
  <c r="I2315" i="33"/>
  <c r="I2316" i="33"/>
  <c r="I2317" i="33"/>
  <c r="I2318" i="33"/>
  <c r="I2319" i="33"/>
  <c r="I2320" i="33"/>
  <c r="I2321" i="33"/>
  <c r="I2322" i="33"/>
  <c r="I2323" i="33"/>
  <c r="I2324" i="33"/>
  <c r="I2325" i="33"/>
  <c r="I2326" i="33"/>
  <c r="I2327" i="33"/>
  <c r="I2328" i="33"/>
  <c r="I2329" i="33"/>
  <c r="I2330" i="33"/>
  <c r="I2331" i="33"/>
  <c r="I2332" i="33"/>
  <c r="I2333" i="33"/>
  <c r="I2334" i="33"/>
  <c r="I2335" i="33"/>
  <c r="I2336" i="33"/>
  <c r="I2337" i="33"/>
  <c r="I2338" i="33"/>
  <c r="I2339" i="33"/>
  <c r="I2340" i="33"/>
  <c r="I2341" i="33"/>
  <c r="I2342" i="33"/>
  <c r="I2343" i="33"/>
  <c r="I2344" i="33"/>
  <c r="I2345" i="33"/>
  <c r="I2346" i="33"/>
  <c r="I2347" i="33"/>
  <c r="I2348" i="33"/>
  <c r="I2349" i="33"/>
  <c r="I2350" i="33"/>
  <c r="I2351" i="33"/>
  <c r="I2352" i="33"/>
  <c r="I2353" i="33"/>
  <c r="I2354" i="33"/>
  <c r="I2355" i="33"/>
  <c r="I2356" i="33"/>
  <c r="I2357" i="33"/>
  <c r="I2358" i="33"/>
  <c r="I2359" i="33"/>
  <c r="I2360" i="33"/>
  <c r="I2361" i="33"/>
  <c r="I2362" i="33"/>
  <c r="I2363" i="33"/>
  <c r="I2364" i="33"/>
  <c r="I2365" i="33"/>
  <c r="I2366" i="33"/>
  <c r="I2367" i="33"/>
  <c r="I2368" i="33"/>
  <c r="I2369" i="33"/>
  <c r="I2370" i="33"/>
  <c r="I2371" i="33"/>
  <c r="I2372" i="33"/>
  <c r="I2373" i="33"/>
  <c r="I2374" i="33"/>
  <c r="I2375" i="33"/>
  <c r="I2376" i="33"/>
  <c r="I2377" i="33"/>
  <c r="I2378" i="33"/>
  <c r="I2379" i="33"/>
  <c r="I2380" i="33"/>
  <c r="I2381" i="33"/>
  <c r="I2382" i="33"/>
  <c r="I2383" i="33"/>
  <c r="I2384" i="33"/>
  <c r="I2385" i="33"/>
  <c r="I2386" i="33"/>
  <c r="I2387" i="33"/>
  <c r="I2388" i="33"/>
  <c r="I2389" i="33"/>
  <c r="I2390" i="33"/>
  <c r="I2391" i="33"/>
  <c r="I2392" i="33"/>
  <c r="I2393" i="33"/>
  <c r="I2394" i="33"/>
  <c r="I2395" i="33"/>
  <c r="I2396" i="33"/>
  <c r="I2397" i="33"/>
  <c r="I2398" i="33"/>
  <c r="I2399" i="33"/>
  <c r="I2400" i="33"/>
  <c r="I2401" i="33"/>
  <c r="I2402" i="33"/>
  <c r="I2403" i="33"/>
  <c r="I2404" i="33"/>
  <c r="I2405" i="33"/>
  <c r="I2406" i="33"/>
  <c r="I2407" i="33"/>
  <c r="I2408" i="33"/>
  <c r="I2409" i="33"/>
  <c r="I2410" i="33"/>
  <c r="I2411" i="33"/>
  <c r="I2412" i="33"/>
  <c r="I2413" i="33"/>
  <c r="I2414" i="33"/>
  <c r="I2415" i="33"/>
  <c r="I2416" i="33"/>
  <c r="I2417" i="33"/>
  <c r="I2418" i="33"/>
  <c r="I2419" i="33"/>
  <c r="I2420" i="33"/>
  <c r="I2421" i="33"/>
  <c r="I2422" i="33"/>
  <c r="I2423" i="33"/>
  <c r="I2424" i="33"/>
  <c r="I2425" i="33"/>
  <c r="I2426" i="33"/>
  <c r="I2427" i="33"/>
  <c r="I2428" i="33"/>
  <c r="I2429" i="33"/>
  <c r="I2430" i="33"/>
  <c r="I2431" i="33"/>
  <c r="I2432" i="33"/>
  <c r="I2433" i="33"/>
  <c r="I2434" i="33"/>
  <c r="I2435" i="33"/>
  <c r="I2436" i="33"/>
  <c r="I2437" i="33"/>
  <c r="I2438" i="33"/>
  <c r="I2439" i="33"/>
  <c r="I2440" i="33"/>
  <c r="I2441" i="33"/>
  <c r="I2442" i="33"/>
  <c r="I2443" i="33"/>
  <c r="I2444" i="33"/>
  <c r="I2445" i="33"/>
  <c r="I2446" i="33"/>
  <c r="I2447" i="33"/>
  <c r="I2448" i="33"/>
  <c r="I2449" i="33"/>
  <c r="I2450" i="33"/>
  <c r="I2451" i="33"/>
  <c r="I2452" i="33"/>
  <c r="I2453" i="33"/>
  <c r="I2454" i="33"/>
  <c r="I2455" i="33"/>
  <c r="I2456" i="33"/>
  <c r="I2457" i="33"/>
  <c r="I2458" i="33"/>
  <c r="I2459" i="33"/>
  <c r="I2460" i="33"/>
  <c r="I2461" i="33"/>
  <c r="I2462" i="33"/>
  <c r="I2463" i="33"/>
  <c r="I2464" i="33"/>
  <c r="I2465" i="33"/>
  <c r="I2466" i="33"/>
  <c r="I2467" i="33"/>
  <c r="I2468" i="33"/>
  <c r="I2469" i="33"/>
  <c r="I2470" i="33"/>
  <c r="I2471" i="33"/>
  <c r="I2472" i="33"/>
  <c r="I2473" i="33"/>
  <c r="I2474" i="33"/>
  <c r="I2475" i="33"/>
  <c r="I2476" i="33"/>
  <c r="I2477" i="33"/>
  <c r="I2478" i="33"/>
  <c r="I2479" i="33"/>
  <c r="I2480" i="33"/>
  <c r="I2481" i="33"/>
  <c r="I2482" i="33"/>
  <c r="I2483" i="33"/>
  <c r="I2484" i="33"/>
  <c r="I2485" i="33"/>
  <c r="I2486" i="33"/>
  <c r="I2487" i="33"/>
  <c r="I2488" i="33"/>
  <c r="I2489" i="33"/>
  <c r="I2490" i="33"/>
  <c r="I2491" i="33"/>
  <c r="I2492" i="33"/>
  <c r="I2493" i="33"/>
  <c r="I2494" i="33"/>
  <c r="I2495" i="33"/>
  <c r="I2496" i="33"/>
  <c r="I2497" i="33"/>
  <c r="I2498" i="33"/>
  <c r="I2499" i="33"/>
  <c r="I2500" i="33"/>
  <c r="I2501" i="33"/>
  <c r="I2502" i="33"/>
  <c r="I2503" i="33"/>
  <c r="I2504" i="33"/>
  <c r="I2505" i="33"/>
  <c r="I2506" i="33"/>
  <c r="I2507" i="33"/>
  <c r="I2508" i="33"/>
  <c r="I2509" i="33"/>
  <c r="I2510" i="33"/>
  <c r="I2511" i="33"/>
  <c r="I2512" i="33"/>
  <c r="I2513" i="33"/>
  <c r="I2514" i="33"/>
  <c r="I2515" i="33"/>
  <c r="I2516" i="33"/>
  <c r="I2517" i="33"/>
  <c r="I2518" i="33"/>
  <c r="I2519" i="33"/>
  <c r="I2520" i="33"/>
  <c r="I2521" i="33"/>
  <c r="I2522" i="33"/>
  <c r="I2523" i="33"/>
  <c r="I2524" i="33"/>
  <c r="I2525" i="33"/>
  <c r="I2526" i="33"/>
  <c r="I2527" i="33"/>
  <c r="I2528" i="33"/>
  <c r="I2529" i="33"/>
  <c r="I2530" i="33"/>
  <c r="I2531" i="33"/>
  <c r="I2532" i="33"/>
  <c r="I2533" i="33"/>
  <c r="I2534" i="33"/>
  <c r="I2535" i="33"/>
  <c r="I2536" i="33"/>
  <c r="I2537" i="33"/>
  <c r="I2538" i="33"/>
  <c r="I2539" i="33"/>
  <c r="I2540" i="33"/>
  <c r="I2541" i="33"/>
  <c r="I2542" i="33"/>
  <c r="I2543" i="33"/>
  <c r="I2544" i="33"/>
  <c r="I2545" i="33"/>
  <c r="I2546" i="33"/>
  <c r="I2547" i="33"/>
  <c r="I2548" i="33"/>
  <c r="I2549" i="33"/>
  <c r="I2550" i="33"/>
  <c r="I2551" i="33"/>
  <c r="I2552" i="33"/>
  <c r="I2553" i="33"/>
  <c r="I2554" i="33"/>
  <c r="I2555" i="33"/>
  <c r="I2556" i="33"/>
  <c r="I2557" i="33"/>
  <c r="I2558" i="33"/>
  <c r="I2559" i="33"/>
  <c r="I2560" i="33"/>
  <c r="I2561" i="33"/>
  <c r="I2562" i="33"/>
  <c r="I2563" i="33"/>
  <c r="I2564" i="33"/>
  <c r="I2565" i="33"/>
  <c r="I2566" i="33"/>
  <c r="I2567" i="33"/>
  <c r="I2568" i="33"/>
  <c r="I2569" i="33"/>
  <c r="I2570" i="33"/>
  <c r="I2571" i="33"/>
  <c r="I2572" i="33"/>
  <c r="I2573" i="33"/>
  <c r="I2574" i="33"/>
  <c r="I2575" i="33"/>
  <c r="I2576" i="33"/>
  <c r="I2577" i="33"/>
  <c r="I2578" i="33"/>
  <c r="I2579" i="33"/>
  <c r="I2580" i="33"/>
  <c r="I2581" i="33"/>
  <c r="I2582" i="33"/>
  <c r="I2583" i="33"/>
  <c r="I2584" i="33"/>
  <c r="I2585" i="33"/>
  <c r="I2586" i="33"/>
  <c r="I2587" i="33"/>
  <c r="I2588" i="33"/>
  <c r="I2589" i="33"/>
  <c r="I2590" i="33"/>
  <c r="I2591" i="33"/>
  <c r="I2592" i="33"/>
  <c r="I2593" i="33"/>
  <c r="I2594" i="33"/>
  <c r="I2595" i="33"/>
  <c r="I2596" i="33"/>
  <c r="I2597" i="33"/>
  <c r="I2598" i="33"/>
  <c r="I2599" i="33"/>
  <c r="I2600" i="33"/>
  <c r="I2601" i="33"/>
  <c r="I2602" i="33"/>
  <c r="D2602" i="33" l="1"/>
  <c r="E2602" i="33" s="1"/>
  <c r="D2601" i="33"/>
  <c r="E2601" i="33" s="1"/>
  <c r="D2600" i="33"/>
  <c r="D2599" i="33"/>
  <c r="E2599" i="33" s="1"/>
  <c r="D2598" i="33"/>
  <c r="D2597" i="33"/>
  <c r="E2597" i="33" s="1"/>
  <c r="D2596" i="33"/>
  <c r="D2595" i="33"/>
  <c r="D2594" i="33"/>
  <c r="E2594" i="33" s="1"/>
  <c r="D2593" i="33"/>
  <c r="D2592" i="33"/>
  <c r="E2592" i="33" s="1"/>
  <c r="D2591" i="33"/>
  <c r="E2591" i="33" s="1"/>
  <c r="D2590" i="33"/>
  <c r="E2590" i="33" s="1"/>
  <c r="D2589" i="33"/>
  <c r="D2588" i="33"/>
  <c r="D2587" i="33"/>
  <c r="E2587" i="33" s="1"/>
  <c r="D2586" i="33"/>
  <c r="E2586" i="33" s="1"/>
  <c r="D2585" i="33"/>
  <c r="D2584" i="33"/>
  <c r="D2583" i="33"/>
  <c r="D2582" i="33"/>
  <c r="E2582" i="33" s="1"/>
  <c r="D2581" i="33"/>
  <c r="E2581" i="33" s="1"/>
  <c r="D2580" i="33"/>
  <c r="D2579" i="33"/>
  <c r="D2578" i="33"/>
  <c r="D2577" i="33"/>
  <c r="D2576" i="33"/>
  <c r="E2576" i="33" s="1"/>
  <c r="D2575" i="33"/>
  <c r="E2575" i="33" s="1"/>
  <c r="D2574" i="33"/>
  <c r="E2574" i="33" s="1"/>
  <c r="D2573" i="33"/>
  <c r="E2573" i="33" s="1"/>
  <c r="D2572" i="33"/>
  <c r="E2572" i="33" s="1"/>
  <c r="D2571" i="33"/>
  <c r="E2571" i="33" s="1"/>
  <c r="D2570" i="33"/>
  <c r="D2569" i="33"/>
  <c r="E2569" i="33" s="1"/>
  <c r="D2568" i="33"/>
  <c r="D2567" i="33"/>
  <c r="D2566" i="33"/>
  <c r="E2566" i="33" s="1"/>
  <c r="D2565" i="33"/>
  <c r="E2565" i="33" s="1"/>
  <c r="D2564" i="33"/>
  <c r="D2563" i="33"/>
  <c r="E2563" i="33" s="1"/>
  <c r="D2562" i="33"/>
  <c r="D2561" i="33"/>
  <c r="D2560" i="33"/>
  <c r="E2560" i="33" s="1"/>
  <c r="D2559" i="33"/>
  <c r="D2558" i="33"/>
  <c r="D2557" i="33"/>
  <c r="D2556" i="33"/>
  <c r="D2555" i="33"/>
  <c r="E2555" i="33" s="1"/>
  <c r="D2554" i="33"/>
  <c r="D2553" i="33"/>
  <c r="D2552" i="33"/>
  <c r="D2551" i="33"/>
  <c r="E2551" i="33" s="1"/>
  <c r="D2550" i="33"/>
  <c r="E2550" i="33" s="1"/>
  <c r="D2549" i="33"/>
  <c r="D2548" i="33"/>
  <c r="E2548" i="33" s="1"/>
  <c r="D2547" i="33"/>
  <c r="E2547" i="33" s="1"/>
  <c r="D2546" i="33"/>
  <c r="D2545" i="33"/>
  <c r="D2544" i="33"/>
  <c r="E2544" i="33" s="1"/>
  <c r="D2543" i="33"/>
  <c r="D2542" i="33"/>
  <c r="D2541" i="33"/>
  <c r="D2540" i="33"/>
  <c r="D2539" i="33"/>
  <c r="E2539" i="33" s="1"/>
  <c r="D2538" i="33"/>
  <c r="D2537" i="33"/>
  <c r="D2536" i="33"/>
  <c r="D2535" i="33"/>
  <c r="E2535" i="33" s="1"/>
  <c r="D2534" i="33"/>
  <c r="E2534" i="33" s="1"/>
  <c r="E2533" i="33"/>
  <c r="D2533" i="33"/>
  <c r="D2532" i="33"/>
  <c r="D2531" i="33"/>
  <c r="E2531" i="33" s="1"/>
  <c r="D2530" i="33"/>
  <c r="E2530" i="33" s="1"/>
  <c r="D2529" i="33"/>
  <c r="E2529" i="33" s="1"/>
  <c r="D2528" i="33"/>
  <c r="E2528" i="33" s="1"/>
  <c r="D2527" i="33"/>
  <c r="E2527" i="33" s="1"/>
  <c r="D2526" i="33"/>
  <c r="D2525" i="33"/>
  <c r="E2525" i="33" s="1"/>
  <c r="D2524" i="33"/>
  <c r="D2523" i="33"/>
  <c r="E2523" i="33" s="1"/>
  <c r="D2522" i="33"/>
  <c r="E2522" i="33" s="1"/>
  <c r="D2521" i="33"/>
  <c r="D2520" i="33"/>
  <c r="E2520" i="33" s="1"/>
  <c r="D2519" i="33"/>
  <c r="E2519" i="33" s="1"/>
  <c r="D2518" i="33"/>
  <c r="E2518" i="33" s="1"/>
  <c r="D2517" i="33"/>
  <c r="E2517" i="33" s="1"/>
  <c r="D2516" i="33"/>
  <c r="D2515" i="33"/>
  <c r="E2515" i="33" s="1"/>
  <c r="D2514" i="33"/>
  <c r="D2513" i="33"/>
  <c r="D2512" i="33"/>
  <c r="E2512" i="33" s="1"/>
  <c r="D2511" i="33"/>
  <c r="E2511" i="33" s="1"/>
  <c r="D2510" i="33"/>
  <c r="E2510" i="33" s="1"/>
  <c r="D2509" i="33"/>
  <c r="E2509" i="33" s="1"/>
  <c r="D2508" i="33"/>
  <c r="D2507" i="33"/>
  <c r="E2507" i="33" s="1"/>
  <c r="D2506" i="33"/>
  <c r="E2506" i="33" s="1"/>
  <c r="D2505" i="33"/>
  <c r="E2505" i="33" s="1"/>
  <c r="D2504" i="33"/>
  <c r="D2503" i="33"/>
  <c r="E2503" i="33" s="1"/>
  <c r="D2502" i="33"/>
  <c r="E2502" i="33" s="1"/>
  <c r="D2501" i="33"/>
  <c r="E2501" i="33" s="1"/>
  <c r="D2500" i="33"/>
  <c r="E2500" i="33" s="1"/>
  <c r="D2499" i="33"/>
  <c r="E2499" i="33" s="1"/>
  <c r="D2498" i="33"/>
  <c r="D2497" i="33"/>
  <c r="E2497" i="33" s="1"/>
  <c r="D2496" i="33"/>
  <c r="D2495" i="33"/>
  <c r="D2494" i="33"/>
  <c r="E2494" i="33" s="1"/>
  <c r="D2493" i="33"/>
  <c r="E2493" i="33" s="1"/>
  <c r="D2492" i="33"/>
  <c r="D2491" i="33"/>
  <c r="E2491" i="33" s="1"/>
  <c r="D2490" i="33"/>
  <c r="E2490" i="33" s="1"/>
  <c r="D2489" i="33"/>
  <c r="D2488" i="33"/>
  <c r="D2487" i="33"/>
  <c r="E2487" i="33" s="1"/>
  <c r="D2486" i="33"/>
  <c r="E2486" i="33" s="1"/>
  <c r="D2485" i="33"/>
  <c r="D2484" i="33"/>
  <c r="D2483" i="33"/>
  <c r="D2482" i="33"/>
  <c r="D2481" i="33"/>
  <c r="E2481" i="33" s="1"/>
  <c r="D2480" i="33"/>
  <c r="E2480" i="33" s="1"/>
  <c r="D2479" i="33"/>
  <c r="D2478" i="33"/>
  <c r="D2477" i="33"/>
  <c r="E2477" i="33" s="1"/>
  <c r="D2476" i="33"/>
  <c r="E2476" i="33" s="1"/>
  <c r="D2475" i="33"/>
  <c r="E2475" i="33" s="1"/>
  <c r="D2474" i="33"/>
  <c r="E2474" i="33" s="1"/>
  <c r="D2473" i="33"/>
  <c r="E2473" i="33" s="1"/>
  <c r="D2472" i="33"/>
  <c r="D2471" i="33"/>
  <c r="E2471" i="33" s="1"/>
  <c r="D2470" i="33"/>
  <c r="D2469" i="33"/>
  <c r="E2469" i="33" s="1"/>
  <c r="D2468" i="33"/>
  <c r="D2467" i="33"/>
  <c r="D2466" i="33"/>
  <c r="E2466" i="33" s="1"/>
  <c r="D2465" i="33"/>
  <c r="D2464" i="33"/>
  <c r="E2464" i="33" s="1"/>
  <c r="D2463" i="33"/>
  <c r="E2463" i="33" s="1"/>
  <c r="D2462" i="33"/>
  <c r="D2461" i="33"/>
  <c r="E2461" i="33" s="1"/>
  <c r="D2460" i="33"/>
  <c r="D2459" i="33"/>
  <c r="E2459" i="33" s="1"/>
  <c r="D2458" i="33"/>
  <c r="D2457" i="33"/>
  <c r="D2456" i="33"/>
  <c r="D2455" i="33"/>
  <c r="D2454" i="33"/>
  <c r="E2454" i="33" s="1"/>
  <c r="D2453" i="33"/>
  <c r="E2453" i="33" s="1"/>
  <c r="D2452" i="33"/>
  <c r="D2451" i="33"/>
  <c r="D2450" i="33"/>
  <c r="D2449" i="33"/>
  <c r="D2448" i="33"/>
  <c r="E2448" i="33" s="1"/>
  <c r="D2447" i="33"/>
  <c r="E2447" i="33" s="1"/>
  <c r="D2446" i="33"/>
  <c r="D2445" i="33"/>
  <c r="E2445" i="33" s="1"/>
  <c r="D2444" i="33"/>
  <c r="D2443" i="33"/>
  <c r="E2443" i="33" s="1"/>
  <c r="D2442" i="33"/>
  <c r="E2442" i="33" s="1"/>
  <c r="D2441" i="33"/>
  <c r="D2440" i="33"/>
  <c r="E2440" i="33" s="1"/>
  <c r="D2439" i="33"/>
  <c r="D2438" i="33"/>
  <c r="D2437" i="33"/>
  <c r="D2436" i="33"/>
  <c r="E2436" i="33" s="1"/>
  <c r="D2435" i="33"/>
  <c r="E2435" i="33" s="1"/>
  <c r="D2434" i="33"/>
  <c r="D2433" i="33"/>
  <c r="E2433" i="33" s="1"/>
  <c r="D2432" i="33"/>
  <c r="E2432" i="33" s="1"/>
  <c r="D2431" i="33"/>
  <c r="D2430" i="33"/>
  <c r="D2429" i="33"/>
  <c r="D2428" i="33"/>
  <c r="D2427" i="33"/>
  <c r="E2427" i="33" s="1"/>
  <c r="D2426" i="33"/>
  <c r="E2426" i="33" s="1"/>
  <c r="D2425" i="33"/>
  <c r="D2424" i="33"/>
  <c r="D2423" i="33"/>
  <c r="E2423" i="33" s="1"/>
  <c r="D2422" i="33"/>
  <c r="E2422" i="33" s="1"/>
  <c r="D2421" i="33"/>
  <c r="D2420" i="33"/>
  <c r="E2420" i="33" s="1"/>
  <c r="D2419" i="33"/>
  <c r="E2419" i="33" s="1"/>
  <c r="D2418" i="33"/>
  <c r="E2418" i="33" s="1"/>
  <c r="D2417" i="33"/>
  <c r="D2416" i="33"/>
  <c r="D2415" i="33"/>
  <c r="D2414" i="33"/>
  <c r="D2413" i="33"/>
  <c r="D2412" i="33"/>
  <c r="E2412" i="33" s="1"/>
  <c r="D2411" i="33"/>
  <c r="E2411" i="33" s="1"/>
  <c r="D2410" i="33"/>
  <c r="D2409" i="33"/>
  <c r="E2409" i="33" s="1"/>
  <c r="D2408" i="33"/>
  <c r="D2407" i="33"/>
  <c r="E2407" i="33" s="1"/>
  <c r="D2406" i="33"/>
  <c r="E2406" i="33" s="1"/>
  <c r="D2405" i="33"/>
  <c r="D2404" i="33"/>
  <c r="D2403" i="33"/>
  <c r="D2402" i="33"/>
  <c r="D2401" i="33"/>
  <c r="D2400" i="33"/>
  <c r="E2400" i="33" s="1"/>
  <c r="E2399" i="33"/>
  <c r="D2399" i="33"/>
  <c r="D2398" i="33"/>
  <c r="D2397" i="33"/>
  <c r="E2397" i="33" s="1"/>
  <c r="D2396" i="33"/>
  <c r="D2395" i="33"/>
  <c r="E2395" i="33" s="1"/>
  <c r="D2394" i="33"/>
  <c r="D2393" i="33"/>
  <c r="D2392" i="33"/>
  <c r="D2391" i="33"/>
  <c r="D2390" i="33"/>
  <c r="E2390" i="33" s="1"/>
  <c r="D2389" i="33"/>
  <c r="E2389" i="33" s="1"/>
  <c r="D2388" i="33"/>
  <c r="E2388" i="33" s="1"/>
  <c r="D2387" i="33"/>
  <c r="E2387" i="33" s="1"/>
  <c r="D2386" i="33"/>
  <c r="E2386" i="33" s="1"/>
  <c r="D2385" i="33"/>
  <c r="E2385" i="33" s="1"/>
  <c r="D2384" i="33"/>
  <c r="E2384" i="33" s="1"/>
  <c r="D2383" i="33"/>
  <c r="D2382" i="33"/>
  <c r="E2382" i="33" s="1"/>
  <c r="D2381" i="33"/>
  <c r="D2380" i="33"/>
  <c r="D2379" i="33"/>
  <c r="E2379" i="33" s="1"/>
  <c r="D2378" i="33"/>
  <c r="D2377" i="33"/>
  <c r="D2376" i="33"/>
  <c r="D2375" i="33"/>
  <c r="E2375" i="33" s="1"/>
  <c r="D2374" i="33"/>
  <c r="E2374" i="33" s="1"/>
  <c r="D2373" i="33"/>
  <c r="E2373" i="33" s="1"/>
  <c r="D2372" i="33"/>
  <c r="E2372" i="33" s="1"/>
  <c r="D2371" i="33"/>
  <c r="E2371" i="33" s="1"/>
  <c r="D2370" i="33"/>
  <c r="D2369" i="33"/>
  <c r="E2369" i="33" s="1"/>
  <c r="D2368" i="33"/>
  <c r="E2368" i="33" s="1"/>
  <c r="D2367" i="33"/>
  <c r="D2366" i="33"/>
  <c r="D2365" i="33"/>
  <c r="D2364" i="33"/>
  <c r="D2363" i="33"/>
  <c r="E2363" i="33" s="1"/>
  <c r="D2362" i="33"/>
  <c r="E2362" i="33" s="1"/>
  <c r="D2361" i="33"/>
  <c r="E2361" i="33" s="1"/>
  <c r="D2360" i="33"/>
  <c r="D2359" i="33"/>
  <c r="D2358" i="33"/>
  <c r="E2358" i="33" s="1"/>
  <c r="D2357" i="33"/>
  <c r="D2356" i="33"/>
  <c r="D2355" i="33"/>
  <c r="E2355" i="33" s="1"/>
  <c r="D2354" i="33"/>
  <c r="D2353" i="33"/>
  <c r="E2353" i="33" s="1"/>
  <c r="D2352" i="33"/>
  <c r="E2352" i="33" s="1"/>
  <c r="D2351" i="33"/>
  <c r="D2350" i="33"/>
  <c r="E2350" i="33" s="1"/>
  <c r="D2349" i="33"/>
  <c r="D2348" i="33"/>
  <c r="E2348" i="33" s="1"/>
  <c r="D2347" i="33"/>
  <c r="E2347" i="33" s="1"/>
  <c r="D2346" i="33"/>
  <c r="E2346" i="33" s="1"/>
  <c r="D2345" i="33"/>
  <c r="D2344" i="33"/>
  <c r="D2343" i="33"/>
  <c r="E2342" i="33"/>
  <c r="D2342" i="33"/>
  <c r="D2341" i="33"/>
  <c r="E2341" i="33" s="1"/>
  <c r="D2340" i="33"/>
  <c r="E2340" i="33" s="1"/>
  <c r="D2339" i="33"/>
  <c r="D2338" i="33"/>
  <c r="E2338" i="33" s="1"/>
  <c r="D2337" i="33"/>
  <c r="D2336" i="33"/>
  <c r="E2336" i="33" s="1"/>
  <c r="D2335" i="33"/>
  <c r="E2335" i="33" s="1"/>
  <c r="D2334" i="33"/>
  <c r="D2333" i="33"/>
  <c r="D2332" i="33"/>
  <c r="E2332" i="33" s="1"/>
  <c r="D2331" i="33"/>
  <c r="E2331" i="33" s="1"/>
  <c r="D2330" i="33"/>
  <c r="D2329" i="33"/>
  <c r="E2329" i="33" s="1"/>
  <c r="D2328" i="33"/>
  <c r="D2327" i="33"/>
  <c r="E2327" i="33" s="1"/>
  <c r="D2326" i="33"/>
  <c r="D2325" i="33"/>
  <c r="E2325" i="33" s="1"/>
  <c r="D2324" i="33"/>
  <c r="D2323" i="33"/>
  <c r="E2323" i="33" s="1"/>
  <c r="D2322" i="33"/>
  <c r="D2321" i="33"/>
  <c r="D2320" i="33"/>
  <c r="D2319" i="33"/>
  <c r="E2319" i="33" s="1"/>
  <c r="D2318" i="33"/>
  <c r="E2318" i="33" s="1"/>
  <c r="D2317" i="33"/>
  <c r="D2316" i="33"/>
  <c r="D2315" i="33"/>
  <c r="E2315" i="33" s="1"/>
  <c r="D2314" i="33"/>
  <c r="D2313" i="33"/>
  <c r="E2313" i="33" s="1"/>
  <c r="D2312" i="33"/>
  <c r="D2311" i="33"/>
  <c r="D2310" i="33"/>
  <c r="E2310" i="33" s="1"/>
  <c r="D2309" i="33"/>
  <c r="E2309" i="33" s="1"/>
  <c r="D2308" i="33"/>
  <c r="E2308" i="33" s="1"/>
  <c r="D2307" i="33"/>
  <c r="E2307" i="33" s="1"/>
  <c r="D2306" i="33"/>
  <c r="E2306" i="33" s="1"/>
  <c r="D2305" i="33"/>
  <c r="D2304" i="33"/>
  <c r="E2304" i="33" s="1"/>
  <c r="D2303" i="33"/>
  <c r="D2302" i="33"/>
  <c r="D2301" i="33"/>
  <c r="D2300" i="33"/>
  <c r="E2300" i="33" s="1"/>
  <c r="D2299" i="33"/>
  <c r="E2299" i="33" s="1"/>
  <c r="D2298" i="33"/>
  <c r="E2298" i="33" s="1"/>
  <c r="D2297" i="33"/>
  <c r="D2296" i="33"/>
  <c r="D2295" i="33"/>
  <c r="E2295" i="33" s="1"/>
  <c r="D2294" i="33"/>
  <c r="D2293" i="33"/>
  <c r="D2292" i="33"/>
  <c r="E2292" i="33" s="1"/>
  <c r="D2291" i="33"/>
  <c r="E2291" i="33" s="1"/>
  <c r="D2290" i="33"/>
  <c r="D2289" i="33"/>
  <c r="E2289" i="33" s="1"/>
  <c r="D2288" i="33"/>
  <c r="E2288" i="33" s="1"/>
  <c r="D2287" i="33"/>
  <c r="D2286" i="33"/>
  <c r="D2285" i="33"/>
  <c r="D2284" i="33"/>
  <c r="D2283" i="33"/>
  <c r="E2283" i="33" s="1"/>
  <c r="D2282" i="33"/>
  <c r="D2281" i="33"/>
  <c r="D2280" i="33"/>
  <c r="D2279" i="33"/>
  <c r="E2279" i="33" s="1"/>
  <c r="D2278" i="33"/>
  <c r="E2278" i="33" s="1"/>
  <c r="D2277" i="33"/>
  <c r="D2276" i="33"/>
  <c r="E2276" i="33" s="1"/>
  <c r="D2275" i="33"/>
  <c r="E2275" i="33" s="1"/>
  <c r="D2274" i="33"/>
  <c r="D2273" i="33"/>
  <c r="D2272" i="33"/>
  <c r="D2271" i="33"/>
  <c r="E2271" i="33" s="1"/>
  <c r="D2270" i="33"/>
  <c r="D2269" i="33"/>
  <c r="E2269" i="33" s="1"/>
  <c r="D2268" i="33"/>
  <c r="E2268" i="33" s="1"/>
  <c r="D2267" i="33"/>
  <c r="D2266" i="33"/>
  <c r="E2266" i="33" s="1"/>
  <c r="D2265" i="33"/>
  <c r="E2265" i="33" s="1"/>
  <c r="D2264" i="33"/>
  <c r="E2264" i="33" s="1"/>
  <c r="D2263" i="33"/>
  <c r="E2263" i="33" s="1"/>
  <c r="D2262" i="33"/>
  <c r="E2262" i="33" s="1"/>
  <c r="D2261" i="33"/>
  <c r="E2261" i="33" s="1"/>
  <c r="D2260" i="33"/>
  <c r="D2259" i="33"/>
  <c r="E2259" i="33" s="1"/>
  <c r="D2258" i="33"/>
  <c r="D2257" i="33"/>
  <c r="D2256" i="33"/>
  <c r="E2256" i="33" s="1"/>
  <c r="D2255" i="33"/>
  <c r="D2254" i="33"/>
  <c r="E2254" i="33" s="1"/>
  <c r="D2253" i="33"/>
  <c r="E2253" i="33" s="1"/>
  <c r="D2252" i="33"/>
  <c r="D2251" i="33"/>
  <c r="E2251" i="33" s="1"/>
  <c r="D2250" i="33"/>
  <c r="D2249" i="33"/>
  <c r="E2249" i="33" s="1"/>
  <c r="D2248" i="33"/>
  <c r="E2248" i="33" s="1"/>
  <c r="D2247" i="33"/>
  <c r="E2247" i="33" s="1"/>
  <c r="D2246" i="33"/>
  <c r="E2246" i="33" s="1"/>
  <c r="D2245" i="33"/>
  <c r="E2245" i="33" s="1"/>
  <c r="D2244" i="33"/>
  <c r="D2243" i="33"/>
  <c r="D2242" i="33"/>
  <c r="D2241" i="33"/>
  <c r="D2240" i="33"/>
  <c r="E2240" i="33" s="1"/>
  <c r="D2239" i="33"/>
  <c r="D2238" i="33"/>
  <c r="D2237" i="33"/>
  <c r="E2237" i="33" s="1"/>
  <c r="D2236" i="33"/>
  <c r="D2235" i="33"/>
  <c r="E2235" i="33" s="1"/>
  <c r="D2234" i="33"/>
  <c r="E2234" i="33" s="1"/>
  <c r="D2233" i="33"/>
  <c r="E2233" i="33" s="1"/>
  <c r="D2232" i="33"/>
  <c r="D2231" i="33"/>
  <c r="E2231" i="33" s="1"/>
  <c r="D2230" i="33"/>
  <c r="E2230" i="33" s="1"/>
  <c r="E2229" i="33"/>
  <c r="D2229" i="33"/>
  <c r="D2228" i="33"/>
  <c r="E2228" i="33" s="1"/>
  <c r="D2227" i="33"/>
  <c r="E2227" i="33" s="1"/>
  <c r="D2226" i="33"/>
  <c r="D2225" i="33"/>
  <c r="E2225" i="33" s="1"/>
  <c r="D2224" i="33"/>
  <c r="E2224" i="33" s="1"/>
  <c r="D2223" i="33"/>
  <c r="D2222" i="33"/>
  <c r="D2221" i="33"/>
  <c r="D2220" i="33"/>
  <c r="D2219" i="33"/>
  <c r="E2219" i="33" s="1"/>
  <c r="D2218" i="33"/>
  <c r="E2218" i="33" s="1"/>
  <c r="D2217" i="33"/>
  <c r="E2217" i="33" s="1"/>
  <c r="D2216" i="33"/>
  <c r="E2216" i="33" s="1"/>
  <c r="D2215" i="33"/>
  <c r="E2215" i="33" s="1"/>
  <c r="E2214" i="33"/>
  <c r="D2214" i="33"/>
  <c r="D2213" i="33"/>
  <c r="E2213" i="33" s="1"/>
  <c r="D2212" i="33"/>
  <c r="E2212" i="33" s="1"/>
  <c r="D2211" i="33"/>
  <c r="D2210" i="33"/>
  <c r="E2210" i="33" s="1"/>
  <c r="D2209" i="33"/>
  <c r="E2209" i="33" s="1"/>
  <c r="D2208" i="33"/>
  <c r="D2207" i="33"/>
  <c r="E2207" i="33" s="1"/>
  <c r="D2206" i="33"/>
  <c r="E2206" i="33" s="1"/>
  <c r="D2205" i="33"/>
  <c r="E2205" i="33" s="1"/>
  <c r="D2204" i="33"/>
  <c r="E2204" i="33" s="1"/>
  <c r="D2203" i="33"/>
  <c r="D2202" i="33"/>
  <c r="D2201" i="33"/>
  <c r="E2201" i="33" s="1"/>
  <c r="D2200" i="33"/>
  <c r="E2199" i="33"/>
  <c r="D2199" i="33"/>
  <c r="D2198" i="33"/>
  <c r="E2198" i="33" s="1"/>
  <c r="D2197" i="33"/>
  <c r="E2197" i="33" s="1"/>
  <c r="D2196" i="33"/>
  <c r="D2195" i="33"/>
  <c r="E2195" i="33" s="1"/>
  <c r="D2194" i="33"/>
  <c r="D2193" i="33"/>
  <c r="E2193" i="33" s="1"/>
  <c r="D2192" i="33"/>
  <c r="D2191" i="33"/>
  <c r="D2190" i="33"/>
  <c r="E2190" i="33" s="1"/>
  <c r="D2189" i="33"/>
  <c r="E2189" i="33" s="1"/>
  <c r="D2188" i="33"/>
  <c r="D2187" i="33"/>
  <c r="D2186" i="33"/>
  <c r="D2185" i="33"/>
  <c r="E2185" i="33" s="1"/>
  <c r="D2184" i="33"/>
  <c r="E2184" i="33" s="1"/>
  <c r="D2183" i="33"/>
  <c r="E2183" i="33" s="1"/>
  <c r="D2182" i="33"/>
  <c r="D2181" i="33"/>
  <c r="E2181" i="33" s="1"/>
  <c r="D2180" i="33"/>
  <c r="D2179" i="33"/>
  <c r="E2179" i="33" s="1"/>
  <c r="D2178" i="33"/>
  <c r="D2177" i="33"/>
  <c r="D2176" i="33"/>
  <c r="E2176" i="33" s="1"/>
  <c r="D2175" i="33"/>
  <c r="E2175" i="33" s="1"/>
  <c r="D2174" i="33"/>
  <c r="D2173" i="33"/>
  <c r="E2173" i="33" s="1"/>
  <c r="D2172" i="33"/>
  <c r="D2171" i="33"/>
  <c r="D2170" i="33"/>
  <c r="D2169" i="33"/>
  <c r="E2169" i="33" s="1"/>
  <c r="D2168" i="33"/>
  <c r="D2167" i="33"/>
  <c r="E2167" i="33" s="1"/>
  <c r="D2166" i="33"/>
  <c r="E2166" i="33" s="1"/>
  <c r="D2165" i="33"/>
  <c r="E2165" i="33" s="1"/>
  <c r="D2164" i="33"/>
  <c r="D2163" i="33"/>
  <c r="D2162" i="33"/>
  <c r="E2162" i="33" s="1"/>
  <c r="D2161" i="33"/>
  <c r="D2160" i="33"/>
  <c r="E2160" i="33" s="1"/>
  <c r="D2159" i="33"/>
  <c r="E2159" i="33" s="1"/>
  <c r="D2158" i="33"/>
  <c r="E2158" i="33" s="1"/>
  <c r="D2157" i="33"/>
  <c r="E2157" i="33" s="1"/>
  <c r="D2156" i="33"/>
  <c r="E2156" i="33" s="1"/>
  <c r="D2155" i="33"/>
  <c r="D2154" i="33"/>
  <c r="D2153" i="33"/>
  <c r="D2152" i="33"/>
  <c r="D2151" i="33"/>
  <c r="E2151" i="33" s="1"/>
  <c r="D2150" i="33"/>
  <c r="D2149" i="33"/>
  <c r="E2149" i="33" s="1"/>
  <c r="D2148" i="33"/>
  <c r="E2148" i="33" s="1"/>
  <c r="D2147" i="33"/>
  <c r="D2146" i="33"/>
  <c r="E2146" i="33" s="1"/>
  <c r="D2145" i="33"/>
  <c r="E2145" i="33" s="1"/>
  <c r="D2144" i="33"/>
  <c r="D2143" i="33"/>
  <c r="E2143" i="33" s="1"/>
  <c r="D2142" i="33"/>
  <c r="E2142" i="33" s="1"/>
  <c r="D2141" i="33"/>
  <c r="D2140" i="33"/>
  <c r="D2139" i="33"/>
  <c r="D2138" i="33"/>
  <c r="E2138" i="33" s="1"/>
  <c r="D2137" i="33"/>
  <c r="E2137" i="33" s="1"/>
  <c r="D2136" i="33"/>
  <c r="D2135" i="33"/>
  <c r="E2135" i="33" s="1"/>
  <c r="D2134" i="33"/>
  <c r="D2133" i="33"/>
  <c r="E2133" i="33" s="1"/>
  <c r="D2132" i="33"/>
  <c r="D2131" i="33"/>
  <c r="E2131" i="33" s="1"/>
  <c r="D2130" i="33"/>
  <c r="E2130" i="33" s="1"/>
  <c r="D2129" i="33"/>
  <c r="E2129" i="33" s="1"/>
  <c r="D2128" i="33"/>
  <c r="E2128" i="33" s="1"/>
  <c r="D2127" i="33"/>
  <c r="D2126" i="33"/>
  <c r="E2126" i="33" s="1"/>
  <c r="D2125" i="33"/>
  <c r="E2125" i="33" s="1"/>
  <c r="D2124" i="33"/>
  <c r="D2123" i="33"/>
  <c r="E2123" i="33" s="1"/>
  <c r="D2122" i="33"/>
  <c r="E2122" i="33" s="1"/>
  <c r="D2121" i="33"/>
  <c r="E2121" i="33" s="1"/>
  <c r="D2120" i="33"/>
  <c r="E2120" i="33" s="1"/>
  <c r="D2119" i="33"/>
  <c r="E2119" i="33" s="1"/>
  <c r="D2118" i="33"/>
  <c r="D2117" i="33"/>
  <c r="E2117" i="33" s="1"/>
  <c r="D2116" i="33"/>
  <c r="D2115" i="33"/>
  <c r="E2115" i="33" s="1"/>
  <c r="D2114" i="33"/>
  <c r="D2113" i="33"/>
  <c r="E2112" i="33"/>
  <c r="D2112" i="33"/>
  <c r="D2111" i="33"/>
  <c r="D2110" i="33"/>
  <c r="E2110" i="33" s="1"/>
  <c r="D2109" i="33"/>
  <c r="E2109" i="33" s="1"/>
  <c r="D2108" i="33"/>
  <c r="E2108" i="33" s="1"/>
  <c r="D2107" i="33"/>
  <c r="E2107" i="33" s="1"/>
  <c r="D2106" i="33"/>
  <c r="E2106" i="33" s="1"/>
  <c r="D2105" i="33"/>
  <c r="D2104" i="33"/>
  <c r="E2104" i="33" s="1"/>
  <c r="D2103" i="33"/>
  <c r="E2103" i="33" s="1"/>
  <c r="D2102" i="33"/>
  <c r="E2102" i="33" s="1"/>
  <c r="D2101" i="33"/>
  <c r="E2101" i="33" s="1"/>
  <c r="D2100" i="33"/>
  <c r="E2100" i="33" s="1"/>
  <c r="D2099" i="33"/>
  <c r="D2098" i="33"/>
  <c r="D2097" i="33"/>
  <c r="E2097" i="33" s="1"/>
  <c r="D2096" i="33"/>
  <c r="E2096" i="33" s="1"/>
  <c r="D2095" i="33"/>
  <c r="D2094" i="33"/>
  <c r="D2093" i="33"/>
  <c r="E2093" i="33" s="1"/>
  <c r="D2092" i="33"/>
  <c r="D2091" i="33"/>
  <c r="D2090" i="33"/>
  <c r="D2089" i="33"/>
  <c r="D2088" i="33"/>
  <c r="E2088" i="33" s="1"/>
  <c r="D2087" i="33"/>
  <c r="E2087" i="33" s="1"/>
  <c r="D2086" i="33"/>
  <c r="E2086" i="33" s="1"/>
  <c r="D2085" i="33"/>
  <c r="E2085" i="33" s="1"/>
  <c r="D2084" i="33"/>
  <c r="E2084" i="33" s="1"/>
  <c r="D2083" i="33"/>
  <c r="E2083" i="33" s="1"/>
  <c r="D2082" i="33"/>
  <c r="E2082" i="33" s="1"/>
  <c r="D2081" i="33"/>
  <c r="E2081" i="33" s="1"/>
  <c r="D2080" i="33"/>
  <c r="D2079" i="33"/>
  <c r="E2079" i="33" s="1"/>
  <c r="D2078" i="33"/>
  <c r="D2077" i="33"/>
  <c r="E2077" i="33" s="1"/>
  <c r="D2076" i="33"/>
  <c r="D2075" i="33"/>
  <c r="D2074" i="33"/>
  <c r="E2074" i="33" s="1"/>
  <c r="D2073" i="33"/>
  <c r="E2073" i="33" s="1"/>
  <c r="D2072" i="33"/>
  <c r="E2072" i="33" s="1"/>
  <c r="D2071" i="33"/>
  <c r="E2071" i="33" s="1"/>
  <c r="D2070" i="33"/>
  <c r="E2070" i="33" s="1"/>
  <c r="E2069" i="33"/>
  <c r="D2069" i="33"/>
  <c r="D2068" i="33"/>
  <c r="D2067" i="33"/>
  <c r="E2067" i="33" s="1"/>
  <c r="D2066" i="33"/>
  <c r="D2065" i="33"/>
  <c r="E2065" i="33" s="1"/>
  <c r="D2064" i="33"/>
  <c r="D2063" i="33"/>
  <c r="E2063" i="33" s="1"/>
  <c r="D2062" i="33"/>
  <c r="E2062" i="33" s="1"/>
  <c r="D2061" i="33"/>
  <c r="E2061" i="33" s="1"/>
  <c r="D2060" i="33"/>
  <c r="D2059" i="33"/>
  <c r="D2058" i="33"/>
  <c r="D2057" i="33"/>
  <c r="E2057" i="33" s="1"/>
  <c r="D2056" i="33"/>
  <c r="E2056" i="33" s="1"/>
  <c r="D2055" i="33"/>
  <c r="E2055" i="33" s="1"/>
  <c r="D2054" i="33"/>
  <c r="D2053" i="33"/>
  <c r="E2053" i="33" s="1"/>
  <c r="D2052" i="33"/>
  <c r="D2051" i="33"/>
  <c r="D2050" i="33"/>
  <c r="D2049" i="33"/>
  <c r="D2048" i="33"/>
  <c r="E2048" i="33" s="1"/>
  <c r="D2047" i="33"/>
  <c r="E2047" i="33" s="1"/>
  <c r="D2046" i="33"/>
  <c r="D2045" i="33"/>
  <c r="E2045" i="33" s="1"/>
  <c r="D2044" i="33"/>
  <c r="D2043" i="33"/>
  <c r="D2042" i="33"/>
  <c r="D2041" i="33"/>
  <c r="D2040" i="33"/>
  <c r="E2040" i="33" s="1"/>
  <c r="D2039" i="33"/>
  <c r="E2039" i="33" s="1"/>
  <c r="D2038" i="33"/>
  <c r="E2038" i="33" s="1"/>
  <c r="D2037" i="33"/>
  <c r="E2037" i="33" s="1"/>
  <c r="D2036" i="33"/>
  <c r="D2035" i="33"/>
  <c r="E2035" i="33" s="1"/>
  <c r="D2034" i="33"/>
  <c r="D2033" i="33"/>
  <c r="D2032" i="33"/>
  <c r="E2032" i="33" s="1"/>
  <c r="D2031" i="33"/>
  <c r="D2030" i="33"/>
  <c r="D2029" i="33"/>
  <c r="D2028" i="33"/>
  <c r="E2028" i="33" s="1"/>
  <c r="D2027" i="33"/>
  <c r="D2026" i="33"/>
  <c r="D2025" i="33"/>
  <c r="E2025" i="33" s="1"/>
  <c r="D2024" i="33"/>
  <c r="E2024" i="33" s="1"/>
  <c r="D2023" i="33"/>
  <c r="E2023" i="33" s="1"/>
  <c r="D2022" i="33"/>
  <c r="E2022" i="33" s="1"/>
  <c r="D2021" i="33"/>
  <c r="E2021" i="33" s="1"/>
  <c r="D2020" i="33"/>
  <c r="E2020" i="33" s="1"/>
  <c r="D2019" i="33"/>
  <c r="E2019" i="33" s="1"/>
  <c r="D2018" i="33"/>
  <c r="E2018" i="33" s="1"/>
  <c r="D2017" i="33"/>
  <c r="D2016" i="33"/>
  <c r="D2015" i="33"/>
  <c r="E2015" i="33" s="1"/>
  <c r="D2014" i="33"/>
  <c r="E2014" i="33" s="1"/>
  <c r="D2013" i="33"/>
  <c r="D2012" i="33"/>
  <c r="E2012" i="33" s="1"/>
  <c r="D2011" i="33"/>
  <c r="D2010" i="33"/>
  <c r="E2010" i="33" s="1"/>
  <c r="D2009" i="33"/>
  <c r="D2008" i="33"/>
  <c r="E2008" i="33" s="1"/>
  <c r="D2007" i="33"/>
  <c r="E2007" i="33" s="1"/>
  <c r="D2006" i="33"/>
  <c r="E2006" i="33" s="1"/>
  <c r="D2005" i="33"/>
  <c r="E2005" i="33" s="1"/>
  <c r="D2004" i="33"/>
  <c r="D2003" i="33"/>
  <c r="E2003" i="33" s="1"/>
  <c r="D2002" i="33"/>
  <c r="D2001" i="33"/>
  <c r="E2001" i="33" s="1"/>
  <c r="D2000" i="33"/>
  <c r="D1999" i="33"/>
  <c r="E1999" i="33" s="1"/>
  <c r="D1998" i="33"/>
  <c r="E1998" i="33" s="1"/>
  <c r="D1997" i="33"/>
  <c r="E1997" i="33" s="1"/>
  <c r="D1996" i="33"/>
  <c r="E1996" i="33" s="1"/>
  <c r="D1995" i="33"/>
  <c r="D1994" i="33"/>
  <c r="E1994" i="33" s="1"/>
  <c r="D1993" i="33"/>
  <c r="E1993" i="33" s="1"/>
  <c r="D1992" i="33"/>
  <c r="E1992" i="33" s="1"/>
  <c r="D1991" i="33"/>
  <c r="E1991" i="33" s="1"/>
  <c r="D1990" i="33"/>
  <c r="D1989" i="33"/>
  <c r="E1989" i="33" s="1"/>
  <c r="D1988" i="33"/>
  <c r="D1987" i="33"/>
  <c r="D1986" i="33"/>
  <c r="D1985" i="33"/>
  <c r="D1984" i="33"/>
  <c r="E1984" i="33" s="1"/>
  <c r="D1983" i="33"/>
  <c r="D1982" i="33"/>
  <c r="E1982" i="33" s="1"/>
  <c r="D1981" i="33"/>
  <c r="D1980" i="33"/>
  <c r="D1979" i="33"/>
  <c r="D1978" i="33"/>
  <c r="D1977" i="33"/>
  <c r="D1976" i="33"/>
  <c r="D1975" i="33"/>
  <c r="E1975" i="33" s="1"/>
  <c r="D1974" i="33"/>
  <c r="E1974" i="33" s="1"/>
  <c r="D1973" i="33"/>
  <c r="E1973" i="33" s="1"/>
  <c r="D1972" i="33"/>
  <c r="E1972" i="33" s="1"/>
  <c r="D1971" i="33"/>
  <c r="E1971" i="33" s="1"/>
  <c r="D1970" i="33"/>
  <c r="E1970" i="33" s="1"/>
  <c r="D1969" i="33"/>
  <c r="E1969" i="33" s="1"/>
  <c r="E1968" i="33"/>
  <c r="D1968" i="33"/>
  <c r="D1967" i="33"/>
  <c r="E1967" i="33" s="1"/>
  <c r="D1966" i="33"/>
  <c r="D1965" i="33"/>
  <c r="E1965" i="33" s="1"/>
  <c r="D1964" i="33"/>
  <c r="E1964" i="33" s="1"/>
  <c r="D1963" i="33"/>
  <c r="E1963" i="33" s="1"/>
  <c r="D1962" i="33"/>
  <c r="D1961" i="33"/>
  <c r="E1961" i="33" s="1"/>
  <c r="D1960" i="33"/>
  <c r="D1959" i="33"/>
  <c r="E1959" i="33" s="1"/>
  <c r="D1958" i="33"/>
  <c r="E1958" i="33" s="1"/>
  <c r="D1957" i="33"/>
  <c r="E1957" i="33" s="1"/>
  <c r="D1956" i="33"/>
  <c r="E1956" i="33" s="1"/>
  <c r="D1955" i="33"/>
  <c r="E1955" i="33" s="1"/>
  <c r="D1954" i="33"/>
  <c r="D1953" i="33"/>
  <c r="D1952" i="33"/>
  <c r="D1951" i="33"/>
  <c r="E1951" i="33" s="1"/>
  <c r="D1950" i="33"/>
  <c r="E1950" i="33" s="1"/>
  <c r="D1949" i="33"/>
  <c r="D1948" i="33"/>
  <c r="E1948" i="33" s="1"/>
  <c r="D1947" i="33"/>
  <c r="D1946" i="33"/>
  <c r="E1946" i="33" s="1"/>
  <c r="D1945" i="33"/>
  <c r="E1945" i="33" s="1"/>
  <c r="D1944" i="33"/>
  <c r="D1943" i="33"/>
  <c r="E1943" i="33" s="1"/>
  <c r="D1942" i="33"/>
  <c r="E1942" i="33" s="1"/>
  <c r="D1941" i="33"/>
  <c r="E1941" i="33" s="1"/>
  <c r="D1940" i="33"/>
  <c r="E1939" i="33"/>
  <c r="D1939" i="33"/>
  <c r="D1938" i="33"/>
  <c r="E1938" i="33" s="1"/>
  <c r="D1937" i="33"/>
  <c r="D1936" i="33"/>
  <c r="D1935" i="33"/>
  <c r="D1934" i="33"/>
  <c r="E1934" i="33" s="1"/>
  <c r="D1933" i="33"/>
  <c r="E1933" i="33" s="1"/>
  <c r="D1932" i="33"/>
  <c r="D1931" i="33"/>
  <c r="D1930" i="33"/>
  <c r="E1930" i="33" s="1"/>
  <c r="D1929" i="33"/>
  <c r="E1929" i="33" s="1"/>
  <c r="D1928" i="33"/>
  <c r="E1928" i="33" s="1"/>
  <c r="D1927" i="33"/>
  <c r="E1927" i="33" s="1"/>
  <c r="D1926" i="33"/>
  <c r="E1926" i="33" s="1"/>
  <c r="D1925" i="33"/>
  <c r="E1925" i="33" s="1"/>
  <c r="D1924" i="33"/>
  <c r="D1923" i="33"/>
  <c r="D1922" i="33"/>
  <c r="D1921" i="33"/>
  <c r="E1921" i="33" s="1"/>
  <c r="D1920" i="33"/>
  <c r="E1920" i="33" s="1"/>
  <c r="D1919" i="33"/>
  <c r="D1918" i="33"/>
  <c r="E1918" i="33" s="1"/>
  <c r="D1917" i="33"/>
  <c r="D1916" i="33"/>
  <c r="E1916" i="33" s="1"/>
  <c r="D1915" i="33"/>
  <c r="D1914" i="33"/>
  <c r="E1914" i="33" s="1"/>
  <c r="D1913" i="33"/>
  <c r="D1912" i="33"/>
  <c r="E1912" i="33" s="1"/>
  <c r="E1911" i="33"/>
  <c r="D1911" i="33"/>
  <c r="E1910" i="33"/>
  <c r="D1910" i="33"/>
  <c r="D1909" i="33"/>
  <c r="E1909" i="33" s="1"/>
  <c r="D1908" i="33"/>
  <c r="D1907" i="33"/>
  <c r="D1906" i="33"/>
  <c r="E1906" i="33" s="1"/>
  <c r="D1905" i="33"/>
  <c r="D1904" i="33"/>
  <c r="E1904" i="33" s="1"/>
  <c r="D1903" i="33"/>
  <c r="E1903" i="33" s="1"/>
  <c r="D1902" i="33"/>
  <c r="E1902" i="33" s="1"/>
  <c r="D1901" i="33"/>
  <c r="D1900" i="33"/>
  <c r="D1899" i="33"/>
  <c r="D1898" i="33"/>
  <c r="E1898" i="33" s="1"/>
  <c r="E1897" i="33"/>
  <c r="D1897" i="33"/>
  <c r="D1896" i="33"/>
  <c r="E1896" i="33" s="1"/>
  <c r="D1895" i="33"/>
  <c r="E1895" i="33" s="1"/>
  <c r="D1894" i="33"/>
  <c r="D1893" i="33"/>
  <c r="E1893" i="33" s="1"/>
  <c r="D1892" i="33"/>
  <c r="D1891" i="33"/>
  <c r="E1891" i="33" s="1"/>
  <c r="D1890" i="33"/>
  <c r="D1889" i="33"/>
  <c r="D1888" i="33"/>
  <c r="E1888" i="33" s="1"/>
  <c r="D1887" i="33"/>
  <c r="D1886" i="33"/>
  <c r="E1886" i="33" s="1"/>
  <c r="D1885" i="33"/>
  <c r="E1885" i="33" s="1"/>
  <c r="E1884" i="33"/>
  <c r="D1884" i="33"/>
  <c r="D1883" i="33"/>
  <c r="E1883" i="33" s="1"/>
  <c r="D1882" i="33"/>
  <c r="E1882" i="33" s="1"/>
  <c r="D1881" i="33"/>
  <c r="D1880" i="33"/>
  <c r="E1880" i="33" s="1"/>
  <c r="D1879" i="33"/>
  <c r="D1878" i="33"/>
  <c r="D1877" i="33"/>
  <c r="E1877" i="33" s="1"/>
  <c r="D1876" i="33"/>
  <c r="E1876" i="33" s="1"/>
  <c r="D1875" i="33"/>
  <c r="D1874" i="33"/>
  <c r="D1873" i="33"/>
  <c r="E1873" i="33" s="1"/>
  <c r="D1872" i="33"/>
  <c r="D1871" i="33"/>
  <c r="E1871" i="33" s="1"/>
  <c r="E1870" i="33"/>
  <c r="D1870" i="33"/>
  <c r="D1869" i="33"/>
  <c r="E1869" i="33" s="1"/>
  <c r="D1868" i="33"/>
  <c r="E1868" i="33" s="1"/>
  <c r="D1867" i="33"/>
  <c r="D1866" i="33"/>
  <c r="E1866" i="33" s="1"/>
  <c r="D1865" i="33"/>
  <c r="D1864" i="33"/>
  <c r="D1863" i="33"/>
  <c r="D1862" i="33"/>
  <c r="E1862" i="33" s="1"/>
  <c r="D1861" i="33"/>
  <c r="E1861" i="33" s="1"/>
  <c r="D1860" i="33"/>
  <c r="E1860" i="33" s="1"/>
  <c r="D1859" i="33"/>
  <c r="E1859" i="33" s="1"/>
  <c r="D1858" i="33"/>
  <c r="D1857" i="33"/>
  <c r="E1857" i="33" s="1"/>
  <c r="D1856" i="33"/>
  <c r="E1856" i="33" s="1"/>
  <c r="D1855" i="33"/>
  <c r="D1854" i="33"/>
  <c r="E1854" i="33" s="1"/>
  <c r="D1853" i="33"/>
  <c r="D1852" i="33"/>
  <c r="E1852" i="33" s="1"/>
  <c r="D1851" i="33"/>
  <c r="D1850" i="33"/>
  <c r="D1849" i="33"/>
  <c r="D1848" i="33"/>
  <c r="D1847" i="33"/>
  <c r="D1846" i="33"/>
  <c r="E1846" i="33" s="1"/>
  <c r="D1845" i="33"/>
  <c r="E1845" i="33" s="1"/>
  <c r="D1844" i="33"/>
  <c r="E1844" i="33" s="1"/>
  <c r="D1843" i="33"/>
  <c r="E1843" i="33" s="1"/>
  <c r="D1842" i="33"/>
  <c r="E1842" i="33" s="1"/>
  <c r="D1841" i="33"/>
  <c r="E1841" i="33" s="1"/>
  <c r="D1840" i="33"/>
  <c r="E1840" i="33" s="1"/>
  <c r="D1839" i="33"/>
  <c r="D1838" i="33"/>
  <c r="E1838" i="33" s="1"/>
  <c r="D1837" i="33"/>
  <c r="E1837" i="33" s="1"/>
  <c r="D1836" i="33"/>
  <c r="E1836" i="33" s="1"/>
  <c r="D1835" i="33"/>
  <c r="D1834" i="33"/>
  <c r="E1834" i="33" s="1"/>
  <c r="D1833" i="33"/>
  <c r="D1832" i="33"/>
  <c r="E1832" i="33" s="1"/>
  <c r="D1831" i="33"/>
  <c r="E1831" i="33" s="1"/>
  <c r="D1830" i="33"/>
  <c r="E1830" i="33" s="1"/>
  <c r="D1829" i="33"/>
  <c r="E1829" i="33" s="1"/>
  <c r="D1828" i="33"/>
  <c r="E1828" i="33" s="1"/>
  <c r="D1827" i="33"/>
  <c r="E1827" i="33" s="1"/>
  <c r="D1826" i="33"/>
  <c r="E1826" i="33" s="1"/>
  <c r="D1825" i="33"/>
  <c r="D1824" i="33"/>
  <c r="D1823" i="33"/>
  <c r="D1822" i="33"/>
  <c r="E1822" i="33" s="1"/>
  <c r="D1821" i="33"/>
  <c r="E1821" i="33" s="1"/>
  <c r="D1820" i="33"/>
  <c r="E1820" i="33" s="1"/>
  <c r="D1819" i="33"/>
  <c r="D1818" i="33"/>
  <c r="D1817" i="33"/>
  <c r="D1816" i="33"/>
  <c r="D1815" i="33"/>
  <c r="D1814" i="33"/>
  <c r="D1813" i="33"/>
  <c r="E1813" i="33" s="1"/>
  <c r="D1812" i="33"/>
  <c r="D1811" i="33"/>
  <c r="E1811" i="33" s="1"/>
  <c r="D1810" i="33"/>
  <c r="D1809" i="33"/>
  <c r="E1809" i="33" s="1"/>
  <c r="D1808" i="33"/>
  <c r="E1808" i="33" s="1"/>
  <c r="D1807" i="33"/>
  <c r="E1807" i="33" s="1"/>
  <c r="D1806" i="33"/>
  <c r="E1806" i="33" s="1"/>
  <c r="D1805" i="33"/>
  <c r="E1805" i="33" s="1"/>
  <c r="D1804" i="33"/>
  <c r="E1804" i="33" s="1"/>
  <c r="D1803" i="33"/>
  <c r="D1802" i="33"/>
  <c r="D1801" i="33"/>
  <c r="D1800" i="33"/>
  <c r="D1799" i="33"/>
  <c r="D1798" i="33"/>
  <c r="D1797" i="33"/>
  <c r="E1796" i="33"/>
  <c r="D1796" i="33"/>
  <c r="D1795" i="33"/>
  <c r="E1795" i="33" s="1"/>
  <c r="D1794" i="33"/>
  <c r="E1794" i="33" s="1"/>
  <c r="D1793" i="33"/>
  <c r="D1792" i="33"/>
  <c r="D1791" i="33"/>
  <c r="E1790" i="33"/>
  <c r="D1790" i="33"/>
  <c r="D1789" i="33"/>
  <c r="D1788" i="33"/>
  <c r="E1788" i="33" s="1"/>
  <c r="D1787" i="33"/>
  <c r="D1786" i="33"/>
  <c r="D1785" i="33"/>
  <c r="D1784" i="33"/>
  <c r="E1783" i="33"/>
  <c r="D1783" i="33"/>
  <c r="D1782" i="33"/>
  <c r="E1782" i="33" s="1"/>
  <c r="D1781" i="33"/>
  <c r="D1780" i="33"/>
  <c r="E1780" i="33" s="1"/>
  <c r="D1779" i="33"/>
  <c r="D1778" i="33"/>
  <c r="E1778" i="33" s="1"/>
  <c r="D1777" i="33"/>
  <c r="D1776" i="33"/>
  <c r="E1776" i="33" s="1"/>
  <c r="D1775" i="33"/>
  <c r="D1774" i="33"/>
  <c r="E1774" i="33" s="1"/>
  <c r="D1773" i="33"/>
  <c r="E1773" i="33" s="1"/>
  <c r="D1772" i="33"/>
  <c r="E1772" i="33" s="1"/>
  <c r="D1771" i="33"/>
  <c r="D1770" i="33"/>
  <c r="E1770" i="33" s="1"/>
  <c r="D1769" i="33"/>
  <c r="D1768" i="33"/>
  <c r="D1767" i="33"/>
  <c r="E1767" i="33" s="1"/>
  <c r="D1766" i="33"/>
  <c r="D1765" i="33"/>
  <c r="D1764" i="33"/>
  <c r="E1764" i="33" s="1"/>
  <c r="D1763" i="33"/>
  <c r="E1763" i="33" s="1"/>
  <c r="D1762" i="33"/>
  <c r="E1762" i="33" s="1"/>
  <c r="D1761" i="33"/>
  <c r="E1761" i="33" s="1"/>
  <c r="D1760" i="33"/>
  <c r="D1759" i="33"/>
  <c r="E1759" i="33" s="1"/>
  <c r="D1758" i="33"/>
  <c r="E1758" i="33" s="1"/>
  <c r="D1757" i="33"/>
  <c r="D1756" i="33"/>
  <c r="E1756" i="33" s="1"/>
  <c r="D1755" i="33"/>
  <c r="D1754" i="33"/>
  <c r="E1754" i="33" s="1"/>
  <c r="D1753" i="33"/>
  <c r="D1752" i="33"/>
  <c r="E1752" i="33" s="1"/>
  <c r="D1751" i="33"/>
  <c r="E1751" i="33" s="1"/>
  <c r="D1750" i="33"/>
  <c r="D1749" i="33"/>
  <c r="E1749" i="33" s="1"/>
  <c r="D1748" i="33"/>
  <c r="D1747" i="33"/>
  <c r="D1746" i="33"/>
  <c r="D1745" i="33"/>
  <c r="D1744" i="33"/>
  <c r="D1743" i="33"/>
  <c r="E1743" i="33" s="1"/>
  <c r="D1742" i="33"/>
  <c r="E1742" i="33" s="1"/>
  <c r="D1741" i="33"/>
  <c r="D1740" i="33"/>
  <c r="E1740" i="33" s="1"/>
  <c r="D1739" i="33"/>
  <c r="D1738" i="33"/>
  <c r="E1738" i="33" s="1"/>
  <c r="D1737" i="33"/>
  <c r="D1736" i="33"/>
  <c r="D1735" i="33"/>
  <c r="D1734" i="33"/>
  <c r="E1734" i="33" s="1"/>
  <c r="D1733" i="33"/>
  <c r="D1732" i="33"/>
  <c r="E1732" i="33" s="1"/>
  <c r="D1731" i="33"/>
  <c r="E1731" i="33" s="1"/>
  <c r="D1730" i="33"/>
  <c r="E1730" i="33" s="1"/>
  <c r="D1729" i="33"/>
  <c r="D1728" i="33"/>
  <c r="D1727" i="33"/>
  <c r="D1726" i="33"/>
  <c r="E1726" i="33" s="1"/>
  <c r="D1725" i="33"/>
  <c r="D1724" i="33"/>
  <c r="E1724" i="33" s="1"/>
  <c r="D1723" i="33"/>
  <c r="D1722" i="33"/>
  <c r="D1721" i="33"/>
  <c r="D1720" i="33"/>
  <c r="D1719" i="33"/>
  <c r="D1718" i="33"/>
  <c r="D1717" i="33"/>
  <c r="E1717" i="33" s="1"/>
  <c r="D1716" i="33"/>
  <c r="D1715" i="33"/>
  <c r="E1715" i="33" s="1"/>
  <c r="D1714" i="33"/>
  <c r="D1713" i="33"/>
  <c r="E1713" i="33" s="1"/>
  <c r="D1712" i="33"/>
  <c r="E1712" i="33" s="1"/>
  <c r="D1711" i="33"/>
  <c r="E1711" i="33" s="1"/>
  <c r="D1710" i="33"/>
  <c r="E1710" i="33" s="1"/>
  <c r="D1709" i="33"/>
  <c r="E1709" i="33" s="1"/>
  <c r="D1708" i="33"/>
  <c r="E1708" i="33" s="1"/>
  <c r="D1707" i="33"/>
  <c r="D1706" i="33"/>
  <c r="D1705" i="33"/>
  <c r="D1704" i="33"/>
  <c r="E1704" i="33" s="1"/>
  <c r="D1703" i="33"/>
  <c r="E1703" i="33" s="1"/>
  <c r="D1702" i="33"/>
  <c r="E1702" i="33" s="1"/>
  <c r="D1701" i="33"/>
  <c r="E1701" i="33" s="1"/>
  <c r="D1700" i="33"/>
  <c r="D1699" i="33"/>
  <c r="E1699" i="33" s="1"/>
  <c r="D1698" i="33"/>
  <c r="D1697" i="33"/>
  <c r="E1697" i="33" s="1"/>
  <c r="D1696" i="33"/>
  <c r="D1695" i="33"/>
  <c r="D1694" i="33"/>
  <c r="E1694" i="33" s="1"/>
  <c r="D1693" i="33"/>
  <c r="E1693" i="33" s="1"/>
  <c r="D1692" i="33"/>
  <c r="E1692" i="33" s="1"/>
  <c r="D1691" i="33"/>
  <c r="D1690" i="33"/>
  <c r="E1690" i="33" s="1"/>
  <c r="D1689" i="33"/>
  <c r="D1688" i="33"/>
  <c r="D1687" i="33"/>
  <c r="D1686" i="33"/>
  <c r="D1685" i="33"/>
  <c r="E1685" i="33" s="1"/>
  <c r="D1684" i="33"/>
  <c r="E1684" i="33" s="1"/>
  <c r="D1683" i="33"/>
  <c r="D1682" i="33"/>
  <c r="E1682" i="33" s="1"/>
  <c r="D1681" i="33"/>
  <c r="D1680" i="33"/>
  <c r="E1680" i="33" s="1"/>
  <c r="D1679" i="33"/>
  <c r="E1679" i="33" s="1"/>
  <c r="D1678" i="33"/>
  <c r="E1678" i="33" s="1"/>
  <c r="D1677" i="33"/>
  <c r="E1677" i="33" s="1"/>
  <c r="D1676" i="33"/>
  <c r="E1676" i="33" s="1"/>
  <c r="D1675" i="33"/>
  <c r="D1674" i="33"/>
  <c r="E1674" i="33" s="1"/>
  <c r="D1673" i="33"/>
  <c r="D1672" i="33"/>
  <c r="D1671" i="33"/>
  <c r="D1670" i="33"/>
  <c r="E1670" i="33" s="1"/>
  <c r="D1669" i="33"/>
  <c r="D1668" i="33"/>
  <c r="E1668" i="33" s="1"/>
  <c r="D1667" i="33"/>
  <c r="E1667" i="33" s="1"/>
  <c r="D1666" i="33"/>
  <c r="E1666" i="33" s="1"/>
  <c r="D1665" i="33"/>
  <c r="D1664" i="33"/>
  <c r="E1664" i="33" s="1"/>
  <c r="D1663" i="33"/>
  <c r="D1662" i="33"/>
  <c r="E1662" i="33" s="1"/>
  <c r="D1661" i="33"/>
  <c r="E1661" i="33" s="1"/>
  <c r="D1660" i="33"/>
  <c r="E1660" i="33" s="1"/>
  <c r="D1659" i="33"/>
  <c r="D1658" i="33"/>
  <c r="E1658" i="33" s="1"/>
  <c r="D1657" i="33"/>
  <c r="D1656" i="33"/>
  <c r="D1655" i="33"/>
  <c r="E1655" i="33" s="1"/>
  <c r="D1654" i="33"/>
  <c r="D1653" i="33"/>
  <c r="E1653" i="33" s="1"/>
  <c r="D1652" i="33"/>
  <c r="E1652" i="33" s="1"/>
  <c r="D1651" i="33"/>
  <c r="E1651" i="33" s="1"/>
  <c r="D1650" i="33"/>
  <c r="D1649" i="33"/>
  <c r="E1649" i="33" s="1"/>
  <c r="D1648" i="33"/>
  <c r="D1647" i="33"/>
  <c r="E1647" i="33" s="1"/>
  <c r="D1646" i="33"/>
  <c r="E1646" i="33" s="1"/>
  <c r="D1645" i="33"/>
  <c r="D1644" i="33"/>
  <c r="E1644" i="33" s="1"/>
  <c r="D1643" i="33"/>
  <c r="E1643" i="33" s="1"/>
  <c r="D1642" i="33"/>
  <c r="E1642" i="33" s="1"/>
  <c r="D1641" i="33"/>
  <c r="D1640" i="33"/>
  <c r="D1639" i="33"/>
  <c r="E1639" i="33" s="1"/>
  <c r="D1638" i="33"/>
  <c r="E1638" i="33" s="1"/>
  <c r="D1637" i="33"/>
  <c r="E1637" i="33" s="1"/>
  <c r="D1636" i="33"/>
  <c r="D1635" i="33"/>
  <c r="D1634" i="33"/>
  <c r="E1634" i="33" s="1"/>
  <c r="D1633" i="33"/>
  <c r="D1632" i="33"/>
  <c r="E1632" i="33" s="1"/>
  <c r="D1631" i="33"/>
  <c r="E1631" i="33" s="1"/>
  <c r="D1630" i="33"/>
  <c r="E1630" i="33" s="1"/>
  <c r="D1629" i="33"/>
  <c r="D1628" i="33"/>
  <c r="E1628" i="33" s="1"/>
  <c r="D1627" i="33"/>
  <c r="D1626" i="33"/>
  <c r="E1626" i="33" s="1"/>
  <c r="D1625" i="33"/>
  <c r="D1624" i="33"/>
  <c r="D1623" i="33"/>
  <c r="D1622" i="33"/>
  <c r="E1622" i="33" s="1"/>
  <c r="D1621" i="33"/>
  <c r="D1620" i="33"/>
  <c r="D1619" i="33"/>
  <c r="D1618" i="33"/>
  <c r="D1617" i="33"/>
  <c r="E1617" i="33" s="1"/>
  <c r="D1616" i="33"/>
  <c r="D1615" i="33"/>
  <c r="E1615" i="33" s="1"/>
  <c r="D1614" i="33"/>
  <c r="E1614" i="33" s="1"/>
  <c r="D1613" i="33"/>
  <c r="D1612" i="33"/>
  <c r="E1612" i="33" s="1"/>
  <c r="D1611" i="33"/>
  <c r="E1611" i="33" s="1"/>
  <c r="D1610" i="33"/>
  <c r="E1610" i="33" s="1"/>
  <c r="D1609" i="33"/>
  <c r="E1609" i="33" s="1"/>
  <c r="D1608" i="33"/>
  <c r="D1607" i="33"/>
  <c r="D1606" i="33"/>
  <c r="D1605" i="33"/>
  <c r="E1605" i="33" s="1"/>
  <c r="D1604" i="33"/>
  <c r="D1603" i="33"/>
  <c r="E1603" i="33" s="1"/>
  <c r="D1602" i="33"/>
  <c r="E1602" i="33" s="1"/>
  <c r="D1601" i="33"/>
  <c r="E1601" i="33" s="1"/>
  <c r="D1600" i="33"/>
  <c r="D1599" i="33"/>
  <c r="D1598" i="33"/>
  <c r="E1598" i="33" s="1"/>
  <c r="D1597" i="33"/>
  <c r="D1596" i="33"/>
  <c r="E1596" i="33" s="1"/>
  <c r="D1595" i="33"/>
  <c r="E1595" i="33" s="1"/>
  <c r="D1594" i="33"/>
  <c r="D1593" i="33"/>
  <c r="D1592" i="33"/>
  <c r="E1592" i="33" s="1"/>
  <c r="D1591" i="33"/>
  <c r="E1591" i="33" s="1"/>
  <c r="D1590" i="33"/>
  <c r="E1590" i="33" s="1"/>
  <c r="D1589" i="33"/>
  <c r="E1589" i="33" s="1"/>
  <c r="D1588" i="33"/>
  <c r="E1588" i="33" s="1"/>
  <c r="D1587" i="33"/>
  <c r="E1587" i="33" s="1"/>
  <c r="D1586" i="33"/>
  <c r="D1585" i="33"/>
  <c r="D1584" i="33"/>
  <c r="E1584" i="33" s="1"/>
  <c r="D1583" i="33"/>
  <c r="D1582" i="33"/>
  <c r="E1582" i="33" s="1"/>
  <c r="D1581" i="33"/>
  <c r="E1581" i="33" s="1"/>
  <c r="D1580" i="33"/>
  <c r="E1580" i="33" s="1"/>
  <c r="D1579" i="33"/>
  <c r="E1579" i="33" s="1"/>
  <c r="D1578" i="33"/>
  <c r="E1578" i="33" s="1"/>
  <c r="D1577" i="33"/>
  <c r="D1576" i="33"/>
  <c r="E1576" i="33" s="1"/>
  <c r="D1575" i="33"/>
  <c r="E1575" i="33" s="1"/>
  <c r="D1574" i="33"/>
  <c r="E1574" i="33" s="1"/>
  <c r="D1573" i="33"/>
  <c r="E1573" i="33" s="1"/>
  <c r="D1572" i="33"/>
  <c r="E1572" i="33" s="1"/>
  <c r="D1571" i="33"/>
  <c r="E1571" i="33" s="1"/>
  <c r="D1570" i="33"/>
  <c r="E1570" i="33" s="1"/>
  <c r="D1569" i="33"/>
  <c r="D1568" i="33"/>
  <c r="E1568" i="33" s="1"/>
  <c r="D1567" i="33"/>
  <c r="D1566" i="33"/>
  <c r="E1566" i="33" s="1"/>
  <c r="D1565" i="33"/>
  <c r="D1564" i="33"/>
  <c r="E1564" i="33" s="1"/>
  <c r="D1563" i="33"/>
  <c r="E1563" i="33" s="1"/>
  <c r="D1562" i="33"/>
  <c r="E1562" i="33" s="1"/>
  <c r="D1561" i="33"/>
  <c r="E1561" i="33" s="1"/>
  <c r="D1560" i="33"/>
  <c r="E1560" i="33" s="1"/>
  <c r="D1559" i="33"/>
  <c r="E1559" i="33" s="1"/>
  <c r="D1558" i="33"/>
  <c r="E1558" i="33" s="1"/>
  <c r="D1557" i="33"/>
  <c r="E1557" i="33" s="1"/>
  <c r="D1556" i="33"/>
  <c r="E1556" i="33" s="1"/>
  <c r="D1555" i="33"/>
  <c r="E1555" i="33" s="1"/>
  <c r="D1554" i="33"/>
  <c r="D1553" i="33"/>
  <c r="E1553" i="33" s="1"/>
  <c r="D1552" i="33"/>
  <c r="D1551" i="33"/>
  <c r="E1551" i="33" s="1"/>
  <c r="D1550" i="33"/>
  <c r="E1550" i="33" s="1"/>
  <c r="D1549" i="33"/>
  <c r="E1549" i="33" s="1"/>
  <c r="D1548" i="33"/>
  <c r="E1548" i="33" s="1"/>
  <c r="D1547" i="33"/>
  <c r="E1547" i="33" s="1"/>
  <c r="D1546" i="33"/>
  <c r="D1545" i="33"/>
  <c r="E1545" i="33" s="1"/>
  <c r="D1544" i="33"/>
  <c r="D1543" i="33"/>
  <c r="E1543" i="33" s="1"/>
  <c r="D1542" i="33"/>
  <c r="D1541" i="33"/>
  <c r="D1540" i="33"/>
  <c r="E1540" i="33" s="1"/>
  <c r="D1539" i="33"/>
  <c r="D1538" i="33"/>
  <c r="D1537" i="33"/>
  <c r="E1537" i="33" s="1"/>
  <c r="D1536" i="33"/>
  <c r="D1535" i="33"/>
  <c r="D1534" i="33"/>
  <c r="E1534" i="33" s="1"/>
  <c r="D1533" i="33"/>
  <c r="E1533" i="33" s="1"/>
  <c r="D1532" i="33"/>
  <c r="E1532" i="33" s="1"/>
  <c r="D1531" i="33"/>
  <c r="E1531" i="33" s="1"/>
  <c r="D1530" i="33"/>
  <c r="D1529" i="33"/>
  <c r="E1529" i="33" s="1"/>
  <c r="D1528" i="33"/>
  <c r="D1527" i="33"/>
  <c r="E1527" i="33" s="1"/>
  <c r="D1526" i="33"/>
  <c r="E1526" i="33" s="1"/>
  <c r="D1525" i="33"/>
  <c r="D1524" i="33"/>
  <c r="E1524" i="33" s="1"/>
  <c r="D1523" i="33"/>
  <c r="D1522" i="33"/>
  <c r="D1521" i="33"/>
  <c r="E1521" i="33" s="1"/>
  <c r="D1520" i="33"/>
  <c r="D1519" i="33"/>
  <c r="E1519" i="33" s="1"/>
  <c r="D1518" i="33"/>
  <c r="E1518" i="33" s="1"/>
  <c r="D1517" i="33"/>
  <c r="E1517" i="33" s="1"/>
  <c r="D1516" i="33"/>
  <c r="E1516" i="33" s="1"/>
  <c r="D1515" i="33"/>
  <c r="E1515" i="33" s="1"/>
  <c r="D1514" i="33"/>
  <c r="D1513" i="33"/>
  <c r="E1513" i="33" s="1"/>
  <c r="D1512" i="33"/>
  <c r="D1511" i="33"/>
  <c r="E1511" i="33" s="1"/>
  <c r="D1510" i="33"/>
  <c r="E1510" i="33" s="1"/>
  <c r="D1509" i="33"/>
  <c r="E1509" i="33" s="1"/>
  <c r="D1508" i="33"/>
  <c r="D1507" i="33"/>
  <c r="E1507" i="33" s="1"/>
  <c r="D1506" i="33"/>
  <c r="D1505" i="33"/>
  <c r="E1505" i="33" s="1"/>
  <c r="D1504" i="33"/>
  <c r="D1503" i="33"/>
  <c r="E1503" i="33" s="1"/>
  <c r="D1502" i="33"/>
  <c r="E1502" i="33" s="1"/>
  <c r="D1501" i="33"/>
  <c r="D1500" i="33"/>
  <c r="E1500" i="33" s="1"/>
  <c r="D1499" i="33"/>
  <c r="E1499" i="33" s="1"/>
  <c r="D1498" i="33"/>
  <c r="E1498" i="33" s="1"/>
  <c r="D1497" i="33"/>
  <c r="D1496" i="33"/>
  <c r="E1496" i="33" s="1"/>
  <c r="D1495" i="33"/>
  <c r="E1495" i="33" s="1"/>
  <c r="D1494" i="33"/>
  <c r="E1494" i="33" s="1"/>
  <c r="D1493" i="33"/>
  <c r="D1492" i="33"/>
  <c r="E1492" i="33" s="1"/>
  <c r="D1491" i="33"/>
  <c r="E1491" i="33" s="1"/>
  <c r="D1490" i="33"/>
  <c r="E1490" i="33" s="1"/>
  <c r="D1489" i="33"/>
  <c r="E1489" i="33" s="1"/>
  <c r="D1488" i="33"/>
  <c r="E1488" i="33" s="1"/>
  <c r="E1487" i="33"/>
  <c r="D1487" i="33"/>
  <c r="D1486" i="33"/>
  <c r="E1486" i="33" s="1"/>
  <c r="D1485" i="33"/>
  <c r="E1485" i="33" s="1"/>
  <c r="D1484" i="33"/>
  <c r="E1484" i="33" s="1"/>
  <c r="D1483" i="33"/>
  <c r="E1483" i="33" s="1"/>
  <c r="D1482" i="33"/>
  <c r="E1482" i="33" s="1"/>
  <c r="D1481" i="33"/>
  <c r="E1481" i="33" s="1"/>
  <c r="D1480" i="33"/>
  <c r="E1480" i="33" s="1"/>
  <c r="D1479" i="33"/>
  <c r="D1478" i="33"/>
  <c r="D1477" i="33"/>
  <c r="D1476" i="33"/>
  <c r="D1475" i="33"/>
  <c r="E1475" i="33" s="1"/>
  <c r="D1474" i="33"/>
  <c r="E1474" i="33" s="1"/>
  <c r="D1473" i="33"/>
  <c r="D1472" i="33"/>
  <c r="E1472" i="33" s="1"/>
  <c r="D1471" i="33"/>
  <c r="E1471" i="33" s="1"/>
  <c r="D1470" i="33"/>
  <c r="E1470" i="33" s="1"/>
  <c r="D1469" i="33"/>
  <c r="E1469" i="33" s="1"/>
  <c r="D1468" i="33"/>
  <c r="E1468" i="33" s="1"/>
  <c r="D1467" i="33"/>
  <c r="E1467" i="33" s="1"/>
  <c r="D1466" i="33"/>
  <c r="D1465" i="33"/>
  <c r="D1464" i="33"/>
  <c r="D1463" i="33"/>
  <c r="E1463" i="33" s="1"/>
  <c r="D1462" i="33"/>
  <c r="D1461" i="33"/>
  <c r="E1461" i="33" s="1"/>
  <c r="D1460" i="33"/>
  <c r="D1459" i="33"/>
  <c r="E1459" i="33" s="1"/>
  <c r="D1458" i="33"/>
  <c r="E1458" i="33" s="1"/>
  <c r="D1457" i="33"/>
  <c r="E1457" i="33" s="1"/>
  <c r="D1456" i="33"/>
  <c r="E1456" i="33" s="1"/>
  <c r="D1455" i="33"/>
  <c r="D1454" i="33"/>
  <c r="E1454" i="33" s="1"/>
  <c r="D1453" i="33"/>
  <c r="D1452" i="33"/>
  <c r="E1452" i="33" s="1"/>
  <c r="D1451" i="33"/>
  <c r="E1451" i="33" s="1"/>
  <c r="D1450" i="33"/>
  <c r="D1449" i="33"/>
  <c r="D1448" i="33"/>
  <c r="E1448" i="33" s="1"/>
  <c r="D1447" i="33"/>
  <c r="E1447" i="33" s="1"/>
  <c r="D1446" i="33"/>
  <c r="E1446" i="33" s="1"/>
  <c r="D1445" i="33"/>
  <c r="E1445" i="33" s="1"/>
  <c r="D1444" i="33"/>
  <c r="D1443" i="33"/>
  <c r="E1443" i="33" s="1"/>
  <c r="D1442" i="33"/>
  <c r="D1441" i="33"/>
  <c r="E1441" i="33" s="1"/>
  <c r="D1440" i="33"/>
  <c r="D1439" i="33"/>
  <c r="D1438" i="33"/>
  <c r="E1438" i="33" s="1"/>
  <c r="D1437" i="33"/>
  <c r="D1436" i="33"/>
  <c r="E1436" i="33" s="1"/>
  <c r="D1435" i="33"/>
  <c r="E1435" i="33" s="1"/>
  <c r="D1434" i="33"/>
  <c r="D1433" i="33"/>
  <c r="E1433" i="33" s="1"/>
  <c r="D1432" i="33"/>
  <c r="E1432" i="33" s="1"/>
  <c r="D1431" i="33"/>
  <c r="D1430" i="33"/>
  <c r="E1430" i="33" s="1"/>
  <c r="D1429" i="33"/>
  <c r="D1428" i="33"/>
  <c r="E1428" i="33" s="1"/>
  <c r="D1427" i="33"/>
  <c r="E1427" i="33" s="1"/>
  <c r="D1426" i="33"/>
  <c r="E1426" i="33" s="1"/>
  <c r="D1425" i="33"/>
  <c r="E1425" i="33" s="1"/>
  <c r="D1424" i="33"/>
  <c r="D1423" i="33"/>
  <c r="D1422" i="33"/>
  <c r="E1422" i="33" s="1"/>
  <c r="D1421" i="33"/>
  <c r="D1420" i="33"/>
  <c r="E1420" i="33" s="1"/>
  <c r="D1419" i="33"/>
  <c r="D1418" i="33"/>
  <c r="E1418" i="33" s="1"/>
  <c r="D1417" i="33"/>
  <c r="D1416" i="33"/>
  <c r="E1416" i="33" s="1"/>
  <c r="D1415" i="33"/>
  <c r="E1415" i="33" s="1"/>
  <c r="D1414" i="33"/>
  <c r="E1414" i="33" s="1"/>
  <c r="D1413" i="33"/>
  <c r="D1412" i="33"/>
  <c r="E1412" i="33" s="1"/>
  <c r="D1411" i="33"/>
  <c r="D1410" i="33"/>
  <c r="E1410" i="33" s="1"/>
  <c r="D1409" i="33"/>
  <c r="D1408" i="33"/>
  <c r="E1408" i="33" s="1"/>
  <c r="D1407" i="33"/>
  <c r="D1406" i="33"/>
  <c r="E1406" i="33" s="1"/>
  <c r="D1405" i="33"/>
  <c r="D1404" i="33"/>
  <c r="E1404" i="33" s="1"/>
  <c r="D1403" i="33"/>
  <c r="D1402" i="33"/>
  <c r="E1402" i="33" s="1"/>
  <c r="D1401" i="33"/>
  <c r="E1401" i="33" s="1"/>
  <c r="D1400" i="33"/>
  <c r="E1400" i="33" s="1"/>
  <c r="D1399" i="33"/>
  <c r="D1398" i="33"/>
  <c r="E1398" i="33" s="1"/>
  <c r="D1397" i="33"/>
  <c r="D1396" i="33"/>
  <c r="E1396" i="33" s="1"/>
  <c r="D1395" i="33"/>
  <c r="E1395" i="33" s="1"/>
  <c r="D1394" i="33"/>
  <c r="E1394" i="33" s="1"/>
  <c r="D1393" i="33"/>
  <c r="E1393" i="33" s="1"/>
  <c r="D1392" i="33"/>
  <c r="E1392" i="33" s="1"/>
  <c r="D1391" i="33"/>
  <c r="E1391" i="33" s="1"/>
  <c r="D1390" i="33"/>
  <c r="E1390" i="33" s="1"/>
  <c r="D1389" i="33"/>
  <c r="D1388" i="33"/>
  <c r="E1388" i="33" s="1"/>
  <c r="D1387" i="33"/>
  <c r="D1386" i="33"/>
  <c r="E1386" i="33" s="1"/>
  <c r="D1385" i="33"/>
  <c r="D1384" i="33"/>
  <c r="E1384" i="33" s="1"/>
  <c r="E1383" i="33"/>
  <c r="D1383" i="33"/>
  <c r="D1382" i="33"/>
  <c r="E1382" i="33" s="1"/>
  <c r="D1381" i="33"/>
  <c r="E1381" i="33" s="1"/>
  <c r="D1380" i="33"/>
  <c r="E1380" i="33" s="1"/>
  <c r="D1379" i="33"/>
  <c r="D1378" i="33"/>
  <c r="E1378" i="33" s="1"/>
  <c r="D1377" i="33"/>
  <c r="E1377" i="33" s="1"/>
  <c r="D1376" i="33"/>
  <c r="E1376" i="33" s="1"/>
  <c r="D1375" i="33"/>
  <c r="E1375" i="33" s="1"/>
  <c r="D1374" i="33"/>
  <c r="E1374" i="33" s="1"/>
  <c r="D1373" i="33"/>
  <c r="E1373" i="33" s="1"/>
  <c r="D1372" i="33"/>
  <c r="E1372" i="33" s="1"/>
  <c r="D1371" i="33"/>
  <c r="D1370" i="33"/>
  <c r="E1370" i="33" s="1"/>
  <c r="D1369" i="33"/>
  <c r="E1369" i="33" s="1"/>
  <c r="D1368" i="33"/>
  <c r="D1367" i="33"/>
  <c r="D1366" i="33"/>
  <c r="D1365" i="33"/>
  <c r="E1365" i="33" s="1"/>
  <c r="D1364" i="33"/>
  <c r="D1363" i="33"/>
  <c r="D1362" i="33"/>
  <c r="D1361" i="33"/>
  <c r="D1360" i="33"/>
  <c r="E1360" i="33" s="1"/>
  <c r="D1359" i="33"/>
  <c r="D1358" i="33"/>
  <c r="E1358" i="33" s="1"/>
  <c r="D1357" i="33"/>
  <c r="D1356" i="33"/>
  <c r="E1356" i="33" s="1"/>
  <c r="D1355" i="33"/>
  <c r="D1354" i="33"/>
  <c r="D1353" i="33"/>
  <c r="D1352" i="33"/>
  <c r="E1352" i="33" s="1"/>
  <c r="D1351" i="33"/>
  <c r="D1350" i="33"/>
  <c r="E1350" i="33" s="1"/>
  <c r="D1349" i="33"/>
  <c r="D1348" i="33"/>
  <c r="D1347" i="33"/>
  <c r="D1346" i="33"/>
  <c r="D1345" i="33"/>
  <c r="D1344" i="33"/>
  <c r="E1344" i="33" s="1"/>
  <c r="D1343" i="33"/>
  <c r="D1342" i="33"/>
  <c r="E1342" i="33" s="1"/>
  <c r="D1341" i="33"/>
  <c r="D1340" i="33"/>
  <c r="E1340" i="33" s="1"/>
  <c r="D1339" i="33"/>
  <c r="D1338" i="33"/>
  <c r="D1337" i="33"/>
  <c r="E1337" i="33" s="1"/>
  <c r="D1336" i="33"/>
  <c r="E1336" i="33" s="1"/>
  <c r="D1335" i="33"/>
  <c r="D1334" i="33"/>
  <c r="E1334" i="33" s="1"/>
  <c r="D1333" i="33"/>
  <c r="D1332" i="33"/>
  <c r="E1332" i="33" s="1"/>
  <c r="D1331" i="33"/>
  <c r="E1331" i="33" s="1"/>
  <c r="D1330" i="33"/>
  <c r="E1330" i="33" s="1"/>
  <c r="D1329" i="33"/>
  <c r="E1329" i="33" s="1"/>
  <c r="D1328" i="33"/>
  <c r="E1328" i="33" s="1"/>
  <c r="D1327" i="33"/>
  <c r="E1327" i="33" s="1"/>
  <c r="D1326" i="33"/>
  <c r="E1326" i="33" s="1"/>
  <c r="D1325" i="33"/>
  <c r="D1324" i="33"/>
  <c r="E1324" i="33" s="1"/>
  <c r="D1323" i="33"/>
  <c r="D1322" i="33"/>
  <c r="D1321" i="33"/>
  <c r="D1320" i="33"/>
  <c r="E1320" i="33" s="1"/>
  <c r="D1319" i="33"/>
  <c r="E1319" i="33" s="1"/>
  <c r="D1318" i="33"/>
  <c r="E1318" i="33" s="1"/>
  <c r="D1317" i="33"/>
  <c r="D1316" i="33"/>
  <c r="D1315" i="33"/>
  <c r="E1315" i="33" s="1"/>
  <c r="D1314" i="33"/>
  <c r="E1314" i="33" s="1"/>
  <c r="D1313" i="33"/>
  <c r="E1313" i="33" s="1"/>
  <c r="D1312" i="33"/>
  <c r="D1311" i="33"/>
  <c r="D1310" i="33"/>
  <c r="E1310" i="33" s="1"/>
  <c r="D1309" i="33"/>
  <c r="E1309" i="33" s="1"/>
  <c r="D1308" i="33"/>
  <c r="E1308" i="33" s="1"/>
  <c r="D1307" i="33"/>
  <c r="D1306" i="33"/>
  <c r="E1306" i="33" s="1"/>
  <c r="D1305" i="33"/>
  <c r="D1304" i="33"/>
  <c r="E1304" i="33" s="1"/>
  <c r="D1303" i="33"/>
  <c r="E1303" i="33" s="1"/>
  <c r="D1302" i="33"/>
  <c r="D1301" i="33"/>
  <c r="E1301" i="33" s="1"/>
  <c r="D1300" i="33"/>
  <c r="D1299" i="33"/>
  <c r="E1299" i="33" s="1"/>
  <c r="D1298" i="33"/>
  <c r="D1297" i="33"/>
  <c r="E1297" i="33" s="1"/>
  <c r="D1296" i="33"/>
  <c r="E1296" i="33" s="1"/>
  <c r="D1295" i="33"/>
  <c r="E1295" i="33" s="1"/>
  <c r="D1294" i="33"/>
  <c r="E1294" i="33" s="1"/>
  <c r="D1293" i="33"/>
  <c r="D1292" i="33"/>
  <c r="E1292" i="33" s="1"/>
  <c r="D1291" i="33"/>
  <c r="D1290" i="33"/>
  <c r="E1290" i="33" s="1"/>
  <c r="D1289" i="33"/>
  <c r="E1289" i="33" s="1"/>
  <c r="D1288" i="33"/>
  <c r="D1287" i="33"/>
  <c r="D1286" i="33"/>
  <c r="E1286" i="33" s="1"/>
  <c r="D1285" i="33"/>
  <c r="E1285" i="33" s="1"/>
  <c r="D1284" i="33"/>
  <c r="E1284" i="33" s="1"/>
  <c r="D1283" i="33"/>
  <c r="E1283" i="33" s="1"/>
  <c r="D1282" i="33"/>
  <c r="E1282" i="33" s="1"/>
  <c r="D1281" i="33"/>
  <c r="D1280" i="33"/>
  <c r="D1279" i="33"/>
  <c r="D1278" i="33"/>
  <c r="E1278" i="33" s="1"/>
  <c r="D1277" i="33"/>
  <c r="E1277" i="33" s="1"/>
  <c r="D1276" i="33"/>
  <c r="E1276" i="33" s="1"/>
  <c r="D1275" i="33"/>
  <c r="D1274" i="33"/>
  <c r="D1273" i="33"/>
  <c r="E1273" i="33" s="1"/>
  <c r="D1272" i="33"/>
  <c r="D1271" i="33"/>
  <c r="D1270" i="33"/>
  <c r="E1270" i="33" s="1"/>
  <c r="D1269" i="33"/>
  <c r="D1268" i="33"/>
  <c r="E1268" i="33" s="1"/>
  <c r="D1267" i="33"/>
  <c r="D1266" i="33"/>
  <c r="E1266" i="33" s="1"/>
  <c r="D1265" i="33"/>
  <c r="E1265" i="33" s="1"/>
  <c r="D1264" i="33"/>
  <c r="E1264" i="33" s="1"/>
  <c r="D1263" i="33"/>
  <c r="E1263" i="33" s="1"/>
  <c r="D1262" i="33"/>
  <c r="E1262" i="33" s="1"/>
  <c r="D1261" i="33"/>
  <c r="E1261" i="33" s="1"/>
  <c r="E1260" i="33"/>
  <c r="D1260" i="33"/>
  <c r="D1259" i="33"/>
  <c r="D1258" i="33"/>
  <c r="E1258" i="33" s="1"/>
  <c r="D1257" i="33"/>
  <c r="D1256" i="33"/>
  <c r="E1256" i="33" s="1"/>
  <c r="D1255" i="33"/>
  <c r="E1255" i="33" s="1"/>
  <c r="D1254" i="33"/>
  <c r="E1254" i="33" s="1"/>
  <c r="D1253" i="33"/>
  <c r="D1252" i="33"/>
  <c r="D1251" i="33"/>
  <c r="D1250" i="33"/>
  <c r="E1250" i="33" s="1"/>
  <c r="D1249" i="33"/>
  <c r="D1248" i="33"/>
  <c r="E1248" i="33" s="1"/>
  <c r="D1247" i="33"/>
  <c r="D1246" i="33"/>
  <c r="E1246" i="33" s="1"/>
  <c r="D1245" i="33"/>
  <c r="E1245" i="33" s="1"/>
  <c r="D1244" i="33"/>
  <c r="E1244" i="33" s="1"/>
  <c r="D1243" i="33"/>
  <c r="D1242" i="33"/>
  <c r="E1242" i="33" s="1"/>
  <c r="D1241" i="33"/>
  <c r="D1240" i="33"/>
  <c r="E1240" i="33" s="1"/>
  <c r="D1239" i="33"/>
  <c r="D1238" i="33"/>
  <c r="D1237" i="33"/>
  <c r="E1237" i="33" s="1"/>
  <c r="D1236" i="33"/>
  <c r="E1236" i="33" s="1"/>
  <c r="D1235" i="33"/>
  <c r="D1234" i="33"/>
  <c r="E1234" i="33" s="1"/>
  <c r="D1233" i="33"/>
  <c r="D1232" i="33"/>
  <c r="E1232" i="33" s="1"/>
  <c r="D1231" i="33"/>
  <c r="E1230" i="33"/>
  <c r="D1230" i="33"/>
  <c r="D1229" i="33"/>
  <c r="E1229" i="33" s="1"/>
  <c r="D1228" i="33"/>
  <c r="E1228" i="33" s="1"/>
  <c r="D1227" i="33"/>
  <c r="D1226" i="33"/>
  <c r="D1225" i="33"/>
  <c r="D1224" i="33"/>
  <c r="D1223" i="33"/>
  <c r="E1223" i="33" s="1"/>
  <c r="D1222" i="33"/>
  <c r="E1222" i="33" s="1"/>
  <c r="D1221" i="33"/>
  <c r="E1221" i="33" s="1"/>
  <c r="D1220" i="33"/>
  <c r="D1219" i="33"/>
  <c r="E1219" i="33" s="1"/>
  <c r="D1218" i="33"/>
  <c r="D1217" i="33"/>
  <c r="E1217" i="33" s="1"/>
  <c r="D1216" i="33"/>
  <c r="E1215" i="33"/>
  <c r="D1215" i="33"/>
  <c r="D1214" i="33"/>
  <c r="E1214" i="33" s="1"/>
  <c r="D1213" i="33"/>
  <c r="E1213" i="33" s="1"/>
  <c r="D1212" i="33"/>
  <c r="E1212" i="33" s="1"/>
  <c r="D1211" i="33"/>
  <c r="D1210" i="33"/>
  <c r="D1209" i="33"/>
  <c r="E1209" i="33" s="1"/>
  <c r="D1208" i="33"/>
  <c r="E1208" i="33" s="1"/>
  <c r="D1207" i="33"/>
  <c r="E1207" i="33" s="1"/>
  <c r="D1206" i="33"/>
  <c r="D1205" i="33"/>
  <c r="E1205" i="33" s="1"/>
  <c r="D1204" i="33"/>
  <c r="E1204" i="33" s="1"/>
  <c r="D1203" i="33"/>
  <c r="E1203" i="33" s="1"/>
  <c r="D1202" i="33"/>
  <c r="D1201" i="33"/>
  <c r="D1200" i="33"/>
  <c r="D1199" i="33"/>
  <c r="E1199" i="33" s="1"/>
  <c r="D1198" i="33"/>
  <c r="E1198" i="33" s="1"/>
  <c r="D1197" i="33"/>
  <c r="D1196" i="33"/>
  <c r="E1196" i="33" s="1"/>
  <c r="D1195" i="33"/>
  <c r="D1194" i="33"/>
  <c r="D1193" i="33"/>
  <c r="D1192" i="33"/>
  <c r="D1191" i="33"/>
  <c r="E1191" i="33" s="1"/>
  <c r="D1190" i="33"/>
  <c r="E1190" i="33" s="1"/>
  <c r="D1189" i="33"/>
  <c r="E1189" i="33" s="1"/>
  <c r="D1188" i="33"/>
  <c r="E1188" i="33" s="1"/>
  <c r="D1187" i="33"/>
  <c r="D1186" i="33"/>
  <c r="E1186" i="33" s="1"/>
  <c r="D1185" i="33"/>
  <c r="D1184" i="33"/>
  <c r="E1184" i="33" s="1"/>
  <c r="D1183" i="33"/>
  <c r="D1182" i="33"/>
  <c r="E1182" i="33" s="1"/>
  <c r="D1181" i="33"/>
  <c r="E1181" i="33" s="1"/>
  <c r="D1180" i="33"/>
  <c r="E1180" i="33" s="1"/>
  <c r="D1179" i="33"/>
  <c r="D1178" i="33"/>
  <c r="E1178" i="33" s="1"/>
  <c r="D1177" i="33"/>
  <c r="D1176" i="33"/>
  <c r="E1176" i="33" s="1"/>
  <c r="D1175" i="33"/>
  <c r="D1174" i="33"/>
  <c r="D1173" i="33"/>
  <c r="E1173" i="33" s="1"/>
  <c r="D1172" i="33"/>
  <c r="D1171" i="33"/>
  <c r="D1170" i="33"/>
  <c r="D1169" i="33"/>
  <c r="E1169" i="33" s="1"/>
  <c r="D1168" i="33"/>
  <c r="E1168" i="33" s="1"/>
  <c r="D1167" i="33"/>
  <c r="D1166" i="33"/>
  <c r="E1166" i="33" s="1"/>
  <c r="D1165" i="33"/>
  <c r="D1164" i="33"/>
  <c r="E1164" i="33" s="1"/>
  <c r="D1163" i="33"/>
  <c r="E1163" i="33" s="1"/>
  <c r="D1162" i="33"/>
  <c r="D1161" i="33"/>
  <c r="E1161" i="33" s="1"/>
  <c r="D1160" i="33"/>
  <c r="D1159" i="33"/>
  <c r="D1158" i="33"/>
  <c r="E1158" i="33" s="1"/>
  <c r="D1157" i="33"/>
  <c r="E1157" i="33" s="1"/>
  <c r="D1156" i="33"/>
  <c r="D1155" i="33"/>
  <c r="E1155" i="33" s="1"/>
  <c r="D1154" i="33"/>
  <c r="E1154" i="33" s="1"/>
  <c r="D1153" i="33"/>
  <c r="E1153" i="33" s="1"/>
  <c r="D1152" i="33"/>
  <c r="E1152" i="33" s="1"/>
  <c r="D1151" i="33"/>
  <c r="D1150" i="33"/>
  <c r="E1150" i="33" s="1"/>
  <c r="D1149" i="33"/>
  <c r="E1149" i="33" s="1"/>
  <c r="D1148" i="33"/>
  <c r="E1148" i="33" s="1"/>
  <c r="D1147" i="33"/>
  <c r="E1147" i="33" s="1"/>
  <c r="D1146" i="33"/>
  <c r="D1145" i="33"/>
  <c r="E1145" i="33" s="1"/>
  <c r="D1144" i="33"/>
  <c r="D1143" i="33"/>
  <c r="E1143" i="33" s="1"/>
  <c r="D1142" i="33"/>
  <c r="D1141" i="33"/>
  <c r="E1141" i="33" s="1"/>
  <c r="D1140" i="33"/>
  <c r="E1140" i="33" s="1"/>
  <c r="D1139" i="33"/>
  <c r="E1139" i="33" s="1"/>
  <c r="D1138" i="33"/>
  <c r="D1137" i="33"/>
  <c r="E1137" i="33" s="1"/>
  <c r="D1136" i="33"/>
  <c r="D1135" i="33"/>
  <c r="E1135" i="33" s="1"/>
  <c r="D1134" i="33"/>
  <c r="E1134" i="33" s="1"/>
  <c r="D1133" i="33"/>
  <c r="D1132" i="33"/>
  <c r="E1132" i="33" s="1"/>
  <c r="D1131" i="33"/>
  <c r="D1130" i="33"/>
  <c r="E1130" i="33" s="1"/>
  <c r="D1129" i="33"/>
  <c r="D1128" i="33"/>
  <c r="D1127" i="33"/>
  <c r="E1127" i="33" s="1"/>
  <c r="D1126" i="33"/>
  <c r="E1126" i="33" s="1"/>
  <c r="D1125" i="33"/>
  <c r="D1124" i="33"/>
  <c r="D1123" i="33"/>
  <c r="E1123" i="33" s="1"/>
  <c r="D1122" i="33"/>
  <c r="E1122" i="33" s="1"/>
  <c r="D1121" i="33"/>
  <c r="D1120" i="33"/>
  <c r="D1119" i="33"/>
  <c r="D1118" i="33"/>
  <c r="E1118" i="33" s="1"/>
  <c r="D1117" i="33"/>
  <c r="E1117" i="33" s="1"/>
  <c r="D1116" i="33"/>
  <c r="E1116" i="33" s="1"/>
  <c r="D1115" i="33"/>
  <c r="D1114" i="33"/>
  <c r="E1114" i="33" s="1"/>
  <c r="D1113" i="33"/>
  <c r="D1112" i="33"/>
  <c r="E1112" i="33" s="1"/>
  <c r="D1111" i="33"/>
  <c r="D1110" i="33"/>
  <c r="E1110" i="33" s="1"/>
  <c r="D1109" i="33"/>
  <c r="E1109" i="33" s="1"/>
  <c r="D1108" i="33"/>
  <c r="D1107" i="33"/>
  <c r="D1106" i="33"/>
  <c r="D1105" i="33"/>
  <c r="D1104" i="33"/>
  <c r="E1104" i="33" s="1"/>
  <c r="D1103" i="33"/>
  <c r="E1103" i="33" s="1"/>
  <c r="D1102" i="33"/>
  <c r="E1102" i="33" s="1"/>
  <c r="D1101" i="33"/>
  <c r="D1100" i="33"/>
  <c r="E1100" i="33" s="1"/>
  <c r="D1099" i="33"/>
  <c r="E1099" i="33" s="1"/>
  <c r="D1098" i="33"/>
  <c r="E1098" i="33" s="1"/>
  <c r="D1097" i="33"/>
  <c r="D1096" i="33"/>
  <c r="E1096" i="33" s="1"/>
  <c r="D1095" i="33"/>
  <c r="D1094" i="33"/>
  <c r="E1094" i="33" s="1"/>
  <c r="D1093" i="33"/>
  <c r="E1093" i="33" s="1"/>
  <c r="D1092" i="33"/>
  <c r="E1092" i="33" s="1"/>
  <c r="D1091" i="33"/>
  <c r="E1091" i="33" s="1"/>
  <c r="D1090" i="33"/>
  <c r="D1089" i="33"/>
  <c r="D1088" i="33"/>
  <c r="D1087" i="33"/>
  <c r="D1086" i="33"/>
  <c r="E1086" i="33" s="1"/>
  <c r="D1085" i="33"/>
  <c r="D1084" i="33"/>
  <c r="E1084" i="33" s="1"/>
  <c r="D1083" i="33"/>
  <c r="D1082" i="33"/>
  <c r="D1081" i="33"/>
  <c r="E1081" i="33" s="1"/>
  <c r="D1080" i="33"/>
  <c r="D1079" i="33"/>
  <c r="E1079" i="33" s="1"/>
  <c r="D1078" i="33"/>
  <c r="D1077" i="33"/>
  <c r="D1076" i="33"/>
  <c r="E1076" i="33" s="1"/>
  <c r="D1075" i="33"/>
  <c r="E1075" i="33" s="1"/>
  <c r="D1074" i="33"/>
  <c r="D1073" i="33"/>
  <c r="E1073" i="33" s="1"/>
  <c r="D1072" i="33"/>
  <c r="E1072" i="33" s="1"/>
  <c r="D1071" i="33"/>
  <c r="E1071" i="33" s="1"/>
  <c r="D1070" i="33"/>
  <c r="E1070" i="33" s="1"/>
  <c r="D1069" i="33"/>
  <c r="E1069" i="33" s="1"/>
  <c r="D1068" i="33"/>
  <c r="E1068" i="33" s="1"/>
  <c r="D1067" i="33"/>
  <c r="D1066" i="33"/>
  <c r="D1065" i="33"/>
  <c r="D1064" i="33"/>
  <c r="E1064" i="33" s="1"/>
  <c r="D1063" i="33"/>
  <c r="E1063" i="33" s="1"/>
  <c r="D1062" i="33"/>
  <c r="D1061" i="33"/>
  <c r="E1061" i="33" s="1"/>
  <c r="D1060" i="33"/>
  <c r="E1060" i="33" s="1"/>
  <c r="D1059" i="33"/>
  <c r="E1059" i="33" s="1"/>
  <c r="D1058" i="33"/>
  <c r="E1058" i="33" s="1"/>
  <c r="D1057" i="33"/>
  <c r="E1057" i="33" s="1"/>
  <c r="D1056" i="33"/>
  <c r="E1056" i="33" s="1"/>
  <c r="D1055" i="33"/>
  <c r="D1054" i="33"/>
  <c r="E1054" i="33" s="1"/>
  <c r="D1053" i="33"/>
  <c r="E1053" i="33" s="1"/>
  <c r="D1052" i="33"/>
  <c r="E1052" i="33" s="1"/>
  <c r="D1051" i="33"/>
  <c r="D1050" i="33"/>
  <c r="E1050" i="33" s="1"/>
  <c r="D1049" i="33"/>
  <c r="D1048" i="33"/>
  <c r="D1047" i="33"/>
  <c r="D1046" i="33"/>
  <c r="D1045" i="33"/>
  <c r="E1045" i="33" s="1"/>
  <c r="D1044" i="33"/>
  <c r="E1044" i="33" s="1"/>
  <c r="D1043" i="33"/>
  <c r="D1042" i="33"/>
  <c r="E1042" i="33" s="1"/>
  <c r="D1041" i="33"/>
  <c r="D1040" i="33"/>
  <c r="E1040" i="33" s="1"/>
  <c r="D1039" i="33"/>
  <c r="D1038" i="33"/>
  <c r="E1038" i="33" s="1"/>
  <c r="D1037" i="33"/>
  <c r="D1036" i="33"/>
  <c r="E1036" i="33" s="1"/>
  <c r="D1035" i="33"/>
  <c r="E1035" i="33" s="1"/>
  <c r="D1034" i="33"/>
  <c r="D1033" i="33"/>
  <c r="D1032" i="33"/>
  <c r="D1031" i="33"/>
  <c r="E1031" i="33" s="1"/>
  <c r="D1030" i="33"/>
  <c r="E1030" i="33" s="1"/>
  <c r="D1029" i="33"/>
  <c r="E1029" i="33" s="1"/>
  <c r="D1028" i="33"/>
  <c r="E1028" i="33" s="1"/>
  <c r="D1027" i="33"/>
  <c r="D1026" i="33"/>
  <c r="E1026" i="33" s="1"/>
  <c r="D1025" i="33"/>
  <c r="D1024" i="33"/>
  <c r="E1024" i="33" s="1"/>
  <c r="D1023" i="33"/>
  <c r="E1023" i="33" s="1"/>
  <c r="D1022" i="33"/>
  <c r="E1022" i="33" s="1"/>
  <c r="D1021" i="33"/>
  <c r="E1020" i="33"/>
  <c r="D1020" i="33"/>
  <c r="D1019" i="33"/>
  <c r="D1018" i="33"/>
  <c r="E1018" i="33" s="1"/>
  <c r="D1017" i="33"/>
  <c r="D1016" i="33"/>
  <c r="E1016" i="33" s="1"/>
  <c r="D1015" i="33"/>
  <c r="D1014" i="33"/>
  <c r="E1014" i="33" s="1"/>
  <c r="D1013" i="33"/>
  <c r="E1013" i="33" s="1"/>
  <c r="D1012" i="33"/>
  <c r="E1012" i="33" s="1"/>
  <c r="D1011" i="33"/>
  <c r="D1010" i="33"/>
  <c r="D1009" i="33"/>
  <c r="E1009" i="33" s="1"/>
  <c r="D1008" i="33"/>
  <c r="D1007" i="33"/>
  <c r="E1007" i="33" s="1"/>
  <c r="D1006" i="33"/>
  <c r="E1006" i="33" s="1"/>
  <c r="D1005" i="33"/>
  <c r="D1004" i="33"/>
  <c r="E1004" i="33" s="1"/>
  <c r="D1003" i="33"/>
  <c r="D1002" i="33"/>
  <c r="D1001" i="33"/>
  <c r="D1000" i="33"/>
  <c r="D999" i="33"/>
  <c r="E999" i="33" s="1"/>
  <c r="D998" i="33"/>
  <c r="D997" i="33"/>
  <c r="E997" i="33" s="1"/>
  <c r="D996" i="33"/>
  <c r="D995" i="33"/>
  <c r="E995" i="33" s="1"/>
  <c r="D994" i="33"/>
  <c r="D993" i="33"/>
  <c r="D992" i="33"/>
  <c r="D991" i="33"/>
  <c r="D990" i="33"/>
  <c r="E990" i="33" s="1"/>
  <c r="E989" i="33"/>
  <c r="D989" i="33"/>
  <c r="D988" i="33"/>
  <c r="E988" i="33" s="1"/>
  <c r="D987" i="33"/>
  <c r="E987" i="33" s="1"/>
  <c r="D986" i="33"/>
  <c r="D985" i="33"/>
  <c r="D984" i="33"/>
  <c r="D983" i="33"/>
  <c r="E983" i="33" s="1"/>
  <c r="D982" i="33"/>
  <c r="D981" i="33"/>
  <c r="D980" i="33"/>
  <c r="D979" i="33"/>
  <c r="D978" i="33"/>
  <c r="E978" i="33" s="1"/>
  <c r="E977" i="33"/>
  <c r="D977" i="33"/>
  <c r="D976" i="33"/>
  <c r="E976" i="33" s="1"/>
  <c r="D975" i="33"/>
  <c r="D974" i="33"/>
  <c r="E974" i="33" s="1"/>
  <c r="D973" i="33"/>
  <c r="E973" i="33" s="1"/>
  <c r="D972" i="33"/>
  <c r="E972" i="33" s="1"/>
  <c r="D971" i="33"/>
  <c r="E971" i="33" s="1"/>
  <c r="D970" i="33"/>
  <c r="E970" i="33" s="1"/>
  <c r="D969" i="33"/>
  <c r="E969" i="33" s="1"/>
  <c r="D968" i="33"/>
  <c r="D967" i="33"/>
  <c r="D966" i="33"/>
  <c r="E966" i="33" s="1"/>
  <c r="D965" i="33"/>
  <c r="D964" i="33"/>
  <c r="E964" i="33" s="1"/>
  <c r="D963" i="33"/>
  <c r="D962" i="33"/>
  <c r="D961" i="33"/>
  <c r="D960" i="33"/>
  <c r="E960" i="33" s="1"/>
  <c r="D959" i="33"/>
  <c r="E959" i="33" s="1"/>
  <c r="D958" i="33"/>
  <c r="E958" i="33" s="1"/>
  <c r="D957" i="33"/>
  <c r="E957" i="33" s="1"/>
  <c r="D956" i="33"/>
  <c r="E956" i="33" s="1"/>
  <c r="D955" i="33"/>
  <c r="D954" i="33"/>
  <c r="D953" i="33"/>
  <c r="D952" i="33"/>
  <c r="D951" i="33"/>
  <c r="D950" i="33"/>
  <c r="E950" i="33" s="1"/>
  <c r="D949" i="33"/>
  <c r="E948" i="33"/>
  <c r="D948" i="33"/>
  <c r="D947" i="33"/>
  <c r="D946" i="33"/>
  <c r="D945" i="33"/>
  <c r="E945" i="33" s="1"/>
  <c r="D944" i="33"/>
  <c r="D943" i="33"/>
  <c r="E943" i="33" s="1"/>
  <c r="D942" i="33"/>
  <c r="E942" i="33" s="1"/>
  <c r="D941" i="33"/>
  <c r="D940" i="33"/>
  <c r="E940" i="33" s="1"/>
  <c r="D939" i="33"/>
  <c r="D938" i="33"/>
  <c r="E938" i="33" s="1"/>
  <c r="D937" i="33"/>
  <c r="D936" i="33"/>
  <c r="E936" i="33" s="1"/>
  <c r="D935" i="33"/>
  <c r="E935" i="33" s="1"/>
  <c r="D934" i="33"/>
  <c r="D933" i="33"/>
  <c r="D932" i="33"/>
  <c r="E932" i="33" s="1"/>
  <c r="D931" i="33"/>
  <c r="E931" i="33" s="1"/>
  <c r="D930" i="33"/>
  <c r="D929" i="33"/>
  <c r="D928" i="33"/>
  <c r="E928" i="33" s="1"/>
  <c r="D927" i="33"/>
  <c r="D926" i="33"/>
  <c r="E926" i="33" s="1"/>
  <c r="D925" i="33"/>
  <c r="E925" i="33" s="1"/>
  <c r="D924" i="33"/>
  <c r="E924" i="33" s="1"/>
  <c r="D923" i="33"/>
  <c r="D922" i="33"/>
  <c r="D921" i="33"/>
  <c r="D920" i="33"/>
  <c r="D919" i="33"/>
  <c r="E919" i="33" s="1"/>
  <c r="D918" i="33"/>
  <c r="E918" i="33" s="1"/>
  <c r="D917" i="33"/>
  <c r="E917" i="33" s="1"/>
  <c r="D916" i="33"/>
  <c r="D915" i="33"/>
  <c r="E915" i="33" s="1"/>
  <c r="D914" i="33"/>
  <c r="E914" i="33" s="1"/>
  <c r="D913" i="33"/>
  <c r="E913" i="33" s="1"/>
  <c r="D912" i="33"/>
  <c r="D911" i="33"/>
  <c r="D910" i="33"/>
  <c r="E910" i="33" s="1"/>
  <c r="D909" i="33"/>
  <c r="D908" i="33"/>
  <c r="E908" i="33" s="1"/>
  <c r="D907" i="33"/>
  <c r="E907" i="33" s="1"/>
  <c r="D906" i="33"/>
  <c r="D905" i="33"/>
  <c r="E905" i="33" s="1"/>
  <c r="D904" i="33"/>
  <c r="D903" i="33"/>
  <c r="E902" i="33"/>
  <c r="D902" i="33"/>
  <c r="D901" i="33"/>
  <c r="D900" i="33"/>
  <c r="D899" i="33"/>
  <c r="E899" i="33" s="1"/>
  <c r="D898" i="33"/>
  <c r="E898" i="33" s="1"/>
  <c r="D897" i="33"/>
  <c r="D896" i="33"/>
  <c r="D895" i="33"/>
  <c r="D894" i="33"/>
  <c r="D893" i="33"/>
  <c r="D892" i="33"/>
  <c r="E892" i="33" s="1"/>
  <c r="D891" i="33"/>
  <c r="E891" i="33" s="1"/>
  <c r="D890" i="33"/>
  <c r="D889" i="33"/>
  <c r="D888" i="33"/>
  <c r="D887" i="33"/>
  <c r="D886" i="33"/>
  <c r="D885" i="33"/>
  <c r="D884" i="33"/>
  <c r="E884" i="33" s="1"/>
  <c r="D883" i="33"/>
  <c r="E883" i="33" s="1"/>
  <c r="D882" i="33"/>
  <c r="D881" i="33"/>
  <c r="D880" i="33"/>
  <c r="E880" i="33" s="1"/>
  <c r="D879" i="33"/>
  <c r="E879" i="33" s="1"/>
  <c r="D878" i="33"/>
  <c r="E878" i="33" s="1"/>
  <c r="D877" i="33"/>
  <c r="D876" i="33"/>
  <c r="E876" i="33" s="1"/>
  <c r="D875" i="33"/>
  <c r="E874" i="33"/>
  <c r="D874" i="33"/>
  <c r="D873" i="33"/>
  <c r="D872" i="33"/>
  <c r="E872" i="33" s="1"/>
  <c r="D871" i="33"/>
  <c r="D870" i="33"/>
  <c r="D869" i="33"/>
  <c r="D868" i="33"/>
  <c r="E868" i="33" s="1"/>
  <c r="D867" i="33"/>
  <c r="D866" i="33"/>
  <c r="E866" i="33" s="1"/>
  <c r="D865" i="33"/>
  <c r="E865" i="33" s="1"/>
  <c r="D864" i="33"/>
  <c r="D863" i="33"/>
  <c r="E863" i="33" s="1"/>
  <c r="D862" i="33"/>
  <c r="E862" i="33" s="1"/>
  <c r="D861" i="33"/>
  <c r="E861" i="33" s="1"/>
  <c r="D860" i="33"/>
  <c r="E860" i="33" s="1"/>
  <c r="D859" i="33"/>
  <c r="D858" i="33"/>
  <c r="D857" i="33"/>
  <c r="D856" i="33"/>
  <c r="D855" i="33"/>
  <c r="D854" i="33"/>
  <c r="D853" i="33"/>
  <c r="E853" i="33" s="1"/>
  <c r="D852" i="33"/>
  <c r="D851" i="33"/>
  <c r="E851" i="33" s="1"/>
  <c r="D850" i="33"/>
  <c r="D849" i="33"/>
  <c r="D848" i="33"/>
  <c r="D847" i="33"/>
  <c r="D846" i="33"/>
  <c r="E846" i="33" s="1"/>
  <c r="D845" i="33"/>
  <c r="E845" i="33" s="1"/>
  <c r="D844" i="33"/>
  <c r="E844" i="33" s="1"/>
  <c r="D843" i="33"/>
  <c r="E843" i="33" s="1"/>
  <c r="D842" i="33"/>
  <c r="D841" i="33"/>
  <c r="D840" i="33"/>
  <c r="E840" i="33" s="1"/>
  <c r="D839" i="33"/>
  <c r="E839" i="33" s="1"/>
  <c r="D838" i="33"/>
  <c r="E838" i="33" s="1"/>
  <c r="D837" i="33"/>
  <c r="D836" i="33"/>
  <c r="D835" i="33"/>
  <c r="D834" i="33"/>
  <c r="D833" i="33"/>
  <c r="E833" i="33" s="1"/>
  <c r="D832" i="33"/>
  <c r="E832" i="33" s="1"/>
  <c r="D831" i="33"/>
  <c r="D830" i="33"/>
  <c r="E830" i="33" s="1"/>
  <c r="D829" i="33"/>
  <c r="E829" i="33" s="1"/>
  <c r="D828" i="33"/>
  <c r="E828" i="33" s="1"/>
  <c r="D827" i="33"/>
  <c r="E827" i="33" s="1"/>
  <c r="D826" i="33"/>
  <c r="E826" i="33" s="1"/>
  <c r="D825" i="33"/>
  <c r="E825" i="33" s="1"/>
  <c r="D824" i="33"/>
  <c r="D823" i="33"/>
  <c r="D822" i="33"/>
  <c r="D821" i="33"/>
  <c r="D820" i="33"/>
  <c r="E820" i="33" s="1"/>
  <c r="D819" i="33"/>
  <c r="D818" i="33"/>
  <c r="E818" i="33" s="1"/>
  <c r="D817" i="33"/>
  <c r="D816" i="33"/>
  <c r="D815" i="33"/>
  <c r="E815" i="33" s="1"/>
  <c r="D814" i="33"/>
  <c r="E814" i="33" s="1"/>
  <c r="D813" i="33"/>
  <c r="E813" i="33" s="1"/>
  <c r="D812" i="33"/>
  <c r="E812" i="33" s="1"/>
  <c r="D811" i="33"/>
  <c r="D810" i="33"/>
  <c r="D809" i="33"/>
  <c r="D808" i="33"/>
  <c r="D807" i="33"/>
  <c r="D806" i="33"/>
  <c r="E806" i="33" s="1"/>
  <c r="D805" i="33"/>
  <c r="E805" i="33" s="1"/>
  <c r="D804" i="33"/>
  <c r="D803" i="33"/>
  <c r="E803" i="33" s="1"/>
  <c r="D802" i="33"/>
  <c r="E802" i="33" s="1"/>
  <c r="D801" i="33"/>
  <c r="E801" i="33" s="1"/>
  <c r="D800" i="33"/>
  <c r="D799" i="33"/>
  <c r="E799" i="33" s="1"/>
  <c r="D798" i="33"/>
  <c r="E798" i="33" s="1"/>
  <c r="D797" i="33"/>
  <c r="E797" i="33" s="1"/>
  <c r="D796" i="33"/>
  <c r="E796" i="33" s="1"/>
  <c r="D795" i="33"/>
  <c r="D794" i="33"/>
  <c r="E794" i="33" s="1"/>
  <c r="D793" i="33"/>
  <c r="D792" i="33"/>
  <c r="E792" i="33" s="1"/>
  <c r="D791" i="33"/>
  <c r="D790" i="33"/>
  <c r="D789" i="33"/>
  <c r="D788" i="33"/>
  <c r="D787" i="33"/>
  <c r="E787" i="33" s="1"/>
  <c r="E786" i="33"/>
  <c r="D786" i="33"/>
  <c r="D785" i="33"/>
  <c r="E785" i="33" s="1"/>
  <c r="D784" i="33"/>
  <c r="D783" i="33"/>
  <c r="D782" i="33"/>
  <c r="E782" i="33" s="1"/>
  <c r="D781" i="33"/>
  <c r="D780" i="33"/>
  <c r="E780" i="33" s="1"/>
  <c r="D779" i="33"/>
  <c r="E779" i="33" s="1"/>
  <c r="D778" i="33"/>
  <c r="D777" i="33"/>
  <c r="E777" i="33" s="1"/>
  <c r="D776" i="33"/>
  <c r="D775" i="33"/>
  <c r="D774" i="33"/>
  <c r="E774" i="33" s="1"/>
  <c r="D773" i="33"/>
  <c r="E773" i="33" s="1"/>
  <c r="D772" i="33"/>
  <c r="E772" i="33" s="1"/>
  <c r="D771" i="33"/>
  <c r="D770" i="33"/>
  <c r="E770" i="33" s="1"/>
  <c r="D769" i="33"/>
  <c r="D768" i="33"/>
  <c r="E768" i="33" s="1"/>
  <c r="D767" i="33"/>
  <c r="D766" i="33"/>
  <c r="E766" i="33" s="1"/>
  <c r="D765" i="33"/>
  <c r="D764" i="33"/>
  <c r="E764" i="33" s="1"/>
  <c r="D763" i="33"/>
  <c r="E763" i="33" s="1"/>
  <c r="D762" i="33"/>
  <c r="D761" i="33"/>
  <c r="E761" i="33" s="1"/>
  <c r="D760" i="33"/>
  <c r="D759" i="33"/>
  <c r="E759" i="33" s="1"/>
  <c r="D758" i="33"/>
  <c r="D757" i="33"/>
  <c r="D756" i="33"/>
  <c r="E756" i="33" s="1"/>
  <c r="D755" i="33"/>
  <c r="D754" i="33"/>
  <c r="E754" i="33" s="1"/>
  <c r="D753" i="33"/>
  <c r="D752" i="33"/>
  <c r="E752" i="33" s="1"/>
  <c r="E751" i="33"/>
  <c r="D751" i="33"/>
  <c r="D750" i="33"/>
  <c r="E750" i="33" s="1"/>
  <c r="D749" i="33"/>
  <c r="D748" i="33"/>
  <c r="E748" i="33" s="1"/>
  <c r="D747" i="33"/>
  <c r="D746" i="33"/>
  <c r="E746" i="33" s="1"/>
  <c r="D745" i="33"/>
  <c r="D744" i="33"/>
  <c r="D743" i="33"/>
  <c r="E743" i="33" s="1"/>
  <c r="D742" i="33"/>
  <c r="E742" i="33" s="1"/>
  <c r="D741" i="33"/>
  <c r="E740" i="33"/>
  <c r="D740" i="33"/>
  <c r="D739" i="33"/>
  <c r="E739" i="33" s="1"/>
  <c r="D738" i="33"/>
  <c r="D737" i="33"/>
  <c r="E737" i="33" s="1"/>
  <c r="D736" i="33"/>
  <c r="D735" i="33"/>
  <c r="E735" i="33" s="1"/>
  <c r="D734" i="33"/>
  <c r="E734" i="33" s="1"/>
  <c r="D733" i="33"/>
  <c r="E733" i="33" s="1"/>
  <c r="D732" i="33"/>
  <c r="E732" i="33" s="1"/>
  <c r="D731" i="33"/>
  <c r="D730" i="33"/>
  <c r="D729" i="33"/>
  <c r="D728" i="33"/>
  <c r="E728" i="33" s="1"/>
  <c r="D727" i="33"/>
  <c r="D726" i="33"/>
  <c r="E726" i="33" s="1"/>
  <c r="D725" i="33"/>
  <c r="D724" i="33"/>
  <c r="D723" i="33"/>
  <c r="E723" i="33" s="1"/>
  <c r="D722" i="33"/>
  <c r="E721" i="33"/>
  <c r="D721" i="33"/>
  <c r="D720" i="33"/>
  <c r="D719" i="33"/>
  <c r="D718" i="33"/>
  <c r="E718" i="33" s="1"/>
  <c r="D717" i="33"/>
  <c r="D716" i="33"/>
  <c r="E716" i="33" s="1"/>
  <c r="D715" i="33"/>
  <c r="D714" i="33"/>
  <c r="D713" i="33"/>
  <c r="E713" i="33" s="1"/>
  <c r="D712" i="33"/>
  <c r="D711" i="33"/>
  <c r="E711" i="33" s="1"/>
  <c r="D710" i="33"/>
  <c r="D709" i="33"/>
  <c r="E708" i="33"/>
  <c r="D708" i="33"/>
  <c r="D707" i="33"/>
  <c r="D706" i="33"/>
  <c r="E706" i="33" s="1"/>
  <c r="D705" i="33"/>
  <c r="E705" i="33" s="1"/>
  <c r="D704" i="33"/>
  <c r="D703" i="33"/>
  <c r="D702" i="33"/>
  <c r="E702" i="33" s="1"/>
  <c r="D701" i="33"/>
  <c r="E701" i="33" s="1"/>
  <c r="D700" i="33"/>
  <c r="E700" i="33" s="1"/>
  <c r="D699" i="33"/>
  <c r="D698" i="33"/>
  <c r="E698" i="33" s="1"/>
  <c r="D697" i="33"/>
  <c r="D696" i="33"/>
  <c r="D695" i="33"/>
  <c r="E695" i="33" s="1"/>
  <c r="D694" i="33"/>
  <c r="E694" i="33" s="1"/>
  <c r="D693" i="33"/>
  <c r="E693" i="33" s="1"/>
  <c r="D692" i="33"/>
  <c r="E692" i="33" s="1"/>
  <c r="D691" i="33"/>
  <c r="D690" i="33"/>
  <c r="D689" i="33"/>
  <c r="D688" i="33"/>
  <c r="E688" i="33" s="1"/>
  <c r="D687" i="33"/>
  <c r="D686" i="33"/>
  <c r="E686" i="33" s="1"/>
  <c r="D685" i="33"/>
  <c r="D684" i="33"/>
  <c r="E684" i="33" s="1"/>
  <c r="D683" i="33"/>
  <c r="D682" i="33"/>
  <c r="D681" i="33"/>
  <c r="D680" i="33"/>
  <c r="E680" i="33" s="1"/>
  <c r="D679" i="33"/>
  <c r="D678" i="33"/>
  <c r="E678" i="33" s="1"/>
  <c r="D677" i="33"/>
  <c r="D676" i="33"/>
  <c r="D675" i="33"/>
  <c r="E675" i="33" s="1"/>
  <c r="D674" i="33"/>
  <c r="E674" i="33" s="1"/>
  <c r="D673" i="33"/>
  <c r="E673" i="33" s="1"/>
  <c r="D672" i="33"/>
  <c r="D671" i="33"/>
  <c r="E671" i="33" s="1"/>
  <c r="D670" i="33"/>
  <c r="E670" i="33" s="1"/>
  <c r="D669" i="33"/>
  <c r="D668" i="33"/>
  <c r="E668" i="33" s="1"/>
  <c r="D667" i="33"/>
  <c r="D666" i="33"/>
  <c r="D665" i="33"/>
  <c r="E665" i="33" s="1"/>
  <c r="D664" i="33"/>
  <c r="E664" i="33" s="1"/>
  <c r="E663" i="33"/>
  <c r="D663" i="33"/>
  <c r="D662" i="33"/>
  <c r="E662" i="33" s="1"/>
  <c r="D661" i="33"/>
  <c r="D660" i="33"/>
  <c r="D659" i="33"/>
  <c r="D658" i="33"/>
  <c r="E658" i="33" s="1"/>
  <c r="D657" i="33"/>
  <c r="E657" i="33" s="1"/>
  <c r="D656" i="33"/>
  <c r="D655" i="33"/>
  <c r="E655" i="33" s="1"/>
  <c r="D654" i="33"/>
  <c r="E654" i="33" s="1"/>
  <c r="D653" i="33"/>
  <c r="D652" i="33"/>
  <c r="E652" i="33" s="1"/>
  <c r="D651" i="33"/>
  <c r="D650" i="33"/>
  <c r="E650" i="33" s="1"/>
  <c r="D649" i="33"/>
  <c r="D648" i="33"/>
  <c r="D647" i="33"/>
  <c r="E647" i="33" s="1"/>
  <c r="D646" i="33"/>
  <c r="D645" i="33"/>
  <c r="D644" i="33"/>
  <c r="E644" i="33" s="1"/>
  <c r="D643" i="33"/>
  <c r="D642" i="33"/>
  <c r="E642" i="33" s="1"/>
  <c r="D641" i="33"/>
  <c r="D640" i="33"/>
  <c r="E640" i="33" s="1"/>
  <c r="D639" i="33"/>
  <c r="E639" i="33" s="1"/>
  <c r="D638" i="33"/>
  <c r="E638" i="33" s="1"/>
  <c r="D637" i="33"/>
  <c r="D636" i="33"/>
  <c r="E636" i="33" s="1"/>
  <c r="D635" i="33"/>
  <c r="D634" i="33"/>
  <c r="E634" i="33" s="1"/>
  <c r="D633" i="33"/>
  <c r="D632" i="33"/>
  <c r="D631" i="33"/>
  <c r="D630" i="33"/>
  <c r="D629" i="33"/>
  <c r="E629" i="33" s="1"/>
  <c r="D628" i="33"/>
  <c r="E628" i="33" s="1"/>
  <c r="D627" i="33"/>
  <c r="D626" i="33"/>
  <c r="D625" i="33"/>
  <c r="D624" i="33"/>
  <c r="E624" i="33" s="1"/>
  <c r="D623" i="33"/>
  <c r="D622" i="33"/>
  <c r="E622" i="33" s="1"/>
  <c r="D621" i="33"/>
  <c r="D620" i="33"/>
  <c r="E620" i="33" s="1"/>
  <c r="D619" i="33"/>
  <c r="D618" i="33"/>
  <c r="D617" i="33"/>
  <c r="D616" i="33"/>
  <c r="E616" i="33" s="1"/>
  <c r="D615" i="33"/>
  <c r="E615" i="33" s="1"/>
  <c r="D614" i="33"/>
  <c r="D613" i="33"/>
  <c r="E613" i="33" s="1"/>
  <c r="D612" i="33"/>
  <c r="D611" i="33"/>
  <c r="E611" i="33" s="1"/>
  <c r="D610" i="33"/>
  <c r="D609" i="33"/>
  <c r="D608" i="33"/>
  <c r="E608" i="33" s="1"/>
  <c r="D607" i="33"/>
  <c r="D606" i="33"/>
  <c r="E606" i="33" s="1"/>
  <c r="D605" i="33"/>
  <c r="D604" i="33"/>
  <c r="E604" i="33" s="1"/>
  <c r="D603" i="33"/>
  <c r="D602" i="33"/>
  <c r="D601" i="33"/>
  <c r="E601" i="33" s="1"/>
  <c r="D600" i="33"/>
  <c r="E600" i="33" s="1"/>
  <c r="D599" i="33"/>
  <c r="D598" i="33"/>
  <c r="E598" i="33" s="1"/>
  <c r="D597" i="33"/>
  <c r="E597" i="33" s="1"/>
  <c r="D596" i="33"/>
  <c r="D595" i="33"/>
  <c r="D594" i="33"/>
  <c r="E594" i="33" s="1"/>
  <c r="D593" i="33"/>
  <c r="E593" i="33" s="1"/>
  <c r="D592" i="33"/>
  <c r="E592" i="33" s="1"/>
  <c r="D591" i="33"/>
  <c r="D590" i="33"/>
  <c r="E590" i="33" s="1"/>
  <c r="D589" i="33"/>
  <c r="D588" i="33"/>
  <c r="E588" i="33" s="1"/>
  <c r="D587" i="33"/>
  <c r="D586" i="33"/>
  <c r="D585" i="33"/>
  <c r="D584" i="33"/>
  <c r="D583" i="33"/>
  <c r="E583" i="33" s="1"/>
  <c r="D582" i="33"/>
  <c r="D581" i="33"/>
  <c r="D580" i="33"/>
  <c r="D579" i="33"/>
  <c r="D578" i="33"/>
  <c r="E578" i="33" s="1"/>
  <c r="D577" i="33"/>
  <c r="E577" i="33" s="1"/>
  <c r="D576" i="33"/>
  <c r="D575" i="33"/>
  <c r="D574" i="33"/>
  <c r="E574" i="33" s="1"/>
  <c r="D573" i="33"/>
  <c r="D572" i="33"/>
  <c r="E572" i="33" s="1"/>
  <c r="D571" i="33"/>
  <c r="D570" i="33"/>
  <c r="E570" i="33" s="1"/>
  <c r="D569" i="33"/>
  <c r="E569" i="33" s="1"/>
  <c r="D568" i="33"/>
  <c r="D567" i="33"/>
  <c r="E567" i="33" s="1"/>
  <c r="D566" i="33"/>
  <c r="D565" i="33"/>
  <c r="E565" i="33" s="1"/>
  <c r="D564" i="33"/>
  <c r="E564" i="33" s="1"/>
  <c r="D563" i="33"/>
  <c r="D562" i="33"/>
  <c r="D561" i="33"/>
  <c r="D560" i="33"/>
  <c r="E560" i="33" s="1"/>
  <c r="D559" i="33"/>
  <c r="E559" i="33" s="1"/>
  <c r="D558" i="33"/>
  <c r="E558" i="33" s="1"/>
  <c r="D557" i="33"/>
  <c r="E557" i="33" s="1"/>
  <c r="D556" i="33"/>
  <c r="E556" i="33" s="1"/>
  <c r="D555" i="33"/>
  <c r="D554" i="33"/>
  <c r="E554" i="33" s="1"/>
  <c r="D553" i="33"/>
  <c r="D552" i="33"/>
  <c r="E552" i="33" s="1"/>
  <c r="D551" i="33"/>
  <c r="D550" i="33"/>
  <c r="D549" i="33"/>
  <c r="D548" i="33"/>
  <c r="D547" i="33"/>
  <c r="E547" i="33" s="1"/>
  <c r="D546" i="33"/>
  <c r="E546" i="33" s="1"/>
  <c r="D545" i="33"/>
  <c r="D544" i="33"/>
  <c r="E544" i="33" s="1"/>
  <c r="D543" i="33"/>
  <c r="D542" i="33"/>
  <c r="E542" i="33" s="1"/>
  <c r="D541" i="33"/>
  <c r="E541" i="33" s="1"/>
  <c r="D540" i="33"/>
  <c r="E540" i="33" s="1"/>
  <c r="D539" i="33"/>
  <c r="E538" i="33"/>
  <c r="D538" i="33"/>
  <c r="D537" i="33"/>
  <c r="E537" i="33" s="1"/>
  <c r="D536" i="33"/>
  <c r="E536" i="33" s="1"/>
  <c r="D535" i="33"/>
  <c r="E535" i="33" s="1"/>
  <c r="D534" i="33"/>
  <c r="D533" i="33"/>
  <c r="D532" i="33"/>
  <c r="D531" i="33"/>
  <c r="D530" i="33"/>
  <c r="D529" i="33"/>
  <c r="E529" i="33" s="1"/>
  <c r="D528" i="33"/>
  <c r="D527" i="33"/>
  <c r="D526" i="33"/>
  <c r="E526" i="33" s="1"/>
  <c r="D525" i="33"/>
  <c r="E525" i="33" s="1"/>
  <c r="D524" i="33"/>
  <c r="E524" i="33" s="1"/>
  <c r="D523" i="33"/>
  <c r="D522" i="33"/>
  <c r="E522" i="33" s="1"/>
  <c r="D521" i="33"/>
  <c r="D520" i="33"/>
  <c r="D519" i="33"/>
  <c r="E519" i="33" s="1"/>
  <c r="D518" i="33"/>
  <c r="D517" i="33"/>
  <c r="E517" i="33" s="1"/>
  <c r="D516" i="33"/>
  <c r="D515" i="33"/>
  <c r="D514" i="33"/>
  <c r="E514" i="33" s="1"/>
  <c r="D513" i="33"/>
  <c r="E513" i="33" s="1"/>
  <c r="D512" i="33"/>
  <c r="D511" i="33"/>
  <c r="E511" i="33" s="1"/>
  <c r="D510" i="33"/>
  <c r="E510" i="33" s="1"/>
  <c r="D509" i="33"/>
  <c r="E508" i="33"/>
  <c r="D508" i="33"/>
  <c r="D507" i="33"/>
  <c r="D506" i="33"/>
  <c r="E506" i="33" s="1"/>
  <c r="D505" i="33"/>
  <c r="D504" i="33"/>
  <c r="E504" i="33" s="1"/>
  <c r="D503" i="33"/>
  <c r="D502" i="33"/>
  <c r="E502" i="33" s="1"/>
  <c r="D501" i="33"/>
  <c r="E501" i="33" s="1"/>
  <c r="D500" i="33"/>
  <c r="D499" i="33"/>
  <c r="D498" i="33"/>
  <c r="D497" i="33"/>
  <c r="E497" i="33" s="1"/>
  <c r="D496" i="33"/>
  <c r="E496" i="33" s="1"/>
  <c r="D495" i="33"/>
  <c r="E495" i="33" s="1"/>
  <c r="D494" i="33"/>
  <c r="E494" i="33" s="1"/>
  <c r="D493" i="33"/>
  <c r="E493" i="33" s="1"/>
  <c r="D492" i="33"/>
  <c r="E492" i="33" s="1"/>
  <c r="D491" i="33"/>
  <c r="D490" i="33"/>
  <c r="E490" i="33" s="1"/>
  <c r="D489" i="33"/>
  <c r="D488" i="33"/>
  <c r="E488" i="33" s="1"/>
  <c r="D487" i="33"/>
  <c r="D486" i="33"/>
  <c r="E486" i="33" s="1"/>
  <c r="D485" i="33"/>
  <c r="E485" i="33" s="1"/>
  <c r="D484" i="33"/>
  <c r="E484" i="33" s="1"/>
  <c r="D483" i="33"/>
  <c r="E483" i="33" s="1"/>
  <c r="D482" i="33"/>
  <c r="E482" i="33" s="1"/>
  <c r="D481" i="33"/>
  <c r="D480" i="33"/>
  <c r="D479" i="33"/>
  <c r="D478" i="33"/>
  <c r="E478" i="33" s="1"/>
  <c r="D477" i="33"/>
  <c r="E477" i="33" s="1"/>
  <c r="D476" i="33"/>
  <c r="E476" i="33" s="1"/>
  <c r="D475" i="33"/>
  <c r="E475" i="33" s="1"/>
  <c r="D474" i="33"/>
  <c r="D473" i="33"/>
  <c r="E473" i="33" s="1"/>
  <c r="D472" i="33"/>
  <c r="D471" i="33"/>
  <c r="E471" i="33" s="1"/>
  <c r="D470" i="33"/>
  <c r="D469" i="33"/>
  <c r="E469" i="33" s="1"/>
  <c r="D468" i="33"/>
  <c r="E468" i="33" s="1"/>
  <c r="D467" i="33"/>
  <c r="E467" i="33" s="1"/>
  <c r="D466" i="33"/>
  <c r="D465" i="33"/>
  <c r="E465" i="33" s="1"/>
  <c r="D464" i="33"/>
  <c r="D463" i="33"/>
  <c r="D462" i="33"/>
  <c r="E462" i="33" s="1"/>
  <c r="D461" i="33"/>
  <c r="D460" i="33"/>
  <c r="E460" i="33" s="1"/>
  <c r="D459" i="33"/>
  <c r="D458" i="33"/>
  <c r="D457" i="33"/>
  <c r="D456" i="33"/>
  <c r="E456" i="33" s="1"/>
  <c r="D455" i="33"/>
  <c r="E455" i="33" s="1"/>
  <c r="D454" i="33"/>
  <c r="D453" i="33"/>
  <c r="E453" i="33" s="1"/>
  <c r="D452" i="33"/>
  <c r="D451" i="33"/>
  <c r="D450" i="33"/>
  <c r="E450" i="33" s="1"/>
  <c r="D449" i="33"/>
  <c r="D448" i="33"/>
  <c r="D447" i="33"/>
  <c r="E447" i="33" s="1"/>
  <c r="D446" i="33"/>
  <c r="E446" i="33" s="1"/>
  <c r="D445" i="33"/>
  <c r="D444" i="33"/>
  <c r="E444" i="33" s="1"/>
  <c r="D443" i="33"/>
  <c r="D442" i="33"/>
  <c r="E442" i="33" s="1"/>
  <c r="D441" i="33"/>
  <c r="D440" i="33"/>
  <c r="D439" i="33"/>
  <c r="D438" i="33"/>
  <c r="E438" i="33" s="1"/>
  <c r="D437" i="33"/>
  <c r="E437" i="33" s="1"/>
  <c r="D436" i="33"/>
  <c r="E436" i="33" s="1"/>
  <c r="D435" i="33"/>
  <c r="E435" i="33" s="1"/>
  <c r="D434" i="33"/>
  <c r="D433" i="33"/>
  <c r="D432" i="33"/>
  <c r="E432" i="33" s="1"/>
  <c r="D431" i="33"/>
  <c r="D430" i="33"/>
  <c r="E430" i="33" s="1"/>
  <c r="D429" i="33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D422" i="33"/>
  <c r="E422" i="33" s="1"/>
  <c r="D421" i="33"/>
  <c r="E421" i="33" s="1"/>
  <c r="D420" i="33"/>
  <c r="D419" i="33"/>
  <c r="E419" i="33" s="1"/>
  <c r="D418" i="33"/>
  <c r="E418" i="33" s="1"/>
  <c r="D417" i="33"/>
  <c r="D416" i="33"/>
  <c r="D415" i="33"/>
  <c r="D414" i="33"/>
  <c r="E414" i="33" s="1"/>
  <c r="D413" i="33"/>
  <c r="E413" i="33" s="1"/>
  <c r="D412" i="33"/>
  <c r="E412" i="33" s="1"/>
  <c r="D411" i="33"/>
  <c r="E411" i="33" s="1"/>
  <c r="D410" i="33"/>
  <c r="D409" i="33"/>
  <c r="E409" i="33" s="1"/>
  <c r="D408" i="33"/>
  <c r="E408" i="33" s="1"/>
  <c r="D407" i="33"/>
  <c r="E407" i="33" s="1"/>
  <c r="D406" i="33"/>
  <c r="D405" i="33"/>
  <c r="E405" i="33" s="1"/>
  <c r="D404" i="33"/>
  <c r="E404" i="33" s="1"/>
  <c r="D403" i="33"/>
  <c r="D402" i="33"/>
  <c r="D401" i="33"/>
  <c r="E401" i="33" s="1"/>
  <c r="D400" i="33"/>
  <c r="D399" i="33"/>
  <c r="D398" i="33"/>
  <c r="E398" i="33" s="1"/>
  <c r="D397" i="33"/>
  <c r="D396" i="33"/>
  <c r="E396" i="33" s="1"/>
  <c r="D395" i="33"/>
  <c r="D394" i="33"/>
  <c r="E394" i="33" s="1"/>
  <c r="D393" i="33"/>
  <c r="D392" i="33"/>
  <c r="D391" i="33"/>
  <c r="E391" i="33" s="1"/>
  <c r="D390" i="33"/>
  <c r="E390" i="33" s="1"/>
  <c r="D389" i="33"/>
  <c r="D388" i="33"/>
  <c r="E388" i="33" s="1"/>
  <c r="D387" i="33"/>
  <c r="E387" i="33" s="1"/>
  <c r="D386" i="33"/>
  <c r="E386" i="33" s="1"/>
  <c r="D385" i="33"/>
  <c r="D384" i="33"/>
  <c r="E384" i="33" s="1"/>
  <c r="D383" i="33"/>
  <c r="D382" i="33"/>
  <c r="E382" i="33" s="1"/>
  <c r="D381" i="33"/>
  <c r="D380" i="33"/>
  <c r="E380" i="33" s="1"/>
  <c r="D379" i="33"/>
  <c r="E379" i="33" s="1"/>
  <c r="D378" i="33"/>
  <c r="E378" i="33" s="1"/>
  <c r="D377" i="33"/>
  <c r="D376" i="33"/>
  <c r="D375" i="33"/>
  <c r="D374" i="33"/>
  <c r="D373" i="33"/>
  <c r="E373" i="33" s="1"/>
  <c r="E372" i="33"/>
  <c r="D372" i="33"/>
  <c r="D371" i="33"/>
  <c r="E371" i="33" s="1"/>
  <c r="D370" i="33"/>
  <c r="D369" i="33"/>
  <c r="E369" i="33" s="1"/>
  <c r="D368" i="33"/>
  <c r="E368" i="33" s="1"/>
  <c r="D367" i="33"/>
  <c r="D366" i="33"/>
  <c r="E366" i="33" s="1"/>
  <c r="D365" i="33"/>
  <c r="D364" i="33"/>
  <c r="E364" i="33" s="1"/>
  <c r="D363" i="33"/>
  <c r="D362" i="33"/>
  <c r="D361" i="33"/>
  <c r="D360" i="33"/>
  <c r="E360" i="33" s="1"/>
  <c r="D359" i="33"/>
  <c r="D358" i="33"/>
  <c r="E358" i="33" s="1"/>
  <c r="D357" i="33"/>
  <c r="D356" i="33"/>
  <c r="D355" i="33"/>
  <c r="E355" i="33" s="1"/>
  <c r="D354" i="33"/>
  <c r="D353" i="33"/>
  <c r="E353" i="33" s="1"/>
  <c r="D352" i="33"/>
  <c r="D351" i="33"/>
  <c r="D350" i="33"/>
  <c r="E350" i="33" s="1"/>
  <c r="D349" i="33"/>
  <c r="D348" i="33"/>
  <c r="E348" i="33" s="1"/>
  <c r="D347" i="33"/>
  <c r="D346" i="33"/>
  <c r="D345" i="33"/>
  <c r="E345" i="33" s="1"/>
  <c r="D344" i="33"/>
  <c r="D343" i="33"/>
  <c r="D342" i="33"/>
  <c r="E342" i="33" s="1"/>
  <c r="D341" i="33"/>
  <c r="E341" i="33" s="1"/>
  <c r="D340" i="33"/>
  <c r="E340" i="33" s="1"/>
  <c r="D339" i="33"/>
  <c r="D338" i="33"/>
  <c r="D337" i="33"/>
  <c r="E337" i="33" s="1"/>
  <c r="D336" i="33"/>
  <c r="D335" i="33"/>
  <c r="D334" i="33"/>
  <c r="E334" i="33" s="1"/>
  <c r="D333" i="33"/>
  <c r="D332" i="33"/>
  <c r="E332" i="33" s="1"/>
  <c r="D331" i="33"/>
  <c r="D330" i="33"/>
  <c r="D329" i="33"/>
  <c r="D328" i="33"/>
  <c r="D327" i="33"/>
  <c r="E327" i="33" s="1"/>
  <c r="D326" i="33"/>
  <c r="E326" i="33" s="1"/>
  <c r="D325" i="33"/>
  <c r="D324" i="33"/>
  <c r="D323" i="33"/>
  <c r="E323" i="33" s="1"/>
  <c r="D322" i="33"/>
  <c r="E322" i="33" s="1"/>
  <c r="D321" i="33"/>
  <c r="E321" i="33" s="1"/>
  <c r="D320" i="33"/>
  <c r="D319" i="33"/>
  <c r="E319" i="33" s="1"/>
  <c r="D318" i="33"/>
  <c r="E318" i="33" s="1"/>
  <c r="D317" i="33"/>
  <c r="D316" i="33"/>
  <c r="E316" i="33" s="1"/>
  <c r="D315" i="33"/>
  <c r="D314" i="33"/>
  <c r="E314" i="33" s="1"/>
  <c r="D313" i="33"/>
  <c r="D312" i="33"/>
  <c r="E312" i="33" s="1"/>
  <c r="D311" i="33"/>
  <c r="D310" i="33"/>
  <c r="E309" i="33"/>
  <c r="D309" i="33"/>
  <c r="D308" i="33"/>
  <c r="D307" i="33"/>
  <c r="E307" i="33" s="1"/>
  <c r="D306" i="33"/>
  <c r="D305" i="33"/>
  <c r="E305" i="33" s="1"/>
  <c r="D304" i="33"/>
  <c r="E304" i="33" s="1"/>
  <c r="D303" i="33"/>
  <c r="D302" i="33"/>
  <c r="E302" i="33" s="1"/>
  <c r="D301" i="33"/>
  <c r="E301" i="33" s="1"/>
  <c r="D300" i="33"/>
  <c r="E300" i="33" s="1"/>
  <c r="D299" i="33"/>
  <c r="E299" i="33" s="1"/>
  <c r="D298" i="33"/>
  <c r="E298" i="33" s="1"/>
  <c r="D297" i="33"/>
  <c r="D296" i="33"/>
  <c r="E296" i="33" s="1"/>
  <c r="D295" i="33"/>
  <c r="E295" i="33" s="1"/>
  <c r="D294" i="33"/>
  <c r="E294" i="33" s="1"/>
  <c r="D293" i="33"/>
  <c r="D292" i="33"/>
  <c r="E292" i="33" s="1"/>
  <c r="D291" i="33"/>
  <c r="E291" i="33" s="1"/>
  <c r="D290" i="33"/>
  <c r="D289" i="33"/>
  <c r="E289" i="33" s="1"/>
  <c r="D288" i="33"/>
  <c r="D287" i="33"/>
  <c r="D286" i="33"/>
  <c r="E286" i="33" s="1"/>
  <c r="D285" i="33"/>
  <c r="D284" i="33"/>
  <c r="E284" i="33" s="1"/>
  <c r="D283" i="33"/>
  <c r="E283" i="33" s="1"/>
  <c r="D282" i="33"/>
  <c r="D281" i="33"/>
  <c r="E281" i="33" s="1"/>
  <c r="D280" i="33"/>
  <c r="D279" i="33"/>
  <c r="E279" i="33" s="1"/>
  <c r="D278" i="33"/>
  <c r="D277" i="33"/>
  <c r="D276" i="33"/>
  <c r="E276" i="33" s="1"/>
  <c r="D275" i="33"/>
  <c r="D274" i="33"/>
  <c r="E274" i="33" s="1"/>
  <c r="D273" i="33"/>
  <c r="E273" i="33" s="1"/>
  <c r="D272" i="33"/>
  <c r="D271" i="33"/>
  <c r="D270" i="33"/>
  <c r="E270" i="33" s="1"/>
  <c r="D269" i="33"/>
  <c r="E269" i="33" s="1"/>
  <c r="D268" i="33"/>
  <c r="E268" i="33" s="1"/>
  <c r="D267" i="33"/>
  <c r="D266" i="33"/>
  <c r="E266" i="33" s="1"/>
  <c r="D265" i="33"/>
  <c r="D264" i="33"/>
  <c r="D263" i="33"/>
  <c r="E263" i="33" s="1"/>
  <c r="D262" i="33"/>
  <c r="D261" i="33"/>
  <c r="E261" i="33" s="1"/>
  <c r="D260" i="33"/>
  <c r="D259" i="33"/>
  <c r="D258" i="33"/>
  <c r="E258" i="33" s="1"/>
  <c r="D257" i="33"/>
  <c r="D256" i="33"/>
  <c r="E256" i="33" s="1"/>
  <c r="D255" i="33"/>
  <c r="E255" i="33" s="1"/>
  <c r="D254" i="33"/>
  <c r="E254" i="33" s="1"/>
  <c r="D253" i="33"/>
  <c r="E253" i="33" s="1"/>
  <c r="D252" i="33"/>
  <c r="D251" i="33"/>
  <c r="E251" i="33" s="1"/>
  <c r="D250" i="33"/>
  <c r="D249" i="33"/>
  <c r="E249" i="33" s="1"/>
  <c r="D248" i="33"/>
  <c r="E248" i="33" s="1"/>
  <c r="D247" i="33"/>
  <c r="D246" i="33"/>
  <c r="D245" i="33"/>
  <c r="E245" i="33" s="1"/>
  <c r="D244" i="33"/>
  <c r="D243" i="33"/>
  <c r="E243" i="33" s="1"/>
  <c r="D242" i="33"/>
  <c r="D241" i="33"/>
  <c r="D240" i="33"/>
  <c r="E240" i="33" s="1"/>
  <c r="D239" i="33"/>
  <c r="D238" i="33"/>
  <c r="E238" i="33" s="1"/>
  <c r="D237" i="33"/>
  <c r="D236" i="33"/>
  <c r="E236" i="33" s="1"/>
  <c r="D235" i="33"/>
  <c r="E235" i="33" s="1"/>
  <c r="D234" i="33"/>
  <c r="D233" i="33"/>
  <c r="D232" i="33"/>
  <c r="D231" i="33"/>
  <c r="D230" i="33"/>
  <c r="D229" i="33"/>
  <c r="D228" i="33"/>
  <c r="E228" i="33" s="1"/>
  <c r="D227" i="33"/>
  <c r="E227" i="33" s="1"/>
  <c r="D226" i="33"/>
  <c r="D225" i="33"/>
  <c r="E225" i="33" s="1"/>
  <c r="D224" i="33"/>
  <c r="E224" i="33" s="1"/>
  <c r="D223" i="33"/>
  <c r="D222" i="33"/>
  <c r="D221" i="33"/>
  <c r="D220" i="33"/>
  <c r="E220" i="33" s="1"/>
  <c r="E219" i="33"/>
  <c r="D219" i="33"/>
  <c r="D218" i="33"/>
  <c r="E218" i="33" s="1"/>
  <c r="D217" i="33"/>
  <c r="E217" i="33" s="1"/>
  <c r="D216" i="33"/>
  <c r="D215" i="33"/>
  <c r="E215" i="33" s="1"/>
  <c r="D214" i="33"/>
  <c r="D213" i="33"/>
  <c r="D212" i="33"/>
  <c r="D211" i="33"/>
  <c r="D210" i="33"/>
  <c r="D209" i="33"/>
  <c r="E209" i="33" s="1"/>
  <c r="D208" i="33"/>
  <c r="E208" i="33" s="1"/>
  <c r="D207" i="33"/>
  <c r="E207" i="33" s="1"/>
  <c r="D206" i="33"/>
  <c r="E206" i="33" s="1"/>
  <c r="D205" i="33"/>
  <c r="E205" i="33" s="1"/>
  <c r="D204" i="33"/>
  <c r="D203" i="33"/>
  <c r="D202" i="33"/>
  <c r="E201" i="33"/>
  <c r="D201" i="33"/>
  <c r="D200" i="33"/>
  <c r="E200" i="33" s="1"/>
  <c r="D199" i="33"/>
  <c r="E199" i="33" s="1"/>
  <c r="D198" i="33"/>
  <c r="D197" i="33"/>
  <c r="D196" i="33"/>
  <c r="D195" i="33"/>
  <c r="D194" i="33"/>
  <c r="D193" i="33"/>
  <c r="D192" i="33"/>
  <c r="D191" i="33"/>
  <c r="E191" i="33" s="1"/>
  <c r="D190" i="33"/>
  <c r="E190" i="33" s="1"/>
  <c r="D189" i="33"/>
  <c r="E189" i="33" s="1"/>
  <c r="D188" i="33"/>
  <c r="E188" i="33" s="1"/>
  <c r="D187" i="33"/>
  <c r="D186" i="33"/>
  <c r="D185" i="33"/>
  <c r="E185" i="33" s="1"/>
  <c r="D184" i="33"/>
  <c r="E184" i="33" s="1"/>
  <c r="D183" i="33"/>
  <c r="D182" i="33"/>
  <c r="D181" i="33"/>
  <c r="E181" i="33" s="1"/>
  <c r="D180" i="33"/>
  <c r="D179" i="33"/>
  <c r="E179" i="33" s="1"/>
  <c r="D178" i="33"/>
  <c r="D177" i="33"/>
  <c r="E177" i="33" s="1"/>
  <c r="D176" i="33"/>
  <c r="E176" i="33" s="1"/>
  <c r="D175" i="33"/>
  <c r="E174" i="33"/>
  <c r="D174" i="33"/>
  <c r="D173" i="33"/>
  <c r="D172" i="33"/>
  <c r="E172" i="33" s="1"/>
  <c r="D171" i="33"/>
  <c r="E171" i="33" s="1"/>
  <c r="D170" i="33"/>
  <c r="D169" i="33"/>
  <c r="D168" i="33"/>
  <c r="D167" i="33"/>
  <c r="D166" i="33"/>
  <c r="D165" i="33"/>
  <c r="E165" i="33" s="1"/>
  <c r="D164" i="33"/>
  <c r="E164" i="33" s="1"/>
  <c r="D163" i="33"/>
  <c r="E163" i="33" s="1"/>
  <c r="D162" i="33"/>
  <c r="D161" i="33"/>
  <c r="E161" i="33" s="1"/>
  <c r="D160" i="33"/>
  <c r="D159" i="33"/>
  <c r="D158" i="33"/>
  <c r="D157" i="33"/>
  <c r="D156" i="33"/>
  <c r="D155" i="33"/>
  <c r="D154" i="33"/>
  <c r="E154" i="33" s="1"/>
  <c r="D153" i="33"/>
  <c r="E153" i="33" s="1"/>
  <c r="D152" i="33"/>
  <c r="D151" i="33"/>
  <c r="E151" i="33" s="1"/>
  <c r="D150" i="33"/>
  <c r="E150" i="33" s="1"/>
  <c r="D149" i="33"/>
  <c r="E149" i="33" s="1"/>
  <c r="D148" i="33"/>
  <c r="D147" i="33"/>
  <c r="D146" i="33"/>
  <c r="D145" i="33"/>
  <c r="E145" i="33" s="1"/>
  <c r="D144" i="33"/>
  <c r="E144" i="33" s="1"/>
  <c r="D143" i="33"/>
  <c r="E143" i="33" s="1"/>
  <c r="D142" i="33"/>
  <c r="D141" i="33"/>
  <c r="E141" i="33" s="1"/>
  <c r="D140" i="33"/>
  <c r="D139" i="33"/>
  <c r="D138" i="33"/>
  <c r="E138" i="33" s="1"/>
  <c r="D137" i="33"/>
  <c r="D136" i="33"/>
  <c r="E136" i="33" s="1"/>
  <c r="D135" i="33"/>
  <c r="E135" i="33" s="1"/>
  <c r="D134" i="33"/>
  <c r="D133" i="33"/>
  <c r="E133" i="33" s="1"/>
  <c r="D132" i="33"/>
  <c r="E132" i="33" s="1"/>
  <c r="D131" i="33"/>
  <c r="D130" i="33"/>
  <c r="D129" i="33"/>
  <c r="D128" i="33"/>
  <c r="D127" i="33"/>
  <c r="D126" i="33"/>
  <c r="E126" i="33" s="1"/>
  <c r="D125" i="33"/>
  <c r="E125" i="33" s="1"/>
  <c r="D124" i="33"/>
  <c r="D123" i="33"/>
  <c r="E123" i="33" s="1"/>
  <c r="D122" i="33"/>
  <c r="E122" i="33" s="1"/>
  <c r="D121" i="33"/>
  <c r="D120" i="33"/>
  <c r="D119" i="33"/>
  <c r="D118" i="33"/>
  <c r="D117" i="33"/>
  <c r="E117" i="33" s="1"/>
  <c r="D116" i="33"/>
  <c r="E116" i="33" s="1"/>
  <c r="D115" i="33"/>
  <c r="E115" i="33" s="1"/>
  <c r="D114" i="33"/>
  <c r="D113" i="33"/>
  <c r="D112" i="33"/>
  <c r="E112" i="33" s="1"/>
  <c r="D111" i="33"/>
  <c r="D110" i="33"/>
  <c r="D109" i="33"/>
  <c r="D108" i="33"/>
  <c r="E108" i="33" s="1"/>
  <c r="D107" i="33"/>
  <c r="E107" i="33" s="1"/>
  <c r="D106" i="33"/>
  <c r="D105" i="33"/>
  <c r="D104" i="33"/>
  <c r="E104" i="33" s="1"/>
  <c r="D103" i="33"/>
  <c r="D102" i="33"/>
  <c r="D101" i="33"/>
  <c r="E101" i="33" s="1"/>
  <c r="D100" i="33"/>
  <c r="D99" i="33"/>
  <c r="E99" i="33" s="1"/>
  <c r="D98" i="33"/>
  <c r="D97" i="33"/>
  <c r="D96" i="33"/>
  <c r="D95" i="33"/>
  <c r="D94" i="33"/>
  <c r="E94" i="33" s="1"/>
  <c r="D93" i="33"/>
  <c r="E93" i="33" s="1"/>
  <c r="D92" i="33"/>
  <c r="E92" i="33" s="1"/>
  <c r="D91" i="33"/>
  <c r="D90" i="33"/>
  <c r="E90" i="33" s="1"/>
  <c r="D89" i="33"/>
  <c r="E89" i="33" s="1"/>
  <c r="D88" i="33"/>
  <c r="D87" i="33"/>
  <c r="D86" i="33"/>
  <c r="D85" i="33"/>
  <c r="D84" i="33"/>
  <c r="E84" i="33" s="1"/>
  <c r="D83" i="33"/>
  <c r="D82" i="33"/>
  <c r="D81" i="33"/>
  <c r="E81" i="33" s="1"/>
  <c r="E80" i="33"/>
  <c r="D80" i="33"/>
  <c r="D79" i="33"/>
  <c r="E79" i="33" s="1"/>
  <c r="D78" i="33"/>
  <c r="D77" i="33"/>
  <c r="E77" i="33" s="1"/>
  <c r="D76" i="33"/>
  <c r="D75" i="33"/>
  <c r="D74" i="33"/>
  <c r="E74" i="33" s="1"/>
  <c r="D73" i="33"/>
  <c r="D72" i="33"/>
  <c r="E72" i="33" s="1"/>
  <c r="D71" i="33"/>
  <c r="E71" i="33" s="1"/>
  <c r="D70" i="33"/>
  <c r="D69" i="33"/>
  <c r="E69" i="33" s="1"/>
  <c r="D68" i="33"/>
  <c r="D67" i="33"/>
  <c r="D66" i="33"/>
  <c r="D65" i="33"/>
  <c r="D64" i="33"/>
  <c r="E64" i="33" s="1"/>
  <c r="D63" i="33"/>
  <c r="E63" i="33" s="1"/>
  <c r="D62" i="33"/>
  <c r="E62" i="33" s="1"/>
  <c r="D61" i="33"/>
  <c r="E61" i="33" s="1"/>
  <c r="D60" i="33"/>
  <c r="D59" i="33"/>
  <c r="E59" i="33" s="1"/>
  <c r="D58" i="33"/>
  <c r="D57" i="33"/>
  <c r="D56" i="33"/>
  <c r="E56" i="33" s="1"/>
  <c r="D55" i="33"/>
  <c r="D54" i="33"/>
  <c r="D53" i="33"/>
  <c r="E53" i="33" s="1"/>
  <c r="D52" i="33"/>
  <c r="D51" i="33"/>
  <c r="D50" i="33"/>
  <c r="D49" i="33"/>
  <c r="D48" i="33"/>
  <c r="D47" i="33"/>
  <c r="D46" i="33"/>
  <c r="E46" i="33" s="1"/>
  <c r="D45" i="33"/>
  <c r="E45" i="33" s="1"/>
  <c r="D44" i="33"/>
  <c r="E44" i="33" s="1"/>
  <c r="D43" i="33"/>
  <c r="E43" i="33" s="1"/>
  <c r="D42" i="33"/>
  <c r="D41" i="33"/>
  <c r="D40" i="33"/>
  <c r="E40" i="33" s="1"/>
  <c r="D39" i="33"/>
  <c r="D38" i="33"/>
  <c r="D37" i="33"/>
  <c r="E37" i="33" s="1"/>
  <c r="D36" i="33"/>
  <c r="D35" i="33"/>
  <c r="E35" i="33" s="1"/>
  <c r="D34" i="33"/>
  <c r="D33" i="33"/>
  <c r="D32" i="33"/>
  <c r="D31" i="33"/>
  <c r="D30" i="33"/>
  <c r="D29" i="33"/>
  <c r="E29" i="33" s="1"/>
  <c r="D28" i="33"/>
  <c r="E28" i="33" s="1"/>
  <c r="D27" i="33"/>
  <c r="E27" i="33" s="1"/>
  <c r="D26" i="33"/>
  <c r="E26" i="33" s="1"/>
  <c r="D25" i="33"/>
  <c r="D24" i="33"/>
  <c r="D23" i="33"/>
  <c r="D22" i="33"/>
  <c r="D21" i="33"/>
  <c r="D20" i="33"/>
  <c r="D19" i="33"/>
  <c r="D18" i="33"/>
  <c r="D17" i="33"/>
  <c r="E17" i="33" s="1"/>
  <c r="D16" i="33"/>
  <c r="E16" i="33" s="1"/>
  <c r="D15" i="33"/>
  <c r="E15" i="33" s="1"/>
  <c r="D14" i="33"/>
  <c r="E14" i="33" s="1"/>
  <c r="D13" i="33"/>
  <c r="D12" i="33"/>
  <c r="D11" i="33"/>
  <c r="D10" i="33"/>
  <c r="D9" i="33"/>
  <c r="D8" i="33"/>
  <c r="E8" i="33" s="1"/>
  <c r="D7" i="33"/>
  <c r="E7" i="33" s="1"/>
  <c r="D6" i="33"/>
  <c r="D5" i="33"/>
  <c r="D4" i="33"/>
  <c r="D3" i="33"/>
  <c r="E3" i="33" s="1"/>
  <c r="E5" i="33" l="1"/>
  <c r="E23" i="33"/>
  <c r="E25" i="33"/>
  <c r="F3" i="33"/>
  <c r="F4" i="33"/>
  <c r="F5" i="33" s="1"/>
  <c r="F6" i="33" s="1"/>
  <c r="F7" i="33" s="1"/>
  <c r="F8" i="33" s="1"/>
  <c r="F9" i="33" s="1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F210" i="33" s="1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F227" i="33" s="1"/>
  <c r="F228" i="33" s="1"/>
  <c r="F229" i="33" s="1"/>
  <c r="F230" i="33" s="1"/>
  <c r="F231" i="33" s="1"/>
  <c r="F232" i="33" s="1"/>
  <c r="F233" i="33" s="1"/>
  <c r="F234" i="33" s="1"/>
  <c r="F235" i="33" s="1"/>
  <c r="F236" i="33" s="1"/>
  <c r="F237" i="33" s="1"/>
  <c r="F238" i="33" s="1"/>
  <c r="F239" i="33" s="1"/>
  <c r="F240" i="33" s="1"/>
  <c r="F241" i="33" s="1"/>
  <c r="F242" i="33" s="1"/>
  <c r="F243" i="33" s="1"/>
  <c r="F244" i="33" s="1"/>
  <c r="F245" i="33" s="1"/>
  <c r="F246" i="33" s="1"/>
  <c r="F247" i="33" s="1"/>
  <c r="F248" i="33" s="1"/>
  <c r="F249" i="33" s="1"/>
  <c r="F250" i="33" s="1"/>
  <c r="F251" i="33" s="1"/>
  <c r="F252" i="33" s="1"/>
  <c r="F253" i="33" s="1"/>
  <c r="F254" i="33" s="1"/>
  <c r="F255" i="33" s="1"/>
  <c r="F256" i="33" s="1"/>
  <c r="F257" i="33" s="1"/>
  <c r="F258" i="33" s="1"/>
  <c r="F259" i="33" s="1"/>
  <c r="F260" i="33" s="1"/>
  <c r="F261" i="33" s="1"/>
  <c r="F262" i="33" s="1"/>
  <c r="F263" i="33" s="1"/>
  <c r="F264" i="33" s="1"/>
  <c r="F265" i="33" s="1"/>
  <c r="F266" i="33" s="1"/>
  <c r="F267" i="33" s="1"/>
  <c r="F268" i="33" s="1"/>
  <c r="F269" i="33" s="1"/>
  <c r="F270" i="33" s="1"/>
  <c r="F271" i="33" s="1"/>
  <c r="F272" i="33" s="1"/>
  <c r="F273" i="33" s="1"/>
  <c r="F274" i="33" s="1"/>
  <c r="F275" i="33" s="1"/>
  <c r="F276" i="33" s="1"/>
  <c r="F277" i="33" s="1"/>
  <c r="F278" i="33" s="1"/>
  <c r="F279" i="33" s="1"/>
  <c r="F280" i="33" s="1"/>
  <c r="F281" i="33" s="1"/>
  <c r="F282" i="33" s="1"/>
  <c r="F283" i="33" s="1"/>
  <c r="F284" i="33" s="1"/>
  <c r="F285" i="33" s="1"/>
  <c r="F286" i="33" s="1"/>
  <c r="F287" i="33" s="1"/>
  <c r="F288" i="33" s="1"/>
  <c r="F289" i="33" s="1"/>
  <c r="F290" i="33" s="1"/>
  <c r="F291" i="33" s="1"/>
  <c r="F292" i="33" s="1"/>
  <c r="F293" i="33" s="1"/>
  <c r="F294" i="33" s="1"/>
  <c r="F295" i="33" s="1"/>
  <c r="F296" i="33" s="1"/>
  <c r="F297" i="33" s="1"/>
  <c r="F298" i="33" s="1"/>
  <c r="F299" i="33" s="1"/>
  <c r="F300" i="33" s="1"/>
  <c r="F301" i="33" s="1"/>
  <c r="F302" i="33" s="1"/>
  <c r="F303" i="33" s="1"/>
  <c r="F304" i="33" s="1"/>
  <c r="F305" i="33" s="1"/>
  <c r="F306" i="33" s="1"/>
  <c r="F307" i="33" s="1"/>
  <c r="F308" i="33" s="1"/>
  <c r="F309" i="33" s="1"/>
  <c r="F310" i="33" s="1"/>
  <c r="F311" i="33" s="1"/>
  <c r="F312" i="33" s="1"/>
  <c r="F313" i="33" s="1"/>
  <c r="F314" i="33" s="1"/>
  <c r="F315" i="33" s="1"/>
  <c r="F316" i="33" s="1"/>
  <c r="F317" i="33" s="1"/>
  <c r="F318" i="33" s="1"/>
  <c r="F319" i="33" s="1"/>
  <c r="F320" i="33" s="1"/>
  <c r="F321" i="33" s="1"/>
  <c r="F322" i="33" s="1"/>
  <c r="F323" i="33" s="1"/>
  <c r="F324" i="33" s="1"/>
  <c r="F325" i="33" s="1"/>
  <c r="F326" i="33" s="1"/>
  <c r="F327" i="33" s="1"/>
  <c r="F328" i="33" s="1"/>
  <c r="F329" i="33" s="1"/>
  <c r="F330" i="33" s="1"/>
  <c r="F331" i="33" s="1"/>
  <c r="F332" i="33" s="1"/>
  <c r="F333" i="33" s="1"/>
  <c r="F334" i="33" s="1"/>
  <c r="F335" i="33" s="1"/>
  <c r="F336" i="33" s="1"/>
  <c r="F337" i="33" s="1"/>
  <c r="F338" i="33" s="1"/>
  <c r="F339" i="33" s="1"/>
  <c r="F340" i="33" s="1"/>
  <c r="F341" i="33" s="1"/>
  <c r="F342" i="33" s="1"/>
  <c r="F343" i="33" s="1"/>
  <c r="F344" i="33" s="1"/>
  <c r="F345" i="33" s="1"/>
  <c r="F346" i="33" s="1"/>
  <c r="F347" i="33" s="1"/>
  <c r="F348" i="33" s="1"/>
  <c r="F349" i="33" s="1"/>
  <c r="F350" i="33" s="1"/>
  <c r="F351" i="33" s="1"/>
  <c r="F352" i="33" s="1"/>
  <c r="F353" i="33" s="1"/>
  <c r="F354" i="33" s="1"/>
  <c r="F355" i="33" s="1"/>
  <c r="F356" i="33" s="1"/>
  <c r="F357" i="33" s="1"/>
  <c r="F358" i="33" s="1"/>
  <c r="F359" i="33" s="1"/>
  <c r="F360" i="33" s="1"/>
  <c r="F361" i="33" s="1"/>
  <c r="F362" i="33" s="1"/>
  <c r="F363" i="33" s="1"/>
  <c r="F364" i="33" s="1"/>
  <c r="F365" i="33" s="1"/>
  <c r="F366" i="33" s="1"/>
  <c r="F367" i="33" s="1"/>
  <c r="F368" i="33" s="1"/>
  <c r="F369" i="33" s="1"/>
  <c r="F370" i="33" s="1"/>
  <c r="F371" i="33" s="1"/>
  <c r="F372" i="33" s="1"/>
  <c r="F373" i="33" s="1"/>
  <c r="F374" i="33" s="1"/>
  <c r="F375" i="33" s="1"/>
  <c r="F376" i="33" s="1"/>
  <c r="F377" i="33" s="1"/>
  <c r="F378" i="33" s="1"/>
  <c r="F379" i="33" s="1"/>
  <c r="F380" i="33" s="1"/>
  <c r="F381" i="33" s="1"/>
  <c r="F382" i="33" s="1"/>
  <c r="F383" i="33" s="1"/>
  <c r="F384" i="33" s="1"/>
  <c r="F385" i="33" s="1"/>
  <c r="F386" i="33" s="1"/>
  <c r="F387" i="33" s="1"/>
  <c r="F388" i="33" s="1"/>
  <c r="F389" i="33" s="1"/>
  <c r="F390" i="33" s="1"/>
  <c r="F391" i="33" s="1"/>
  <c r="F392" i="33" s="1"/>
  <c r="F393" i="33" s="1"/>
  <c r="F394" i="33" s="1"/>
  <c r="F395" i="33" s="1"/>
  <c r="F396" i="33" s="1"/>
  <c r="F397" i="33" s="1"/>
  <c r="F398" i="33" s="1"/>
  <c r="F399" i="33" s="1"/>
  <c r="F400" i="33" s="1"/>
  <c r="F401" i="33" s="1"/>
  <c r="F402" i="33" s="1"/>
  <c r="F403" i="33" s="1"/>
  <c r="E374" i="33"/>
  <c r="E595" i="33"/>
  <c r="E363" i="33"/>
  <c r="E894" i="33"/>
  <c r="E1165" i="33"/>
  <c r="E1890" i="33"/>
  <c r="E2478" i="33"/>
  <c r="E18" i="33"/>
  <c r="E128" i="33"/>
  <c r="E1008" i="33"/>
  <c r="E1791" i="33"/>
  <c r="E2526" i="33"/>
  <c r="E166" i="33"/>
  <c r="E288" i="33"/>
  <c r="E395" i="33"/>
  <c r="E607" i="33"/>
  <c r="E1253" i="33"/>
  <c r="E2244" i="33"/>
  <c r="E2504" i="33"/>
  <c r="E472" i="33"/>
  <c r="E518" i="33"/>
  <c r="E649" i="33"/>
  <c r="E1413" i="33"/>
  <c r="E1892" i="33"/>
  <c r="E1952" i="33"/>
  <c r="E105" i="33"/>
  <c r="E232" i="33"/>
  <c r="E724" i="33"/>
  <c r="E1900" i="33"/>
  <c r="E1944" i="33"/>
  <c r="E2182" i="33"/>
  <c r="E106" i="33"/>
  <c r="E449" i="33"/>
  <c r="E632" i="33"/>
  <c r="E2542" i="33"/>
  <c r="E1786" i="33"/>
  <c r="E95" i="33"/>
  <c r="E221" i="33"/>
  <c r="E397" i="33"/>
  <c r="E41" i="33"/>
  <c r="E824" i="33"/>
  <c r="E252" i="33"/>
  <c r="E618" i="33"/>
  <c r="E653" i="33"/>
  <c r="E1233" i="33"/>
  <c r="E1460" i="33"/>
  <c r="E1641" i="33"/>
  <c r="E242" i="33"/>
  <c r="E795" i="33"/>
  <c r="E19" i="33"/>
  <c r="E155" i="33"/>
  <c r="E231" i="33"/>
  <c r="E731" i="33"/>
  <c r="E1185" i="33"/>
  <c r="E1800" i="33"/>
  <c r="E1966" i="33"/>
  <c r="E2099" i="33"/>
  <c r="E2285" i="33"/>
  <c r="E2568" i="33"/>
  <c r="E1010" i="33"/>
  <c r="E1027" i="33"/>
  <c r="E1525" i="33"/>
  <c r="E1814" i="33"/>
  <c r="E118" i="33"/>
  <c r="E585" i="33"/>
  <c r="E933" i="33"/>
  <c r="E1348" i="33"/>
  <c r="E1455" i="33"/>
  <c r="E1476" i="33"/>
  <c r="E1741" i="33"/>
  <c r="E2031" i="33"/>
  <c r="E9" i="33"/>
  <c r="E1216" i="33"/>
  <c r="E1274" i="33"/>
  <c r="E338" i="33"/>
  <c r="E586" i="33"/>
  <c r="E691" i="33"/>
  <c r="E1034" i="33"/>
  <c r="E1160" i="33"/>
  <c r="E1192" i="33"/>
  <c r="E1243" i="33"/>
  <c r="E1597" i="33"/>
  <c r="E1858" i="33"/>
  <c r="E2483" i="33"/>
  <c r="E487" i="33"/>
  <c r="E744" i="33"/>
  <c r="E1607" i="33"/>
  <c r="E1962" i="33"/>
  <c r="E85" i="33"/>
  <c r="E1048" i="33"/>
  <c r="E1142" i="33"/>
  <c r="E1206" i="33"/>
  <c r="E1976" i="33"/>
  <c r="E2208" i="33"/>
  <c r="E2314" i="33"/>
  <c r="E351" i="33"/>
  <c r="E441" i="33"/>
  <c r="E459" i="33"/>
  <c r="E582" i="33"/>
  <c r="E599" i="33"/>
  <c r="E645" i="33"/>
  <c r="E703" i="33"/>
  <c r="E720" i="33"/>
  <c r="E951" i="33"/>
  <c r="E1818" i="33"/>
  <c r="E1194" i="33"/>
  <c r="E1225" i="33"/>
  <c r="E2281" i="33"/>
  <c r="E885" i="33"/>
  <c r="E1437" i="33"/>
  <c r="E1493" i="33"/>
  <c r="E1768" i="33"/>
  <c r="E2017" i="33"/>
  <c r="E2043" i="33"/>
  <c r="E2226" i="33"/>
  <c r="E2330" i="33"/>
  <c r="E50" i="33"/>
  <c r="E911" i="33"/>
  <c r="E1113" i="33"/>
  <c r="E1220" i="33"/>
  <c r="E1269" i="33"/>
  <c r="E1654" i="33"/>
  <c r="E1853" i="33"/>
  <c r="E1949" i="33"/>
  <c r="E2026" i="33"/>
  <c r="E2141" i="33"/>
  <c r="E2438" i="33"/>
  <c r="E2564" i="33"/>
  <c r="E1325" i="33"/>
  <c r="E1366" i="33"/>
  <c r="E2324" i="33"/>
  <c r="E30" i="33"/>
  <c r="E241" i="33"/>
  <c r="E330" i="33"/>
  <c r="E710" i="33"/>
  <c r="E788" i="33"/>
  <c r="E850" i="33"/>
  <c r="E2558" i="33"/>
  <c r="E230" i="33"/>
  <c r="E324" i="33"/>
  <c r="E753" i="33"/>
  <c r="E881" i="33"/>
  <c r="E955" i="33"/>
  <c r="E1089" i="33"/>
  <c r="E1311" i="33"/>
  <c r="E631" i="33"/>
  <c r="E992" i="33"/>
  <c r="E156" i="33"/>
  <c r="E889" i="33"/>
  <c r="E259" i="33"/>
  <c r="E362" i="33"/>
  <c r="E415" i="33"/>
  <c r="E661" i="33"/>
  <c r="E712" i="33"/>
  <c r="E760" i="33"/>
  <c r="E1121" i="33"/>
  <c r="E1197" i="33"/>
  <c r="E1983" i="33"/>
  <c r="E791" i="33"/>
  <c r="E981" i="33"/>
  <c r="E1097" i="33"/>
  <c r="E784" i="33"/>
  <c r="E96" i="33"/>
  <c r="E434" i="33"/>
  <c r="E480" i="33"/>
  <c r="E543" i="33"/>
  <c r="E561" i="33"/>
  <c r="E610" i="33"/>
  <c r="E685" i="33"/>
  <c r="E810" i="33"/>
  <c r="E922" i="33"/>
  <c r="E944" i="33"/>
  <c r="E1450" i="33"/>
  <c r="E1577" i="33"/>
  <c r="E2191" i="33"/>
  <c r="E2467" i="33"/>
  <c r="E303" i="33"/>
  <c r="E539" i="33"/>
  <c r="E859" i="33"/>
  <c r="E1442" i="33"/>
  <c r="E1520" i="33"/>
  <c r="E211" i="33"/>
  <c r="E727" i="33"/>
  <c r="E1041" i="33"/>
  <c r="E1175" i="33"/>
  <c r="E1335" i="33"/>
  <c r="E1385" i="33"/>
  <c r="E48" i="33"/>
  <c r="E186" i="33"/>
  <c r="E451" i="33"/>
  <c r="E515" i="33"/>
  <c r="E551" i="33"/>
  <c r="E916" i="33"/>
  <c r="E1257" i="33"/>
  <c r="E1397" i="33"/>
  <c r="E1506" i="33"/>
  <c r="E1781" i="33"/>
  <c r="E1977" i="33"/>
  <c r="E2118" i="33"/>
  <c r="E2580" i="33"/>
  <c r="E38" i="33"/>
  <c r="E60" i="33"/>
  <c r="E359" i="33"/>
  <c r="E505" i="33"/>
  <c r="E709" i="33"/>
  <c r="E817" i="33"/>
  <c r="E847" i="33"/>
  <c r="E1162" i="33"/>
  <c r="E1201" i="33"/>
  <c r="E39" i="33"/>
  <c r="E49" i="33"/>
  <c r="E175" i="33"/>
  <c r="E250" i="33"/>
  <c r="E280" i="33"/>
  <c r="E376" i="33"/>
  <c r="E528" i="33"/>
  <c r="E757" i="33"/>
  <c r="E775" i="33"/>
  <c r="E854" i="33"/>
  <c r="E923" i="33"/>
  <c r="E1001" i="33"/>
  <c r="E1125" i="33"/>
  <c r="E51" i="33"/>
  <c r="E313" i="33"/>
  <c r="E553" i="33"/>
  <c r="E699" i="33"/>
  <c r="E947" i="33"/>
  <c r="E1238" i="33"/>
  <c r="E1875" i="33"/>
  <c r="E2098" i="33"/>
  <c r="E2243" i="33"/>
  <c r="E2356" i="33"/>
  <c r="E2405" i="33"/>
  <c r="E1833" i="33"/>
  <c r="E1940" i="33"/>
  <c r="E2430" i="33"/>
  <c r="E416" i="33"/>
  <c r="E568" i="33"/>
  <c r="E855" i="33"/>
  <c r="E1429" i="33"/>
  <c r="E1478" i="33"/>
  <c r="E1512" i="33"/>
  <c r="E1623" i="33"/>
  <c r="E1696" i="33"/>
  <c r="E1881" i="33"/>
  <c r="E10" i="33"/>
  <c r="E31" i="33"/>
  <c r="E97" i="33"/>
  <c r="E109" i="33"/>
  <c r="E157" i="33"/>
  <c r="E257" i="33"/>
  <c r="E587" i="33"/>
  <c r="E626" i="33"/>
  <c r="E633" i="33"/>
  <c r="E672" i="33"/>
  <c r="E821" i="33"/>
  <c r="E867" i="33"/>
  <c r="E912" i="33"/>
  <c r="E1138" i="33"/>
  <c r="E1167" i="33"/>
  <c r="E1202" i="33"/>
  <c r="E1665" i="33"/>
  <c r="E1810" i="33"/>
  <c r="E2223" i="33"/>
  <c r="E2250" i="33"/>
  <c r="E2294" i="33"/>
  <c r="E2441" i="33"/>
  <c r="E2451" i="33"/>
  <c r="E32" i="33"/>
  <c r="E76" i="33"/>
  <c r="E278" i="33"/>
  <c r="E311" i="33"/>
  <c r="E470" i="33"/>
  <c r="E729" i="33"/>
  <c r="E781" i="33"/>
  <c r="E856" i="33"/>
  <c r="E909" i="33"/>
  <c r="E949" i="33"/>
  <c r="E986" i="33"/>
  <c r="E1345" i="33"/>
  <c r="E1444" i="33"/>
  <c r="E1569" i="33"/>
  <c r="E1594" i="33"/>
  <c r="E2089" i="33"/>
  <c r="E2127" i="33"/>
  <c r="E2188" i="33"/>
  <c r="E11" i="33"/>
  <c r="E66" i="33"/>
  <c r="E87" i="33"/>
  <c r="E223" i="33"/>
  <c r="E265" i="33"/>
  <c r="E357" i="33"/>
  <c r="E643" i="33"/>
  <c r="E707" i="33"/>
  <c r="E793" i="33"/>
  <c r="E834" i="33"/>
  <c r="E841" i="33"/>
  <c r="E852" i="33"/>
  <c r="E975" i="33"/>
  <c r="E1078" i="33"/>
  <c r="E1115" i="33"/>
  <c r="E1267" i="33"/>
  <c r="E1368" i="33"/>
  <c r="E1473" i="33"/>
  <c r="E1546" i="33"/>
  <c r="E1618" i="33"/>
  <c r="E1760" i="33"/>
  <c r="E1825" i="33"/>
  <c r="E1931" i="33"/>
  <c r="E2174" i="33"/>
  <c r="E2431" i="33"/>
  <c r="E2561" i="33"/>
  <c r="E2600" i="33"/>
  <c r="E182" i="33"/>
  <c r="E204" i="33"/>
  <c r="E282" i="33"/>
  <c r="E293" i="33"/>
  <c r="E328" i="33"/>
  <c r="E503" i="33"/>
  <c r="E530" i="33"/>
  <c r="E848" i="33"/>
  <c r="E1039" i="33"/>
  <c r="E1047" i="33"/>
  <c r="E1280" i="33"/>
  <c r="E1706" i="33"/>
  <c r="E1729" i="33"/>
  <c r="E1747" i="33"/>
  <c r="E2095" i="33"/>
  <c r="E2408" i="33"/>
  <c r="E2421" i="33"/>
  <c r="E2458" i="33"/>
  <c r="E2513" i="33"/>
  <c r="E2577" i="33"/>
  <c r="E183" i="33"/>
  <c r="E194" i="33"/>
  <c r="E403" i="33"/>
  <c r="E440" i="33"/>
  <c r="E499" i="33"/>
  <c r="E1087" i="33"/>
  <c r="E1231" i="33"/>
  <c r="E1323" i="33"/>
  <c r="E1541" i="33"/>
  <c r="E1600" i="33"/>
  <c r="E1878" i="33"/>
  <c r="E1960" i="33"/>
  <c r="E2272" i="33"/>
  <c r="E2398" i="33"/>
  <c r="E2470" i="33"/>
  <c r="E13" i="33"/>
  <c r="E78" i="33"/>
  <c r="E114" i="33"/>
  <c r="E297" i="33"/>
  <c r="E336" i="33"/>
  <c r="E347" i="33"/>
  <c r="E361" i="33"/>
  <c r="E443" i="33"/>
  <c r="E562" i="33"/>
  <c r="E687" i="33"/>
  <c r="E722" i="33"/>
  <c r="E790" i="33"/>
  <c r="E804" i="33"/>
  <c r="E946" i="33"/>
  <c r="E1043" i="33"/>
  <c r="E1074" i="33"/>
  <c r="E1128" i="33"/>
  <c r="E1172" i="33"/>
  <c r="E1187" i="33"/>
  <c r="E1241" i="33"/>
  <c r="E1364" i="33"/>
  <c r="E1431" i="33"/>
  <c r="E1620" i="33"/>
  <c r="E1725" i="33"/>
  <c r="E1908" i="33"/>
  <c r="E1917" i="33"/>
  <c r="E2009" i="33"/>
  <c r="E2080" i="33"/>
  <c r="E2284" i="33"/>
  <c r="E2301" i="33"/>
  <c r="E2317" i="33"/>
  <c r="E2366" i="33"/>
  <c r="E2567" i="33"/>
  <c r="E57" i="33"/>
  <c r="E68" i="33"/>
  <c r="E137" i="33"/>
  <c r="E173" i="33"/>
  <c r="E195" i="33"/>
  <c r="E393" i="33"/>
  <c r="E461" i="33"/>
  <c r="E507" i="33"/>
  <c r="E520" i="33"/>
  <c r="E549" i="33"/>
  <c r="E563" i="33"/>
  <c r="E603" i="33"/>
  <c r="E641" i="33"/>
  <c r="E659" i="33"/>
  <c r="E666" i="33"/>
  <c r="E749" i="33"/>
  <c r="E819" i="33"/>
  <c r="E823" i="33"/>
  <c r="E857" i="33"/>
  <c r="E887" i="33"/>
  <c r="E1003" i="33"/>
  <c r="E1032" i="33"/>
  <c r="E1055" i="33"/>
  <c r="E1120" i="33"/>
  <c r="E1338" i="33"/>
  <c r="E1411" i="33"/>
  <c r="E1423" i="33"/>
  <c r="E1501" i="33"/>
  <c r="E1504" i="33"/>
  <c r="E1789" i="33"/>
  <c r="E1812" i="33"/>
  <c r="E1889" i="33"/>
  <c r="E1923" i="33"/>
  <c r="E1932" i="33"/>
  <c r="E1937" i="33"/>
  <c r="E1980" i="33"/>
  <c r="E1986" i="33"/>
  <c r="E2000" i="33"/>
  <c r="E2170" i="33"/>
  <c r="E2196" i="33"/>
  <c r="E2200" i="33"/>
  <c r="E2257" i="33"/>
  <c r="E2334" i="33"/>
  <c r="E2415" i="33"/>
  <c r="E2514" i="33"/>
  <c r="E2545" i="33"/>
  <c r="E1321" i="33"/>
  <c r="E1353" i="33"/>
  <c r="E1522" i="33"/>
  <c r="E1567" i="33"/>
  <c r="E2203" i="33"/>
  <c r="E2484" i="33"/>
  <c r="E202" i="33"/>
  <c r="E1316" i="33"/>
  <c r="E1421" i="33"/>
  <c r="E1535" i="33"/>
  <c r="E1599" i="33"/>
  <c r="E1855" i="33"/>
  <c r="E2049" i="33"/>
  <c r="E2593" i="33"/>
  <c r="E20" i="33"/>
  <c r="E212" i="33"/>
  <c r="E349" i="33"/>
  <c r="E370" i="33"/>
  <c r="E417" i="33"/>
  <c r="E580" i="33"/>
  <c r="E651" i="33"/>
  <c r="E689" i="33"/>
  <c r="E697" i="33"/>
  <c r="E725" i="33"/>
  <c r="E758" i="33"/>
  <c r="E901" i="33"/>
  <c r="E1062" i="33"/>
  <c r="E1170" i="33"/>
  <c r="E1235" i="33"/>
  <c r="E1259" i="33"/>
  <c r="E1271" i="33"/>
  <c r="E1354" i="33"/>
  <c r="E1554" i="33"/>
  <c r="E1802" i="33"/>
  <c r="E1979" i="33"/>
  <c r="E2078" i="33"/>
  <c r="E2113" i="33"/>
  <c r="E2414" i="33"/>
  <c r="E2457" i="33"/>
  <c r="E86" i="33"/>
  <c r="E146" i="33"/>
  <c r="E192" i="33"/>
  <c r="E203" i="33"/>
  <c r="E222" i="33"/>
  <c r="E233" i="33"/>
  <c r="E392" i="33"/>
  <c r="E420" i="33"/>
  <c r="E457" i="33"/>
  <c r="E534" i="33"/>
  <c r="E605" i="33"/>
  <c r="E968" i="33"/>
  <c r="E1005" i="33"/>
  <c r="E1131" i="33"/>
  <c r="E1218" i="33"/>
  <c r="E1226" i="33"/>
  <c r="E1239" i="33"/>
  <c r="E1633" i="33"/>
  <c r="E1850" i="33"/>
  <c r="E2164" i="33"/>
  <c r="E2532" i="33"/>
  <c r="E2554" i="33"/>
  <c r="E21" i="33"/>
  <c r="E213" i="33"/>
  <c r="E234" i="33"/>
  <c r="E474" i="33"/>
  <c r="E516" i="33"/>
  <c r="E576" i="33"/>
  <c r="E676" i="33"/>
  <c r="E714" i="33"/>
  <c r="E762" i="33"/>
  <c r="E837" i="33"/>
  <c r="E890" i="33"/>
  <c r="E920" i="33"/>
  <c r="E953" i="33"/>
  <c r="E1434" i="33"/>
  <c r="E1688" i="33"/>
  <c r="E1757" i="33"/>
  <c r="E1765" i="33"/>
  <c r="E1995" i="33"/>
  <c r="E2044" i="33"/>
  <c r="E2105" i="33"/>
  <c r="E2154" i="33"/>
  <c r="E22" i="33"/>
  <c r="E88" i="33"/>
  <c r="E124" i="33"/>
  <c r="E147" i="33"/>
  <c r="E193" i="33"/>
  <c r="E315" i="33"/>
  <c r="E439" i="33"/>
  <c r="E755" i="33"/>
  <c r="E789" i="33"/>
  <c r="E927" i="33"/>
  <c r="E979" i="33"/>
  <c r="E1111" i="33"/>
  <c r="E1272" i="33"/>
  <c r="E1514" i="33"/>
  <c r="E1779" i="33"/>
  <c r="E1797" i="33"/>
  <c r="E2075" i="33"/>
  <c r="E2538" i="33"/>
  <c r="E12" i="33"/>
  <c r="E67" i="33"/>
  <c r="E214" i="33"/>
  <c r="E290" i="33"/>
  <c r="E584" i="33"/>
  <c r="E609" i="33"/>
  <c r="E612" i="33"/>
  <c r="E630" i="33"/>
  <c r="E808" i="33"/>
  <c r="E1346" i="33"/>
  <c r="E1399" i="33"/>
  <c r="E1439" i="33"/>
  <c r="E1462" i="33"/>
  <c r="E1479" i="33"/>
  <c r="E1698" i="33"/>
  <c r="E1720" i="33"/>
  <c r="E1847" i="33"/>
  <c r="E2343" i="33"/>
  <c r="E47" i="33"/>
  <c r="E58" i="33"/>
  <c r="E127" i="33"/>
  <c r="E196" i="33"/>
  <c r="E545" i="33"/>
  <c r="E566" i="33"/>
  <c r="E1025" i="33"/>
  <c r="E2437" i="33"/>
  <c r="E2557" i="33"/>
  <c r="E2596" i="33"/>
  <c r="E2260" i="33"/>
  <c r="E2337" i="33"/>
  <c r="E2376" i="33"/>
  <c r="E2434" i="33"/>
  <c r="E2485" i="33"/>
  <c r="E635" i="33"/>
  <c r="E738" i="33"/>
  <c r="E771" i="33"/>
  <c r="E1275" i="33"/>
  <c r="E1523" i="33"/>
  <c r="E1718" i="33"/>
  <c r="E1721" i="33"/>
  <c r="E2041" i="33"/>
  <c r="E2168" i="33"/>
  <c r="E2232" i="33"/>
  <c r="E2321" i="33"/>
  <c r="E2357" i="33"/>
  <c r="E2370" i="33"/>
  <c r="E2425" i="33"/>
  <c r="E2562" i="33"/>
  <c r="E100" i="33"/>
  <c r="E129" i="33"/>
  <c r="E148" i="33"/>
  <c r="E187" i="33"/>
  <c r="E272" i="33"/>
  <c r="E982" i="33"/>
  <c r="E1095" i="33"/>
  <c r="E1333" i="33"/>
  <c r="E1343" i="33"/>
  <c r="E1409" i="33"/>
  <c r="E1565" i="33"/>
  <c r="E1650" i="33"/>
  <c r="E1683" i="33"/>
  <c r="E1716" i="33"/>
  <c r="E2036" i="33"/>
  <c r="E2296" i="33"/>
  <c r="E2416" i="33"/>
  <c r="E2428" i="33"/>
  <c r="E2465" i="33"/>
  <c r="E2598" i="33"/>
  <c r="E33" i="33"/>
  <c r="E91" i="33"/>
  <c r="E168" i="33"/>
  <c r="E262" i="33"/>
  <c r="E339" i="33"/>
  <c r="E429" i="33"/>
  <c r="E464" i="33"/>
  <c r="E512" i="33"/>
  <c r="E745" i="33"/>
  <c r="E822" i="33"/>
  <c r="E835" i="33"/>
  <c r="E1017" i="33"/>
  <c r="E1107" i="33"/>
  <c r="E1288" i="33"/>
  <c r="E1663" i="33"/>
  <c r="E1981" i="33"/>
  <c r="E140" i="33"/>
  <c r="E159" i="33"/>
  <c r="E264" i="33"/>
  <c r="E377" i="33"/>
  <c r="E433" i="33"/>
  <c r="E452" i="33"/>
  <c r="E458" i="33"/>
  <c r="E523" i="33"/>
  <c r="E533" i="33"/>
  <c r="E623" i="33"/>
  <c r="E667" i="33"/>
  <c r="E809" i="33"/>
  <c r="E886" i="33"/>
  <c r="E895" i="33"/>
  <c r="E1251" i="33"/>
  <c r="E1714" i="33"/>
  <c r="E1769" i="33"/>
  <c r="E1798" i="33"/>
  <c r="E2030" i="33"/>
  <c r="E2140" i="33"/>
  <c r="E2273" i="33"/>
  <c r="E2456" i="33"/>
  <c r="E121" i="33"/>
  <c r="E247" i="33"/>
  <c r="E356" i="33"/>
  <c r="E375" i="33"/>
  <c r="E521" i="33"/>
  <c r="E579" i="33"/>
  <c r="E669" i="33"/>
  <c r="E696" i="33"/>
  <c r="E715" i="33"/>
  <c r="E730" i="33"/>
  <c r="E736" i="33"/>
  <c r="E765" i="33"/>
  <c r="E831" i="33"/>
  <c r="E864" i="33"/>
  <c r="E893" i="33"/>
  <c r="E906" i="33"/>
  <c r="E930" i="33"/>
  <c r="E967" i="33"/>
  <c r="E991" i="33"/>
  <c r="E1046" i="33"/>
  <c r="E1051" i="33"/>
  <c r="E1083" i="33"/>
  <c r="E1119" i="33"/>
  <c r="E1179" i="33"/>
  <c r="E1224" i="33"/>
  <c r="E1247" i="33"/>
  <c r="E1300" i="33"/>
  <c r="E1302" i="33"/>
  <c r="E1317" i="33"/>
  <c r="E1367" i="33"/>
  <c r="E1593" i="33"/>
  <c r="E1640" i="33"/>
  <c r="E1681" i="33"/>
  <c r="E1700" i="33"/>
  <c r="E1785" i="33"/>
  <c r="E1936" i="33"/>
  <c r="E2002" i="33"/>
  <c r="E2013" i="33"/>
  <c r="E2152" i="33"/>
  <c r="E2155" i="33"/>
  <c r="E2172" i="33"/>
  <c r="E2258" i="33"/>
  <c r="E2316" i="33"/>
  <c r="E2410" i="33"/>
  <c r="E2489" i="33"/>
  <c r="E2553" i="33"/>
  <c r="E54" i="33"/>
  <c r="E83" i="33"/>
  <c r="E102" i="33"/>
  <c r="E160" i="33"/>
  <c r="E170" i="33"/>
  <c r="E333" i="33"/>
  <c r="E352" i="33"/>
  <c r="E423" i="33"/>
  <c r="E479" i="33"/>
  <c r="E548" i="33"/>
  <c r="E571" i="33"/>
  <c r="E648" i="33"/>
  <c r="E690" i="33"/>
  <c r="E767" i="33"/>
  <c r="E776" i="33"/>
  <c r="E800" i="33"/>
  <c r="E807" i="33"/>
  <c r="E871" i="33"/>
  <c r="E873" i="33"/>
  <c r="E904" i="33"/>
  <c r="E937" i="33"/>
  <c r="E939" i="33"/>
  <c r="E941" i="33"/>
  <c r="E952" i="33"/>
  <c r="E961" i="33"/>
  <c r="E963" i="33"/>
  <c r="E965" i="33"/>
  <c r="E985" i="33"/>
  <c r="E1000" i="33"/>
  <c r="E1011" i="33"/>
  <c r="E1080" i="33"/>
  <c r="E1105" i="33"/>
  <c r="E1146" i="33"/>
  <c r="E1151" i="33"/>
  <c r="E1156" i="33"/>
  <c r="E1193" i="33"/>
  <c r="E1210" i="33"/>
  <c r="E1339" i="33"/>
  <c r="E1357" i="33"/>
  <c r="E1389" i="33"/>
  <c r="E1405" i="33"/>
  <c r="E1407" i="33"/>
  <c r="E1417" i="33"/>
  <c r="E1440" i="33"/>
  <c r="E1464" i="33"/>
  <c r="E1477" i="33"/>
  <c r="E1508" i="33"/>
  <c r="E1542" i="33"/>
  <c r="E1606" i="33"/>
  <c r="E1619" i="33"/>
  <c r="E1648" i="33"/>
  <c r="E1687" i="33"/>
  <c r="E1719" i="33"/>
  <c r="E1722" i="33"/>
  <c r="E1727" i="33"/>
  <c r="E1874" i="33"/>
  <c r="E1954" i="33"/>
  <c r="E1978" i="33"/>
  <c r="E1985" i="33"/>
  <c r="E2027" i="33"/>
  <c r="E2094" i="33"/>
  <c r="E2236" i="33"/>
  <c r="E2255" i="33"/>
  <c r="E2270" i="33"/>
  <c r="E2274" i="33"/>
  <c r="E2277" i="33"/>
  <c r="E2287" i="33"/>
  <c r="E2345" i="33"/>
  <c r="E2403" i="33"/>
  <c r="E2429" i="33"/>
  <c r="E2449" i="33"/>
  <c r="E2479" i="33"/>
  <c r="E2540" i="33"/>
  <c r="E2556" i="33"/>
  <c r="E1544" i="33"/>
  <c r="E2004" i="33"/>
  <c r="E2282" i="33"/>
  <c r="E984" i="33"/>
  <c r="E1887" i="33"/>
  <c r="E1953" i="33"/>
  <c r="E2090" i="33"/>
  <c r="E2136" i="33"/>
  <c r="E2468" i="33"/>
  <c r="E2472" i="33"/>
  <c r="E2498" i="33"/>
  <c r="E4" i="33"/>
  <c r="E216" i="33"/>
  <c r="E343" i="33"/>
  <c r="E589" i="33"/>
  <c r="E677" i="33"/>
  <c r="E681" i="33"/>
  <c r="E811" i="33"/>
  <c r="E1183" i="33"/>
  <c r="E1466" i="33"/>
  <c r="E1629" i="33"/>
  <c r="E2114" i="33"/>
  <c r="E2180" i="33"/>
  <c r="E2312" i="33"/>
  <c r="E2578" i="33"/>
  <c r="E24" i="33"/>
  <c r="E120" i="33"/>
  <c r="E130" i="33"/>
  <c r="E158" i="33"/>
  <c r="E178" i="33"/>
  <c r="E197" i="33"/>
  <c r="E260" i="33"/>
  <c r="E331" i="33"/>
  <c r="E383" i="33"/>
  <c r="E389" i="33"/>
  <c r="E431" i="33"/>
  <c r="E466" i="33"/>
  <c r="E1077" i="33"/>
  <c r="E1082" i="33"/>
  <c r="E1085" i="33"/>
  <c r="E1171" i="33"/>
  <c r="E1249" i="33"/>
  <c r="E1497" i="33"/>
  <c r="E1671" i="33"/>
  <c r="E1686" i="33"/>
  <c r="E1750" i="33"/>
  <c r="E1824" i="33"/>
  <c r="E1935" i="33"/>
  <c r="E2060" i="33"/>
  <c r="E2163" i="33"/>
  <c r="E2192" i="33"/>
  <c r="E2524" i="33"/>
  <c r="E82" i="33"/>
  <c r="E111" i="33"/>
  <c r="E246" i="33"/>
  <c r="E306" i="33"/>
  <c r="E329" i="33"/>
  <c r="E406" i="33"/>
  <c r="E454" i="33"/>
  <c r="E531" i="33"/>
  <c r="E575" i="33"/>
  <c r="E602" i="33"/>
  <c r="E621" i="33"/>
  <c r="E627" i="33"/>
  <c r="E656" i="33"/>
  <c r="E875" i="33"/>
  <c r="E954" i="33"/>
  <c r="E1349" i="33"/>
  <c r="E1362" i="33"/>
  <c r="E1816" i="33"/>
  <c r="E1990" i="33"/>
  <c r="E2051" i="33"/>
  <c r="E2303" i="33"/>
  <c r="E2439" i="33"/>
  <c r="E2452" i="33"/>
  <c r="E2537" i="33"/>
  <c r="E169" i="33"/>
  <c r="E354" i="33"/>
  <c r="E498" i="33"/>
  <c r="E842" i="33"/>
  <c r="E55" i="33"/>
  <c r="E103" i="33"/>
  <c r="E617" i="33"/>
  <c r="E1033" i="33"/>
  <c r="E1049" i="33"/>
  <c r="E1387" i="33"/>
  <c r="E1403" i="33"/>
  <c r="E1449" i="33"/>
  <c r="E1625" i="33"/>
  <c r="E1656" i="33"/>
  <c r="E1849" i="33"/>
  <c r="E1988" i="33"/>
  <c r="E2290" i="33"/>
  <c r="E2293" i="33"/>
  <c r="E2339" i="33"/>
  <c r="E2570" i="33"/>
  <c r="E1608" i="33"/>
  <c r="E1737" i="33"/>
  <c r="E2392" i="33"/>
  <c r="E119" i="33"/>
  <c r="E167" i="33"/>
  <c r="E489" i="33"/>
  <c r="E1019" i="33"/>
  <c r="E1621" i="33"/>
  <c r="E1815" i="33"/>
  <c r="E1823" i="33"/>
  <c r="E2029" i="33"/>
  <c r="E2383" i="33"/>
  <c r="E2462" i="33"/>
  <c r="E2559" i="33"/>
  <c r="E42" i="33"/>
  <c r="E139" i="33"/>
  <c r="E320" i="33"/>
  <c r="E385" i="33"/>
  <c r="E679" i="33"/>
  <c r="E888" i="33"/>
  <c r="E897" i="33"/>
  <c r="E921" i="33"/>
  <c r="E1037" i="33"/>
  <c r="E1124" i="33"/>
  <c r="E1195" i="33"/>
  <c r="E1351" i="33"/>
  <c r="E1359" i="33"/>
  <c r="E1453" i="33"/>
  <c r="E1753" i="33"/>
  <c r="E1777" i="33"/>
  <c r="E1792" i="33"/>
  <c r="E1864" i="33"/>
  <c r="E1901" i="33"/>
  <c r="E1907" i="33"/>
  <c r="E1915" i="33"/>
  <c r="E2344" i="33"/>
  <c r="E2546" i="33"/>
  <c r="E2549" i="33"/>
  <c r="E2585" i="33"/>
  <c r="E2595" i="33"/>
  <c r="E110" i="33"/>
  <c r="E285" i="33"/>
  <c r="E308" i="33"/>
  <c r="E410" i="33"/>
  <c r="E769" i="33"/>
  <c r="E778" i="33"/>
  <c r="E934" i="33"/>
  <c r="E980" i="33"/>
  <c r="E993" i="33"/>
  <c r="E1129" i="33"/>
  <c r="E1136" i="33"/>
  <c r="E2076" i="33"/>
  <c r="E2091" i="33"/>
  <c r="E2221" i="33"/>
  <c r="E481" i="33"/>
  <c r="E500" i="33"/>
  <c r="E581" i="33"/>
  <c r="E704" i="33"/>
  <c r="E1015" i="33"/>
  <c r="E1090" i="33"/>
  <c r="E1200" i="33"/>
  <c r="E1341" i="33"/>
  <c r="E1539" i="33"/>
  <c r="E1585" i="33"/>
  <c r="E1616" i="33"/>
  <c r="E1735" i="33"/>
  <c r="E1793" i="33"/>
  <c r="E2054" i="33"/>
  <c r="E2186" i="33"/>
  <c r="E2239" i="33"/>
  <c r="E6" i="33"/>
  <c r="E73" i="33"/>
  <c r="E131" i="33"/>
  <c r="E237" i="33"/>
  <c r="E287" i="33"/>
  <c r="E310" i="33"/>
  <c r="E625" i="33"/>
  <c r="E646" i="33"/>
  <c r="E36" i="33"/>
  <c r="E65" i="33"/>
  <c r="E75" i="33"/>
  <c r="E113" i="33"/>
  <c r="E142" i="33"/>
  <c r="E152" i="33"/>
  <c r="E210" i="33"/>
  <c r="E229" i="33"/>
  <c r="E239" i="33"/>
  <c r="E267" i="33"/>
  <c r="E275" i="33"/>
  <c r="E277" i="33"/>
  <c r="E325" i="33"/>
  <c r="E344" i="33"/>
  <c r="E346" i="33"/>
  <c r="E365" i="33"/>
  <c r="E367" i="33"/>
  <c r="E400" i="33"/>
  <c r="E402" i="33"/>
  <c r="E448" i="33"/>
  <c r="E682" i="33"/>
  <c r="E717" i="33"/>
  <c r="E741" i="33"/>
  <c r="E783" i="33"/>
  <c r="E816" i="33"/>
  <c r="E836" i="33"/>
  <c r="E849" i="33"/>
  <c r="E869" i="33"/>
  <c r="E882" i="33"/>
  <c r="E900" i="33"/>
  <c r="E994" i="33"/>
  <c r="E996" i="33"/>
  <c r="E998" i="33"/>
  <c r="E1066" i="33"/>
  <c r="E1088" i="33"/>
  <c r="E1101" i="33"/>
  <c r="E1144" i="33"/>
  <c r="E1159" i="33"/>
  <c r="E1177" i="33"/>
  <c r="E1298" i="33"/>
  <c r="E1312" i="33"/>
  <c r="E1347" i="33"/>
  <c r="E1379" i="33"/>
  <c r="E1583" i="33"/>
  <c r="E1604" i="33"/>
  <c r="E1635" i="33"/>
  <c r="E1669" i="33"/>
  <c r="E1695" i="33"/>
  <c r="E1728" i="33"/>
  <c r="E1733" i="33"/>
  <c r="E1748" i="33"/>
  <c r="E1775" i="33"/>
  <c r="E1799" i="33"/>
  <c r="E1839" i="33"/>
  <c r="E1872" i="33"/>
  <c r="E1894" i="33"/>
  <c r="E1899" i="33"/>
  <c r="E1905" i="33"/>
  <c r="E1919" i="33"/>
  <c r="E2011" i="33"/>
  <c r="E2034" i="33"/>
  <c r="E2046" i="33"/>
  <c r="E2058" i="33"/>
  <c r="E2064" i="33"/>
  <c r="E2147" i="33"/>
  <c r="E2150" i="33"/>
  <c r="E2252" i="33"/>
  <c r="E2326" i="33"/>
  <c r="E2378" i="33"/>
  <c r="E2381" i="33"/>
  <c r="E2391" i="33"/>
  <c r="E2394" i="33"/>
  <c r="E2404" i="33"/>
  <c r="E2460" i="33"/>
  <c r="E2496" i="33"/>
  <c r="E491" i="33"/>
  <c r="E555" i="33"/>
  <c r="E619" i="33"/>
  <c r="E683" i="33"/>
  <c r="E1065" i="33"/>
  <c r="E1067" i="33"/>
  <c r="E1211" i="33"/>
  <c r="E1281" i="33"/>
  <c r="E1657" i="33"/>
  <c r="E1784" i="33"/>
  <c r="E1865" i="33"/>
  <c r="E1947" i="33"/>
  <c r="E2052" i="33"/>
  <c r="E2178" i="33"/>
  <c r="E2194" i="33"/>
  <c r="E2492" i="33"/>
  <c r="E2508" i="33"/>
  <c r="E34" i="33"/>
  <c r="E52" i="33"/>
  <c r="E70" i="33"/>
  <c r="E98" i="33"/>
  <c r="E134" i="33"/>
  <c r="E162" i="33"/>
  <c r="E180" i="33"/>
  <c r="E198" i="33"/>
  <c r="E226" i="33"/>
  <c r="E244" i="33"/>
  <c r="E271" i="33"/>
  <c r="E317" i="33"/>
  <c r="E335" i="33"/>
  <c r="E381" i="33"/>
  <c r="E399" i="33"/>
  <c r="E445" i="33"/>
  <c r="E463" i="33"/>
  <c r="E509" i="33"/>
  <c r="E527" i="33"/>
  <c r="E532" i="33"/>
  <c r="E550" i="33"/>
  <c r="E573" i="33"/>
  <c r="E591" i="33"/>
  <c r="E596" i="33"/>
  <c r="E614" i="33"/>
  <c r="E637" i="33"/>
  <c r="E660" i="33"/>
  <c r="E719" i="33"/>
  <c r="E747" i="33"/>
  <c r="E858" i="33"/>
  <c r="E870" i="33"/>
  <c r="E877" i="33"/>
  <c r="E896" i="33"/>
  <c r="E903" i="33"/>
  <c r="E929" i="33"/>
  <c r="E962" i="33"/>
  <c r="E1002" i="33"/>
  <c r="E1021" i="33"/>
  <c r="E1106" i="33"/>
  <c r="E1108" i="33"/>
  <c r="E1133" i="33"/>
  <c r="E1174" i="33"/>
  <c r="E1252" i="33"/>
  <c r="E1279" i="33"/>
  <c r="E1287" i="33"/>
  <c r="E1293" i="33"/>
  <c r="E1322" i="33"/>
  <c r="E1361" i="33"/>
  <c r="E1363" i="33"/>
  <c r="E1371" i="33"/>
  <c r="E1465" i="33"/>
  <c r="E1530" i="33"/>
  <c r="E1536" i="33"/>
  <c r="E1586" i="33"/>
  <c r="E1613" i="33"/>
  <c r="E1636" i="33"/>
  <c r="E1705" i="33"/>
  <c r="E1736" i="33"/>
  <c r="E1744" i="33"/>
  <c r="E1746" i="33"/>
  <c r="E1848" i="33"/>
  <c r="E1863" i="33"/>
  <c r="E2042" i="33"/>
  <c r="E2111" i="33"/>
  <c r="E2116" i="33"/>
  <c r="E2134" i="33"/>
  <c r="E2153" i="33"/>
  <c r="E2187" i="33"/>
  <c r="E2211" i="33"/>
  <c r="E2286" i="33"/>
  <c r="E2328" i="33"/>
  <c r="E2359" i="33"/>
  <c r="E2364" i="33"/>
  <c r="E2367" i="33"/>
  <c r="E2516" i="33"/>
  <c r="E2589" i="33"/>
  <c r="E1305" i="33"/>
  <c r="E1528" i="33"/>
  <c r="E1672" i="33"/>
  <c r="E2059" i="33"/>
  <c r="E2066" i="33"/>
  <c r="E2068" i="33"/>
  <c r="E2144" i="33"/>
  <c r="E2297" i="33"/>
  <c r="E2380" i="33"/>
  <c r="E2536" i="33"/>
  <c r="E2584" i="33"/>
  <c r="E1307" i="33"/>
  <c r="E1913" i="33"/>
  <c r="E1987" i="33"/>
  <c r="E2050" i="33"/>
  <c r="E2139" i="33"/>
  <c r="E2241" i="33"/>
  <c r="E2302" i="33"/>
  <c r="E2305" i="33"/>
  <c r="E2333" i="33"/>
  <c r="E2354" i="33"/>
  <c r="E2377" i="33"/>
  <c r="E2396" i="33"/>
  <c r="E2417" i="33"/>
  <c r="E2450" i="33"/>
  <c r="E2482" i="33"/>
  <c r="E2579" i="33"/>
  <c r="E1227" i="33"/>
  <c r="E1291" i="33"/>
  <c r="E1355" i="33"/>
  <c r="E1419" i="33"/>
  <c r="E1673" i="33"/>
  <c r="E1801" i="33"/>
  <c r="E2242" i="33"/>
  <c r="E2322" i="33"/>
  <c r="E2351" i="33"/>
  <c r="E2393" i="33"/>
  <c r="E2446" i="33"/>
  <c r="E2488" i="33"/>
  <c r="E2583" i="33"/>
  <c r="E1624" i="33"/>
  <c r="E1922" i="33"/>
  <c r="E1924" i="33"/>
  <c r="E2016" i="33"/>
  <c r="E2280" i="33"/>
  <c r="E2360" i="33"/>
  <c r="E2413" i="33"/>
  <c r="E2424" i="33"/>
  <c r="E2455" i="33"/>
  <c r="E2521" i="33"/>
  <c r="E2552" i="33"/>
  <c r="E1424" i="33"/>
  <c r="E1538" i="33"/>
  <c r="E1552" i="33"/>
  <c r="E1645" i="33"/>
  <c r="E1689" i="33"/>
  <c r="E1745" i="33"/>
  <c r="E1766" i="33"/>
  <c r="E1817" i="33"/>
  <c r="E2124" i="33"/>
  <c r="E2132" i="33"/>
  <c r="E2171" i="33"/>
  <c r="E2177" i="33"/>
  <c r="E2222" i="33"/>
  <c r="E2238" i="33"/>
  <c r="E2267" i="33"/>
  <c r="E2320" i="33"/>
  <c r="E2349" i="33"/>
  <c r="E2402" i="33"/>
  <c r="E2444" i="33"/>
  <c r="E2543" i="33"/>
  <c r="E2311" i="33"/>
  <c r="E2401" i="33"/>
  <c r="E2495" i="33"/>
  <c r="E2541" i="33"/>
  <c r="E1627" i="33"/>
  <c r="E1659" i="33"/>
  <c r="E1675" i="33"/>
  <c r="E1691" i="33"/>
  <c r="E1707" i="33"/>
  <c r="E1723" i="33"/>
  <c r="E1739" i="33"/>
  <c r="E1755" i="33"/>
  <c r="E1771" i="33"/>
  <c r="E1787" i="33"/>
  <c r="E1803" i="33"/>
  <c r="E1819" i="33"/>
  <c r="E1835" i="33"/>
  <c r="E1851" i="33"/>
  <c r="E1867" i="33"/>
  <c r="E1879" i="33"/>
  <c r="E2033" i="33"/>
  <c r="E2092" i="33"/>
  <c r="E2161" i="33"/>
  <c r="E2202" i="33"/>
  <c r="E2220" i="33"/>
  <c r="E2365" i="33"/>
  <c r="E2588" i="33"/>
  <c r="F404" i="33" l="1"/>
  <c r="G403" i="33"/>
  <c r="H403" i="33"/>
  <c r="I403" i="33" s="1"/>
  <c r="M12" i="31"/>
  <c r="M13" i="31"/>
  <c r="M11" i="31"/>
  <c r="L12" i="31"/>
  <c r="L13" i="31"/>
  <c r="L11" i="31"/>
  <c r="I12" i="31"/>
  <c r="I13" i="31"/>
  <c r="I11" i="31"/>
  <c r="H12" i="31"/>
  <c r="H13" i="31"/>
  <c r="H11" i="31"/>
  <c r="H7" i="31"/>
  <c r="D2603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D32" i="31" s="1"/>
  <c r="D33" i="31" s="1"/>
  <c r="D34" i="31" s="1"/>
  <c r="D35" i="31" s="1"/>
  <c r="D36" i="31" s="1"/>
  <c r="D37" i="31" s="1"/>
  <c r="D38" i="31" s="1"/>
  <c r="D39" i="31" s="1"/>
  <c r="D40" i="31" s="1"/>
  <c r="D41" i="31" s="1"/>
  <c r="D42" i="31" s="1"/>
  <c r="D43" i="31" s="1"/>
  <c r="D44" i="31" s="1"/>
  <c r="D45" i="31" s="1"/>
  <c r="D46" i="31" s="1"/>
  <c r="D47" i="31" s="1"/>
  <c r="D48" i="31" s="1"/>
  <c r="D49" i="31" s="1"/>
  <c r="D50" i="31"/>
  <c r="D51" i="31" s="1"/>
  <c r="D52" i="31" s="1"/>
  <c r="D53" i="31" s="1"/>
  <c r="D54" i="31" s="1"/>
  <c r="D55" i="31" s="1"/>
  <c r="D56" i="31" s="1"/>
  <c r="D57" i="31" s="1"/>
  <c r="D58" i="31" s="1"/>
  <c r="D59" i="31" s="1"/>
  <c r="D60" i="31" s="1"/>
  <c r="D61" i="31" s="1"/>
  <c r="D62" i="31" s="1"/>
  <c r="D63" i="31" s="1"/>
  <c r="D64" i="31" s="1"/>
  <c r="D65" i="31" s="1"/>
  <c r="D66" i="31" s="1"/>
  <c r="D67" i="31" s="1"/>
  <c r="D68" i="31" s="1"/>
  <c r="D69" i="31" s="1"/>
  <c r="D70" i="31" s="1"/>
  <c r="D71" i="31" s="1"/>
  <c r="D72" i="31" s="1"/>
  <c r="D73" i="31" s="1"/>
  <c r="D74" i="31" s="1"/>
  <c r="D75" i="31" s="1"/>
  <c r="D76" i="31" s="1"/>
  <c r="D77" i="31" s="1"/>
  <c r="D78" i="31" s="1"/>
  <c r="D79" i="31" s="1"/>
  <c r="D80" i="31" s="1"/>
  <c r="D81" i="31" s="1"/>
  <c r="D82" i="31" s="1"/>
  <c r="D83" i="31" s="1"/>
  <c r="D84" i="31" s="1"/>
  <c r="D85" i="31" s="1"/>
  <c r="D86" i="31" s="1"/>
  <c r="D87" i="31" s="1"/>
  <c r="D88" i="31" s="1"/>
  <c r="D89" i="31" s="1"/>
  <c r="D90" i="31" s="1"/>
  <c r="D91" i="31" s="1"/>
  <c r="D92" i="31" s="1"/>
  <c r="D93" i="31" s="1"/>
  <c r="D94" i="31" s="1"/>
  <c r="D95" i="31" s="1"/>
  <c r="D96" i="31" s="1"/>
  <c r="D97" i="31" s="1"/>
  <c r="D98" i="31" s="1"/>
  <c r="D99" i="31" s="1"/>
  <c r="D100" i="31" s="1"/>
  <c r="D101" i="31" s="1"/>
  <c r="D102" i="31" s="1"/>
  <c r="D103" i="31" s="1"/>
  <c r="D104" i="31" s="1"/>
  <c r="D105" i="31" s="1"/>
  <c r="D106" i="31" s="1"/>
  <c r="D107" i="31" s="1"/>
  <c r="D108" i="31" s="1"/>
  <c r="D109" i="31" s="1"/>
  <c r="D110" i="31" s="1"/>
  <c r="D111" i="31" s="1"/>
  <c r="D112" i="31" s="1"/>
  <c r="D113" i="31" s="1"/>
  <c r="D114" i="31" s="1"/>
  <c r="D115" i="31" s="1"/>
  <c r="D116" i="31" s="1"/>
  <c r="D117" i="31" s="1"/>
  <c r="D118" i="31" s="1"/>
  <c r="D119" i="31" s="1"/>
  <c r="D120" i="31" s="1"/>
  <c r="D121" i="31" s="1"/>
  <c r="D122" i="31" s="1"/>
  <c r="D123" i="31" s="1"/>
  <c r="D124" i="31" s="1"/>
  <c r="D125" i="31" s="1"/>
  <c r="D126" i="31" s="1"/>
  <c r="D127" i="31" s="1"/>
  <c r="D128" i="31" s="1"/>
  <c r="D129" i="31" s="1"/>
  <c r="D130" i="31" s="1"/>
  <c r="D131" i="31" s="1"/>
  <c r="D132" i="31" s="1"/>
  <c r="D133" i="31" s="1"/>
  <c r="D134" i="31" s="1"/>
  <c r="D135" i="31" s="1"/>
  <c r="D136" i="31" s="1"/>
  <c r="D137" i="31" s="1"/>
  <c r="D138" i="31" s="1"/>
  <c r="D139" i="31" s="1"/>
  <c r="D140" i="31" s="1"/>
  <c r="D141" i="31" s="1"/>
  <c r="D142" i="31" s="1"/>
  <c r="D143" i="31" s="1"/>
  <c r="D144" i="31" s="1"/>
  <c r="D145" i="31" s="1"/>
  <c r="D146" i="31" s="1"/>
  <c r="D147" i="31" s="1"/>
  <c r="D148" i="31" s="1"/>
  <c r="D149" i="31" s="1"/>
  <c r="D150" i="31" s="1"/>
  <c r="D151" i="31" s="1"/>
  <c r="D152" i="31" s="1"/>
  <c r="D153" i="31" s="1"/>
  <c r="D154" i="31" s="1"/>
  <c r="D155" i="31" s="1"/>
  <c r="D156" i="31" s="1"/>
  <c r="D157" i="31" s="1"/>
  <c r="D158" i="31" s="1"/>
  <c r="D159" i="31" s="1"/>
  <c r="D160" i="31" s="1"/>
  <c r="D161" i="31" s="1"/>
  <c r="D162" i="31" s="1"/>
  <c r="D163" i="31" s="1"/>
  <c r="D164" i="31" s="1"/>
  <c r="D165" i="31" s="1"/>
  <c r="D166" i="31" s="1"/>
  <c r="D167" i="31" s="1"/>
  <c r="D168" i="31" s="1"/>
  <c r="D169" i="31" s="1"/>
  <c r="D170" i="31" s="1"/>
  <c r="D171" i="31" s="1"/>
  <c r="D172" i="31" s="1"/>
  <c r="D173" i="31" s="1"/>
  <c r="D174" i="31" s="1"/>
  <c r="D175" i="31" s="1"/>
  <c r="D176" i="31" s="1"/>
  <c r="D177" i="31" s="1"/>
  <c r="D178" i="31" s="1"/>
  <c r="D179" i="31" s="1"/>
  <c r="D180" i="31" s="1"/>
  <c r="D181" i="31" s="1"/>
  <c r="D182" i="31" s="1"/>
  <c r="D183" i="31" s="1"/>
  <c r="D184" i="31" s="1"/>
  <c r="D185" i="31" s="1"/>
  <c r="D186" i="31" s="1"/>
  <c r="D187" i="31" s="1"/>
  <c r="D188" i="31" s="1"/>
  <c r="D189" i="31" s="1"/>
  <c r="D190" i="31" s="1"/>
  <c r="D191" i="31" s="1"/>
  <c r="D192" i="31" s="1"/>
  <c r="D193" i="31" s="1"/>
  <c r="D194" i="31" s="1"/>
  <c r="D195" i="31" s="1"/>
  <c r="D196" i="31" s="1"/>
  <c r="D197" i="31" s="1"/>
  <c r="D198" i="31" s="1"/>
  <c r="D199" i="31" s="1"/>
  <c r="D200" i="31" s="1"/>
  <c r="D201" i="31" s="1"/>
  <c r="D202" i="31" s="1"/>
  <c r="D203" i="31" s="1"/>
  <c r="D204" i="31" s="1"/>
  <c r="D205" i="31" s="1"/>
  <c r="D206" i="31" s="1"/>
  <c r="D207" i="31" s="1"/>
  <c r="D208" i="31" s="1"/>
  <c r="D209" i="31" s="1"/>
  <c r="D210" i="31" s="1"/>
  <c r="D211" i="31" s="1"/>
  <c r="D212" i="31" s="1"/>
  <c r="D213" i="31" s="1"/>
  <c r="D214" i="31" s="1"/>
  <c r="D215" i="31" s="1"/>
  <c r="D216" i="31" s="1"/>
  <c r="D217" i="31" s="1"/>
  <c r="D218" i="31" s="1"/>
  <c r="D219" i="31" s="1"/>
  <c r="D220" i="31" s="1"/>
  <c r="D221" i="31" s="1"/>
  <c r="D222" i="31" s="1"/>
  <c r="D223" i="31" s="1"/>
  <c r="D224" i="31" s="1"/>
  <c r="D225" i="31" s="1"/>
  <c r="D226" i="31" s="1"/>
  <c r="D227" i="31" s="1"/>
  <c r="D228" i="31" s="1"/>
  <c r="D229" i="31" s="1"/>
  <c r="D230" i="31" s="1"/>
  <c r="D231" i="31" s="1"/>
  <c r="D232" i="31" s="1"/>
  <c r="D233" i="31" s="1"/>
  <c r="D234" i="31" s="1"/>
  <c r="D235" i="31" s="1"/>
  <c r="D236" i="31" s="1"/>
  <c r="D237" i="31" s="1"/>
  <c r="D238" i="31" s="1"/>
  <c r="D239" i="31" s="1"/>
  <c r="D240" i="31" s="1"/>
  <c r="D241" i="31" s="1"/>
  <c r="D242" i="31" s="1"/>
  <c r="D243" i="31" s="1"/>
  <c r="D244" i="31" s="1"/>
  <c r="D245" i="31" s="1"/>
  <c r="D246" i="31" s="1"/>
  <c r="D247" i="31" s="1"/>
  <c r="D248" i="31" s="1"/>
  <c r="D249" i="31" s="1"/>
  <c r="D250" i="31" s="1"/>
  <c r="D251" i="31" s="1"/>
  <c r="D252" i="31" s="1"/>
  <c r="D253" i="31" s="1"/>
  <c r="D254" i="31" s="1"/>
  <c r="D255" i="31" s="1"/>
  <c r="D256" i="31" s="1"/>
  <c r="D257" i="31" s="1"/>
  <c r="D258" i="31" s="1"/>
  <c r="D259" i="31" s="1"/>
  <c r="D260" i="31" s="1"/>
  <c r="D261" i="31" s="1"/>
  <c r="D262" i="31" s="1"/>
  <c r="D263" i="31" s="1"/>
  <c r="D264" i="31" s="1"/>
  <c r="D265" i="31" s="1"/>
  <c r="D266" i="31" s="1"/>
  <c r="D267" i="31" s="1"/>
  <c r="D268" i="31" s="1"/>
  <c r="D269" i="31" s="1"/>
  <c r="D270" i="31" s="1"/>
  <c r="D271" i="31" s="1"/>
  <c r="D272" i="31" s="1"/>
  <c r="D273" i="31" s="1"/>
  <c r="D274" i="31" s="1"/>
  <c r="D275" i="31" s="1"/>
  <c r="D276" i="31" s="1"/>
  <c r="D277" i="31" s="1"/>
  <c r="D278" i="31" s="1"/>
  <c r="D279" i="31" s="1"/>
  <c r="D280" i="31" s="1"/>
  <c r="D281" i="31" s="1"/>
  <c r="D282" i="31" s="1"/>
  <c r="D283" i="31" s="1"/>
  <c r="D284" i="31" s="1"/>
  <c r="D285" i="31" s="1"/>
  <c r="D286" i="31" s="1"/>
  <c r="D287" i="31" s="1"/>
  <c r="D288" i="31" s="1"/>
  <c r="D289" i="31" s="1"/>
  <c r="D290" i="31" s="1"/>
  <c r="D291" i="31" s="1"/>
  <c r="D292" i="31" s="1"/>
  <c r="D293" i="31" s="1"/>
  <c r="D294" i="31" s="1"/>
  <c r="D295" i="31" s="1"/>
  <c r="D296" i="31" s="1"/>
  <c r="D297" i="31" s="1"/>
  <c r="D298" i="31" s="1"/>
  <c r="D299" i="31" s="1"/>
  <c r="D300" i="31" s="1"/>
  <c r="D301" i="31" s="1"/>
  <c r="D302" i="31" s="1"/>
  <c r="D303" i="31" s="1"/>
  <c r="D304" i="31" s="1"/>
  <c r="D305" i="31" s="1"/>
  <c r="D306" i="31" s="1"/>
  <c r="D307" i="31" s="1"/>
  <c r="D308" i="31" s="1"/>
  <c r="D309" i="31" s="1"/>
  <c r="D310" i="31" s="1"/>
  <c r="D311" i="31" s="1"/>
  <c r="D312" i="31" s="1"/>
  <c r="D313" i="31" s="1"/>
  <c r="D314" i="31" s="1"/>
  <c r="D315" i="31" s="1"/>
  <c r="D316" i="31" s="1"/>
  <c r="D317" i="31" s="1"/>
  <c r="D318" i="31" s="1"/>
  <c r="D319" i="31" s="1"/>
  <c r="D320" i="31" s="1"/>
  <c r="D321" i="31" s="1"/>
  <c r="D322" i="31" s="1"/>
  <c r="D323" i="31" s="1"/>
  <c r="D324" i="31" s="1"/>
  <c r="D325" i="31" s="1"/>
  <c r="D326" i="31" s="1"/>
  <c r="D327" i="31" s="1"/>
  <c r="D328" i="31" s="1"/>
  <c r="D329" i="31" s="1"/>
  <c r="D330" i="31" s="1"/>
  <c r="D331" i="31" s="1"/>
  <c r="D332" i="31" s="1"/>
  <c r="D333" i="31" s="1"/>
  <c r="D334" i="31" s="1"/>
  <c r="D335" i="31" s="1"/>
  <c r="D336" i="31" s="1"/>
  <c r="D337" i="31" s="1"/>
  <c r="D338" i="31" s="1"/>
  <c r="D339" i="31" s="1"/>
  <c r="D340" i="31" s="1"/>
  <c r="D341" i="31" s="1"/>
  <c r="D342" i="31" s="1"/>
  <c r="D343" i="31" s="1"/>
  <c r="D344" i="31" s="1"/>
  <c r="D345" i="31" s="1"/>
  <c r="D346" i="31" s="1"/>
  <c r="D347" i="31" s="1"/>
  <c r="D348" i="31" s="1"/>
  <c r="D349" i="31" s="1"/>
  <c r="D350" i="31" s="1"/>
  <c r="D351" i="31" s="1"/>
  <c r="D352" i="31" s="1"/>
  <c r="D353" i="31" s="1"/>
  <c r="D354" i="31" s="1"/>
  <c r="D355" i="31" s="1"/>
  <c r="D356" i="31" s="1"/>
  <c r="D357" i="31" s="1"/>
  <c r="D358" i="31" s="1"/>
  <c r="D359" i="31" s="1"/>
  <c r="D360" i="31" s="1"/>
  <c r="D361" i="31" s="1"/>
  <c r="D362" i="31" s="1"/>
  <c r="D363" i="31" s="1"/>
  <c r="D364" i="31" s="1"/>
  <c r="D365" i="31" s="1"/>
  <c r="D366" i="31" s="1"/>
  <c r="D367" i="31" s="1"/>
  <c r="D368" i="31" s="1"/>
  <c r="D369" i="31" s="1"/>
  <c r="D370" i="31" s="1"/>
  <c r="D371" i="31" s="1"/>
  <c r="D372" i="31" s="1"/>
  <c r="D373" i="31" s="1"/>
  <c r="D374" i="31" s="1"/>
  <c r="D375" i="31" s="1"/>
  <c r="D376" i="31" s="1"/>
  <c r="D377" i="31" s="1"/>
  <c r="D378" i="31" s="1"/>
  <c r="D379" i="31" s="1"/>
  <c r="D380" i="31" s="1"/>
  <c r="D381" i="31" s="1"/>
  <c r="D382" i="31" s="1"/>
  <c r="D383" i="31" s="1"/>
  <c r="D384" i="31" s="1"/>
  <c r="D385" i="31" s="1"/>
  <c r="D386" i="31" s="1"/>
  <c r="D387" i="31" s="1"/>
  <c r="D388" i="31" s="1"/>
  <c r="D389" i="31" s="1"/>
  <c r="D390" i="31" s="1"/>
  <c r="D391" i="31" s="1"/>
  <c r="D392" i="31" s="1"/>
  <c r="D393" i="31" s="1"/>
  <c r="D394" i="31" s="1"/>
  <c r="D395" i="31" s="1"/>
  <c r="D396" i="31" s="1"/>
  <c r="D397" i="31" s="1"/>
  <c r="D398" i="31" s="1"/>
  <c r="D399" i="31" s="1"/>
  <c r="D400" i="31" s="1"/>
  <c r="D401" i="31" s="1"/>
  <c r="D402" i="31" s="1"/>
  <c r="D403" i="31" s="1"/>
  <c r="D404" i="31" s="1"/>
  <c r="D405" i="31" s="1"/>
  <c r="D406" i="31" s="1"/>
  <c r="D407" i="31" s="1"/>
  <c r="D408" i="31" s="1"/>
  <c r="D409" i="31" s="1"/>
  <c r="D410" i="31" s="1"/>
  <c r="D411" i="31" s="1"/>
  <c r="D412" i="31" s="1"/>
  <c r="D413" i="31" s="1"/>
  <c r="D414" i="31" s="1"/>
  <c r="D415" i="31" s="1"/>
  <c r="D416" i="31" s="1"/>
  <c r="D417" i="31" s="1"/>
  <c r="D418" i="31" s="1"/>
  <c r="D419" i="31" s="1"/>
  <c r="D420" i="31" s="1"/>
  <c r="D421" i="31" s="1"/>
  <c r="D422" i="31" s="1"/>
  <c r="D423" i="31" s="1"/>
  <c r="D424" i="31" s="1"/>
  <c r="D425" i="31" s="1"/>
  <c r="D426" i="31" s="1"/>
  <c r="D427" i="31" s="1"/>
  <c r="D428" i="31" s="1"/>
  <c r="D429" i="31" s="1"/>
  <c r="D430" i="31" s="1"/>
  <c r="D431" i="31" s="1"/>
  <c r="D432" i="31" s="1"/>
  <c r="D433" i="31" s="1"/>
  <c r="D434" i="31" s="1"/>
  <c r="D435" i="31" s="1"/>
  <c r="D436" i="31" s="1"/>
  <c r="D437" i="31" s="1"/>
  <c r="D438" i="31" s="1"/>
  <c r="D439" i="31" s="1"/>
  <c r="D440" i="31" s="1"/>
  <c r="D441" i="31" s="1"/>
  <c r="D442" i="31" s="1"/>
  <c r="D443" i="31" s="1"/>
  <c r="D444" i="31" s="1"/>
  <c r="D445" i="31" s="1"/>
  <c r="D446" i="31" s="1"/>
  <c r="D447" i="31" s="1"/>
  <c r="D448" i="31" s="1"/>
  <c r="D449" i="31" s="1"/>
  <c r="D450" i="31" s="1"/>
  <c r="D451" i="31" s="1"/>
  <c r="D452" i="31" s="1"/>
  <c r="D453" i="31" s="1"/>
  <c r="D454" i="31" s="1"/>
  <c r="D455" i="31" s="1"/>
  <c r="D456" i="31" s="1"/>
  <c r="D457" i="31" s="1"/>
  <c r="D458" i="31" s="1"/>
  <c r="D459" i="31" s="1"/>
  <c r="D460" i="31" s="1"/>
  <c r="D461" i="31" s="1"/>
  <c r="D462" i="31" s="1"/>
  <c r="D463" i="31" s="1"/>
  <c r="D464" i="31" s="1"/>
  <c r="D465" i="31" s="1"/>
  <c r="D466" i="31" s="1"/>
  <c r="D467" i="31" s="1"/>
  <c r="D468" i="31" s="1"/>
  <c r="D469" i="31" s="1"/>
  <c r="D470" i="31" s="1"/>
  <c r="D471" i="31" s="1"/>
  <c r="D472" i="31" s="1"/>
  <c r="D473" i="31" s="1"/>
  <c r="D474" i="31" s="1"/>
  <c r="D475" i="31" s="1"/>
  <c r="D476" i="31" s="1"/>
  <c r="D477" i="31" s="1"/>
  <c r="D478" i="31" s="1"/>
  <c r="D479" i="31" s="1"/>
  <c r="D480" i="31" s="1"/>
  <c r="D481" i="31" s="1"/>
  <c r="D482" i="31" s="1"/>
  <c r="D483" i="31" s="1"/>
  <c r="D484" i="31" s="1"/>
  <c r="D485" i="31" s="1"/>
  <c r="D486" i="31" s="1"/>
  <c r="D487" i="31" s="1"/>
  <c r="D488" i="31" s="1"/>
  <c r="D489" i="31" s="1"/>
  <c r="D490" i="31" s="1"/>
  <c r="D491" i="31" s="1"/>
  <c r="D492" i="31" s="1"/>
  <c r="D493" i="31" s="1"/>
  <c r="D494" i="31" s="1"/>
  <c r="D495" i="31" s="1"/>
  <c r="D496" i="31" s="1"/>
  <c r="D497" i="31" s="1"/>
  <c r="D498" i="31" s="1"/>
  <c r="D499" i="31" s="1"/>
  <c r="D500" i="31" s="1"/>
  <c r="D501" i="31" s="1"/>
  <c r="D502" i="31" s="1"/>
  <c r="D503" i="31" s="1"/>
  <c r="D504" i="31" s="1"/>
  <c r="D505" i="31" s="1"/>
  <c r="D506" i="31" s="1"/>
  <c r="D507" i="31" s="1"/>
  <c r="D508" i="31" s="1"/>
  <c r="D509" i="31" s="1"/>
  <c r="D510" i="31" s="1"/>
  <c r="D511" i="31" s="1"/>
  <c r="D512" i="31" s="1"/>
  <c r="D513" i="31" s="1"/>
  <c r="D514" i="31" s="1"/>
  <c r="D515" i="31" s="1"/>
  <c r="D516" i="31" s="1"/>
  <c r="D517" i="31" s="1"/>
  <c r="D518" i="31" s="1"/>
  <c r="D519" i="31" s="1"/>
  <c r="D520" i="31" s="1"/>
  <c r="D521" i="31" s="1"/>
  <c r="D522" i="31" s="1"/>
  <c r="D523" i="31" s="1"/>
  <c r="D524" i="31" s="1"/>
  <c r="D525" i="31" s="1"/>
  <c r="D526" i="31" s="1"/>
  <c r="D527" i="31" s="1"/>
  <c r="D528" i="31" s="1"/>
  <c r="D529" i="31" s="1"/>
  <c r="D530" i="31" s="1"/>
  <c r="D531" i="31" s="1"/>
  <c r="D532" i="31" s="1"/>
  <c r="D533" i="31" s="1"/>
  <c r="D534" i="31" s="1"/>
  <c r="D535" i="31" s="1"/>
  <c r="D536" i="31" s="1"/>
  <c r="D537" i="31" s="1"/>
  <c r="D538" i="31" s="1"/>
  <c r="D539" i="31" s="1"/>
  <c r="D540" i="31" s="1"/>
  <c r="D541" i="31" s="1"/>
  <c r="D542" i="31" s="1"/>
  <c r="D543" i="31" s="1"/>
  <c r="D544" i="31" s="1"/>
  <c r="D545" i="31" s="1"/>
  <c r="D546" i="31" s="1"/>
  <c r="D547" i="31" s="1"/>
  <c r="D548" i="31" s="1"/>
  <c r="D549" i="31" s="1"/>
  <c r="D550" i="31" s="1"/>
  <c r="D551" i="31" s="1"/>
  <c r="D552" i="31" s="1"/>
  <c r="D553" i="31" s="1"/>
  <c r="D554" i="31" s="1"/>
  <c r="D555" i="31" s="1"/>
  <c r="D556" i="31" s="1"/>
  <c r="D557" i="31" s="1"/>
  <c r="D558" i="31" s="1"/>
  <c r="D559" i="31" s="1"/>
  <c r="D560" i="31" s="1"/>
  <c r="D561" i="31" s="1"/>
  <c r="D562" i="31" s="1"/>
  <c r="D563" i="31" s="1"/>
  <c r="D564" i="31" s="1"/>
  <c r="D565" i="31" s="1"/>
  <c r="D566" i="31" s="1"/>
  <c r="D567" i="31" s="1"/>
  <c r="D568" i="31" s="1"/>
  <c r="D569" i="31" s="1"/>
  <c r="D570" i="31" s="1"/>
  <c r="D571" i="31" s="1"/>
  <c r="D572" i="31" s="1"/>
  <c r="D573" i="31" s="1"/>
  <c r="D574" i="31" s="1"/>
  <c r="D575" i="31" s="1"/>
  <c r="D576" i="31" s="1"/>
  <c r="D577" i="31" s="1"/>
  <c r="D578" i="31" s="1"/>
  <c r="D579" i="31" s="1"/>
  <c r="D580" i="31" s="1"/>
  <c r="D581" i="31" s="1"/>
  <c r="D582" i="31" s="1"/>
  <c r="D583" i="31" s="1"/>
  <c r="D584" i="31" s="1"/>
  <c r="D585" i="31" s="1"/>
  <c r="D586" i="31" s="1"/>
  <c r="D587" i="31" s="1"/>
  <c r="D588" i="31" s="1"/>
  <c r="D589" i="31" s="1"/>
  <c r="D590" i="31" s="1"/>
  <c r="D591" i="31" s="1"/>
  <c r="D592" i="31" s="1"/>
  <c r="D593" i="31" s="1"/>
  <c r="D594" i="31" s="1"/>
  <c r="D595" i="31" s="1"/>
  <c r="D596" i="31" s="1"/>
  <c r="D597" i="31" s="1"/>
  <c r="D598" i="31" s="1"/>
  <c r="D599" i="31" s="1"/>
  <c r="D600" i="31" s="1"/>
  <c r="D601" i="31" s="1"/>
  <c r="D602" i="31" s="1"/>
  <c r="D603" i="31" s="1"/>
  <c r="D604" i="31" s="1"/>
  <c r="D605" i="31" s="1"/>
  <c r="D606" i="31" s="1"/>
  <c r="D607" i="31" s="1"/>
  <c r="D608" i="31" s="1"/>
  <c r="D609" i="31" s="1"/>
  <c r="D610" i="31" s="1"/>
  <c r="D611" i="31" s="1"/>
  <c r="D612" i="31" s="1"/>
  <c r="D613" i="31" s="1"/>
  <c r="D614" i="31" s="1"/>
  <c r="D615" i="31" s="1"/>
  <c r="D616" i="31" s="1"/>
  <c r="D617" i="31" s="1"/>
  <c r="D618" i="31" s="1"/>
  <c r="D619" i="31" s="1"/>
  <c r="D620" i="31" s="1"/>
  <c r="D621" i="31" s="1"/>
  <c r="D622" i="31" s="1"/>
  <c r="D623" i="31" s="1"/>
  <c r="D624" i="31" s="1"/>
  <c r="D625" i="31" s="1"/>
  <c r="D626" i="31" s="1"/>
  <c r="D627" i="31" s="1"/>
  <c r="D628" i="31" s="1"/>
  <c r="D629" i="31" s="1"/>
  <c r="D630" i="31" s="1"/>
  <c r="D631" i="31" s="1"/>
  <c r="D632" i="31" s="1"/>
  <c r="D633" i="31" s="1"/>
  <c r="D634" i="31" s="1"/>
  <c r="D635" i="31" s="1"/>
  <c r="D636" i="31" s="1"/>
  <c r="D637" i="31" s="1"/>
  <c r="D638" i="31" s="1"/>
  <c r="D639" i="31" s="1"/>
  <c r="D640" i="31" s="1"/>
  <c r="D641" i="31" s="1"/>
  <c r="D642" i="31" s="1"/>
  <c r="D643" i="31" s="1"/>
  <c r="D644" i="31" s="1"/>
  <c r="D645" i="31" s="1"/>
  <c r="D646" i="31" s="1"/>
  <c r="D647" i="31" s="1"/>
  <c r="D648" i="31" s="1"/>
  <c r="D649" i="31" s="1"/>
  <c r="D650" i="31" s="1"/>
  <c r="D651" i="31" s="1"/>
  <c r="D652" i="31" s="1"/>
  <c r="D653" i="31" s="1"/>
  <c r="D654" i="31" s="1"/>
  <c r="D655" i="31" s="1"/>
  <c r="D656" i="31" s="1"/>
  <c r="D657" i="31" s="1"/>
  <c r="D658" i="31" s="1"/>
  <c r="D659" i="31" s="1"/>
  <c r="D660" i="31" s="1"/>
  <c r="D661" i="31" s="1"/>
  <c r="D662" i="31" s="1"/>
  <c r="D663" i="31" s="1"/>
  <c r="D664" i="31" s="1"/>
  <c r="D665" i="31" s="1"/>
  <c r="D666" i="31" s="1"/>
  <c r="D667" i="31" s="1"/>
  <c r="D668" i="31" s="1"/>
  <c r="D669" i="31" s="1"/>
  <c r="D670" i="31" s="1"/>
  <c r="D671" i="31" s="1"/>
  <c r="D672" i="31" s="1"/>
  <c r="D673" i="31" s="1"/>
  <c r="D674" i="31" s="1"/>
  <c r="D675" i="31" s="1"/>
  <c r="D676" i="31" s="1"/>
  <c r="D677" i="31" s="1"/>
  <c r="D678" i="31" s="1"/>
  <c r="D679" i="31" s="1"/>
  <c r="D680" i="31" s="1"/>
  <c r="D681" i="31" s="1"/>
  <c r="D682" i="31" s="1"/>
  <c r="D683" i="31" s="1"/>
  <c r="D684" i="31" s="1"/>
  <c r="D685" i="31" s="1"/>
  <c r="D686" i="31" s="1"/>
  <c r="D687" i="31" s="1"/>
  <c r="D688" i="31" s="1"/>
  <c r="D689" i="31" s="1"/>
  <c r="D690" i="31" s="1"/>
  <c r="D691" i="31" s="1"/>
  <c r="D692" i="31" s="1"/>
  <c r="D693" i="31" s="1"/>
  <c r="D694" i="31" s="1"/>
  <c r="D695" i="31" s="1"/>
  <c r="D696" i="31" s="1"/>
  <c r="D697" i="31" s="1"/>
  <c r="D698" i="31" s="1"/>
  <c r="D699" i="31" s="1"/>
  <c r="D700" i="31" s="1"/>
  <c r="D701" i="31" s="1"/>
  <c r="D702" i="31" s="1"/>
  <c r="D703" i="31" s="1"/>
  <c r="D704" i="31" s="1"/>
  <c r="D705" i="31" s="1"/>
  <c r="D706" i="31" s="1"/>
  <c r="D707" i="31" s="1"/>
  <c r="D708" i="31" s="1"/>
  <c r="D709" i="31" s="1"/>
  <c r="D710" i="31" s="1"/>
  <c r="D711" i="31" s="1"/>
  <c r="D712" i="31" s="1"/>
  <c r="D713" i="31" s="1"/>
  <c r="D714" i="31" s="1"/>
  <c r="D715" i="31" s="1"/>
  <c r="D716" i="31" s="1"/>
  <c r="D717" i="31" s="1"/>
  <c r="D718" i="31" s="1"/>
  <c r="D719" i="31" s="1"/>
  <c r="D720" i="31" s="1"/>
  <c r="D721" i="31" s="1"/>
  <c r="D722" i="31" s="1"/>
  <c r="D723" i="31" s="1"/>
  <c r="D724" i="31" s="1"/>
  <c r="D725" i="31" s="1"/>
  <c r="D726" i="31" s="1"/>
  <c r="D727" i="31" s="1"/>
  <c r="D728" i="31" s="1"/>
  <c r="D729" i="31" s="1"/>
  <c r="D730" i="31" s="1"/>
  <c r="D731" i="31" s="1"/>
  <c r="D732" i="31" s="1"/>
  <c r="D733" i="31" s="1"/>
  <c r="D734" i="31" s="1"/>
  <c r="D735" i="31" s="1"/>
  <c r="D736" i="31" s="1"/>
  <c r="D737" i="31" s="1"/>
  <c r="D738" i="31" s="1"/>
  <c r="D739" i="31" s="1"/>
  <c r="D740" i="31" s="1"/>
  <c r="D741" i="31" s="1"/>
  <c r="D742" i="31" s="1"/>
  <c r="D743" i="31" s="1"/>
  <c r="D744" i="31" s="1"/>
  <c r="D745" i="31" s="1"/>
  <c r="D746" i="31" s="1"/>
  <c r="D747" i="31" s="1"/>
  <c r="D748" i="31" s="1"/>
  <c r="D749" i="31" s="1"/>
  <c r="D750" i="31" s="1"/>
  <c r="D751" i="31" s="1"/>
  <c r="D752" i="31" s="1"/>
  <c r="D753" i="31" s="1"/>
  <c r="D754" i="31" s="1"/>
  <c r="D755" i="31" s="1"/>
  <c r="D756" i="31" s="1"/>
  <c r="D757" i="31" s="1"/>
  <c r="D758" i="31" s="1"/>
  <c r="D759" i="31" s="1"/>
  <c r="D760" i="31" s="1"/>
  <c r="D761" i="31" s="1"/>
  <c r="D762" i="31" s="1"/>
  <c r="D763" i="31" s="1"/>
  <c r="D764" i="31" s="1"/>
  <c r="D765" i="31" s="1"/>
  <c r="D766" i="31" s="1"/>
  <c r="D767" i="31" s="1"/>
  <c r="D768" i="31" s="1"/>
  <c r="D769" i="31" s="1"/>
  <c r="D770" i="31" s="1"/>
  <c r="D771" i="31" s="1"/>
  <c r="D772" i="31" s="1"/>
  <c r="D773" i="31" s="1"/>
  <c r="D774" i="31" s="1"/>
  <c r="D775" i="31" s="1"/>
  <c r="D776" i="31" s="1"/>
  <c r="D777" i="31" s="1"/>
  <c r="D778" i="31" s="1"/>
  <c r="D779" i="31" s="1"/>
  <c r="D780" i="31" s="1"/>
  <c r="D781" i="31" s="1"/>
  <c r="D782" i="31" s="1"/>
  <c r="D783" i="31" s="1"/>
  <c r="D784" i="31" s="1"/>
  <c r="D785" i="31" s="1"/>
  <c r="D786" i="31" s="1"/>
  <c r="D787" i="31" s="1"/>
  <c r="D788" i="31" s="1"/>
  <c r="D789" i="31" s="1"/>
  <c r="D790" i="31" s="1"/>
  <c r="D791" i="31" s="1"/>
  <c r="D792" i="31" s="1"/>
  <c r="D793" i="31" s="1"/>
  <c r="D794" i="31" s="1"/>
  <c r="D795" i="31" s="1"/>
  <c r="D796" i="31" s="1"/>
  <c r="D797" i="31" s="1"/>
  <c r="D798" i="31" s="1"/>
  <c r="D799" i="31" s="1"/>
  <c r="D800" i="31" s="1"/>
  <c r="D801" i="31" s="1"/>
  <c r="D802" i="31" s="1"/>
  <c r="D803" i="31" s="1"/>
  <c r="D804" i="31" s="1"/>
  <c r="D805" i="31" s="1"/>
  <c r="D806" i="31" s="1"/>
  <c r="D807" i="31" s="1"/>
  <c r="D808" i="31" s="1"/>
  <c r="D809" i="31" s="1"/>
  <c r="D810" i="31" s="1"/>
  <c r="D811" i="31" s="1"/>
  <c r="D812" i="31" s="1"/>
  <c r="D813" i="31" s="1"/>
  <c r="D814" i="31" s="1"/>
  <c r="D815" i="31" s="1"/>
  <c r="D816" i="31" s="1"/>
  <c r="D817" i="31" s="1"/>
  <c r="D818" i="31" s="1"/>
  <c r="D819" i="31" s="1"/>
  <c r="D820" i="31" s="1"/>
  <c r="D821" i="31" s="1"/>
  <c r="D822" i="31" s="1"/>
  <c r="D823" i="31" s="1"/>
  <c r="D824" i="31" s="1"/>
  <c r="D825" i="31" s="1"/>
  <c r="D826" i="31" s="1"/>
  <c r="D827" i="31" s="1"/>
  <c r="D828" i="31" s="1"/>
  <c r="D829" i="31" s="1"/>
  <c r="D830" i="31" s="1"/>
  <c r="D831" i="31" s="1"/>
  <c r="D832" i="31" s="1"/>
  <c r="D833" i="31" s="1"/>
  <c r="D834" i="31" s="1"/>
  <c r="D835" i="31" s="1"/>
  <c r="D836" i="31" s="1"/>
  <c r="D837" i="31" s="1"/>
  <c r="D838" i="31" s="1"/>
  <c r="D839" i="31" s="1"/>
  <c r="D840" i="31" s="1"/>
  <c r="D841" i="31" s="1"/>
  <c r="D842" i="31" s="1"/>
  <c r="D843" i="31" s="1"/>
  <c r="D844" i="31" s="1"/>
  <c r="D845" i="31" s="1"/>
  <c r="D846" i="31" s="1"/>
  <c r="D847" i="31" s="1"/>
  <c r="D848" i="31" s="1"/>
  <c r="D849" i="31" s="1"/>
  <c r="D850" i="31" s="1"/>
  <c r="D851" i="31" s="1"/>
  <c r="D852" i="31" s="1"/>
  <c r="D853" i="31" s="1"/>
  <c r="D854" i="31" s="1"/>
  <c r="D855" i="31" s="1"/>
  <c r="D856" i="31" s="1"/>
  <c r="D857" i="31" s="1"/>
  <c r="D858" i="31" s="1"/>
  <c r="D859" i="31" s="1"/>
  <c r="D860" i="31" s="1"/>
  <c r="D861" i="31" s="1"/>
  <c r="D862" i="31" s="1"/>
  <c r="D863" i="31" s="1"/>
  <c r="D864" i="31" s="1"/>
  <c r="D865" i="31" s="1"/>
  <c r="D866" i="31" s="1"/>
  <c r="D867" i="31" s="1"/>
  <c r="D868" i="31" s="1"/>
  <c r="D869" i="31" s="1"/>
  <c r="D870" i="31" s="1"/>
  <c r="D871" i="31" s="1"/>
  <c r="D872" i="31" s="1"/>
  <c r="D873" i="31" s="1"/>
  <c r="D874" i="31" s="1"/>
  <c r="D875" i="31" s="1"/>
  <c r="D876" i="31" s="1"/>
  <c r="D877" i="31" s="1"/>
  <c r="D878" i="31" s="1"/>
  <c r="D879" i="31" s="1"/>
  <c r="D880" i="31" s="1"/>
  <c r="D881" i="31" s="1"/>
  <c r="D882" i="31" s="1"/>
  <c r="D883" i="31" s="1"/>
  <c r="D884" i="31" s="1"/>
  <c r="D885" i="31" s="1"/>
  <c r="D886" i="31" s="1"/>
  <c r="D887" i="31" s="1"/>
  <c r="D888" i="31" s="1"/>
  <c r="D889" i="31" s="1"/>
  <c r="D890" i="31" s="1"/>
  <c r="D891" i="31" s="1"/>
  <c r="D892" i="31" s="1"/>
  <c r="D893" i="31" s="1"/>
  <c r="D894" i="31" s="1"/>
  <c r="D895" i="31" s="1"/>
  <c r="D896" i="31" s="1"/>
  <c r="D897" i="31" s="1"/>
  <c r="D898" i="31" s="1"/>
  <c r="D899" i="31" s="1"/>
  <c r="D900" i="31" s="1"/>
  <c r="D901" i="31" s="1"/>
  <c r="D902" i="31" s="1"/>
  <c r="D903" i="31" s="1"/>
  <c r="D904" i="31" s="1"/>
  <c r="D905" i="31" s="1"/>
  <c r="D906" i="31" s="1"/>
  <c r="D907" i="31" s="1"/>
  <c r="D908" i="31" s="1"/>
  <c r="D909" i="31" s="1"/>
  <c r="D910" i="31" s="1"/>
  <c r="D911" i="31" s="1"/>
  <c r="D912" i="31" s="1"/>
  <c r="D913" i="31" s="1"/>
  <c r="D914" i="31" s="1"/>
  <c r="D915" i="31" s="1"/>
  <c r="D916" i="31" s="1"/>
  <c r="D917" i="31" s="1"/>
  <c r="D918" i="31" s="1"/>
  <c r="D919" i="31" s="1"/>
  <c r="D920" i="31" s="1"/>
  <c r="D921" i="31" s="1"/>
  <c r="D922" i="31" s="1"/>
  <c r="D923" i="31" s="1"/>
  <c r="D924" i="31" s="1"/>
  <c r="D925" i="31" s="1"/>
  <c r="D926" i="31" s="1"/>
  <c r="D927" i="31" s="1"/>
  <c r="D928" i="31" s="1"/>
  <c r="D929" i="31" s="1"/>
  <c r="D930" i="31" s="1"/>
  <c r="D931" i="31" s="1"/>
  <c r="D932" i="31" s="1"/>
  <c r="D933" i="31" s="1"/>
  <c r="D934" i="31" s="1"/>
  <c r="D935" i="31" s="1"/>
  <c r="D936" i="31" s="1"/>
  <c r="D937" i="31" s="1"/>
  <c r="D938" i="31" s="1"/>
  <c r="D939" i="31" s="1"/>
  <c r="D940" i="31" s="1"/>
  <c r="D941" i="31" s="1"/>
  <c r="D942" i="31" s="1"/>
  <c r="D943" i="31" s="1"/>
  <c r="D944" i="31" s="1"/>
  <c r="D945" i="31" s="1"/>
  <c r="D946" i="31" s="1"/>
  <c r="D947" i="31" s="1"/>
  <c r="D948" i="31" s="1"/>
  <c r="D949" i="31" s="1"/>
  <c r="D950" i="31" s="1"/>
  <c r="D951" i="31" s="1"/>
  <c r="D952" i="31" s="1"/>
  <c r="D953" i="31" s="1"/>
  <c r="D954" i="31" s="1"/>
  <c r="D955" i="31" s="1"/>
  <c r="D956" i="31" s="1"/>
  <c r="D957" i="31" s="1"/>
  <c r="D958" i="31" s="1"/>
  <c r="D959" i="31" s="1"/>
  <c r="D960" i="31" s="1"/>
  <c r="D961" i="31" s="1"/>
  <c r="D962" i="31" s="1"/>
  <c r="D963" i="31" s="1"/>
  <c r="D964" i="31" s="1"/>
  <c r="D965" i="31" s="1"/>
  <c r="D966" i="31" s="1"/>
  <c r="D967" i="31" s="1"/>
  <c r="D968" i="31" s="1"/>
  <c r="D969" i="31" s="1"/>
  <c r="D970" i="31" s="1"/>
  <c r="D971" i="31" s="1"/>
  <c r="D972" i="31" s="1"/>
  <c r="D973" i="31" s="1"/>
  <c r="D974" i="31" s="1"/>
  <c r="D975" i="31" s="1"/>
  <c r="D976" i="31" s="1"/>
  <c r="D977" i="31" s="1"/>
  <c r="D978" i="31" s="1"/>
  <c r="D979" i="31" s="1"/>
  <c r="D980" i="31" s="1"/>
  <c r="D981" i="31" s="1"/>
  <c r="D982" i="31" s="1"/>
  <c r="D983" i="31" s="1"/>
  <c r="D984" i="31" s="1"/>
  <c r="D985" i="31" s="1"/>
  <c r="D986" i="31" s="1"/>
  <c r="D987" i="31" s="1"/>
  <c r="D988" i="31" s="1"/>
  <c r="D989" i="31" s="1"/>
  <c r="D990" i="31" s="1"/>
  <c r="D991" i="31" s="1"/>
  <c r="D992" i="31" s="1"/>
  <c r="D993" i="31" s="1"/>
  <c r="D994" i="31" s="1"/>
  <c r="D995" i="31" s="1"/>
  <c r="D996" i="31" s="1"/>
  <c r="D997" i="31" s="1"/>
  <c r="D998" i="31" s="1"/>
  <c r="D999" i="31" s="1"/>
  <c r="D1000" i="31" s="1"/>
  <c r="D1001" i="31" s="1"/>
  <c r="D1002" i="31" s="1"/>
  <c r="D1003" i="31" s="1"/>
  <c r="D1004" i="31" s="1"/>
  <c r="D1005" i="31" s="1"/>
  <c r="D1006" i="31" s="1"/>
  <c r="D1007" i="31" s="1"/>
  <c r="D1008" i="31" s="1"/>
  <c r="D1009" i="31" s="1"/>
  <c r="D1010" i="31" s="1"/>
  <c r="D1011" i="31" s="1"/>
  <c r="D1012" i="31" s="1"/>
  <c r="D1013" i="31" s="1"/>
  <c r="D1014" i="31" s="1"/>
  <c r="D1015" i="31" s="1"/>
  <c r="D1016" i="31" s="1"/>
  <c r="D1017" i="31" s="1"/>
  <c r="D1018" i="31" s="1"/>
  <c r="D1019" i="31" s="1"/>
  <c r="D1020" i="31" s="1"/>
  <c r="D1021" i="31" s="1"/>
  <c r="D1022" i="31" s="1"/>
  <c r="D1023" i="31" s="1"/>
  <c r="D1024" i="31" s="1"/>
  <c r="D1025" i="31" s="1"/>
  <c r="D1026" i="31" s="1"/>
  <c r="D1027" i="31" s="1"/>
  <c r="D1028" i="31" s="1"/>
  <c r="D1029" i="31" s="1"/>
  <c r="D1030" i="31" s="1"/>
  <c r="D1031" i="31" s="1"/>
  <c r="D1032" i="31" s="1"/>
  <c r="D1033" i="31" s="1"/>
  <c r="D1034" i="31" s="1"/>
  <c r="D1035" i="31" s="1"/>
  <c r="D1036" i="31" s="1"/>
  <c r="D1037" i="31" s="1"/>
  <c r="D1038" i="31" s="1"/>
  <c r="D1039" i="31" s="1"/>
  <c r="D1040" i="31" s="1"/>
  <c r="D1041" i="31" s="1"/>
  <c r="D1042" i="31" s="1"/>
  <c r="D1043" i="31" s="1"/>
  <c r="D1044" i="31" s="1"/>
  <c r="D1045" i="31" s="1"/>
  <c r="D1046" i="31" s="1"/>
  <c r="D1047" i="31" s="1"/>
  <c r="D1048" i="31" s="1"/>
  <c r="D1049" i="31" s="1"/>
  <c r="D1050" i="31" s="1"/>
  <c r="D1051" i="31" s="1"/>
  <c r="D1052" i="31" s="1"/>
  <c r="D1053" i="31" s="1"/>
  <c r="D1054" i="31" s="1"/>
  <c r="D1055" i="31" s="1"/>
  <c r="D1056" i="31" s="1"/>
  <c r="D1057" i="31" s="1"/>
  <c r="D1058" i="31" s="1"/>
  <c r="D1059" i="31" s="1"/>
  <c r="D1060" i="31" s="1"/>
  <c r="D1061" i="31" s="1"/>
  <c r="D1062" i="31" s="1"/>
  <c r="D1063" i="31" s="1"/>
  <c r="D1064" i="31" s="1"/>
  <c r="D1065" i="31" s="1"/>
  <c r="D1066" i="31" s="1"/>
  <c r="D1067" i="31" s="1"/>
  <c r="D1068" i="31" s="1"/>
  <c r="D1069" i="31" s="1"/>
  <c r="D1070" i="31" s="1"/>
  <c r="D1071" i="31" s="1"/>
  <c r="D1072" i="31" s="1"/>
  <c r="D1073" i="31" s="1"/>
  <c r="D1074" i="31" s="1"/>
  <c r="D1075" i="31" s="1"/>
  <c r="D1076" i="31" s="1"/>
  <c r="D1077" i="31" s="1"/>
  <c r="D1078" i="31" s="1"/>
  <c r="D1079" i="31" s="1"/>
  <c r="D1080" i="31" s="1"/>
  <c r="D1081" i="31" s="1"/>
  <c r="D1082" i="31" s="1"/>
  <c r="D1083" i="31" s="1"/>
  <c r="D1084" i="31" s="1"/>
  <c r="D1085" i="31" s="1"/>
  <c r="D1086" i="31" s="1"/>
  <c r="D1087" i="31" s="1"/>
  <c r="D1088" i="31" s="1"/>
  <c r="D1089" i="31" s="1"/>
  <c r="D1090" i="31" s="1"/>
  <c r="D1091" i="31" s="1"/>
  <c r="D1092" i="31" s="1"/>
  <c r="D1093" i="31" s="1"/>
  <c r="D1094" i="31" s="1"/>
  <c r="D1095" i="31" s="1"/>
  <c r="D1096" i="31" s="1"/>
  <c r="D1097" i="31" s="1"/>
  <c r="D1098" i="31" s="1"/>
  <c r="D1099" i="31" s="1"/>
  <c r="D1100" i="31" s="1"/>
  <c r="D1101" i="31" s="1"/>
  <c r="D1102" i="31" s="1"/>
  <c r="D1103" i="31" s="1"/>
  <c r="D1104" i="31" s="1"/>
  <c r="D1105" i="31" s="1"/>
  <c r="D1106" i="31" s="1"/>
  <c r="D1107" i="31" s="1"/>
  <c r="D1108" i="31" s="1"/>
  <c r="D1109" i="31" s="1"/>
  <c r="D1110" i="31" s="1"/>
  <c r="D1111" i="31" s="1"/>
  <c r="D1112" i="31" s="1"/>
  <c r="D1113" i="31" s="1"/>
  <c r="D1114" i="31" s="1"/>
  <c r="D1115" i="31" s="1"/>
  <c r="D1116" i="31" s="1"/>
  <c r="D1117" i="31" s="1"/>
  <c r="D1118" i="31" s="1"/>
  <c r="D1119" i="31" s="1"/>
  <c r="D1120" i="31" s="1"/>
  <c r="D1121" i="31" s="1"/>
  <c r="D1122" i="31" s="1"/>
  <c r="D1123" i="31" s="1"/>
  <c r="D1124" i="31" s="1"/>
  <c r="D1125" i="31" s="1"/>
  <c r="D1126" i="31" s="1"/>
  <c r="D1127" i="31" s="1"/>
  <c r="D1128" i="31" s="1"/>
  <c r="D1129" i="31" s="1"/>
  <c r="D1130" i="31" s="1"/>
  <c r="D1131" i="31" s="1"/>
  <c r="D1132" i="31" s="1"/>
  <c r="D1133" i="31" s="1"/>
  <c r="D1134" i="31" s="1"/>
  <c r="D1135" i="31" s="1"/>
  <c r="D1136" i="31" s="1"/>
  <c r="D1137" i="31" s="1"/>
  <c r="D1138" i="31" s="1"/>
  <c r="D1139" i="31" s="1"/>
  <c r="D1140" i="31" s="1"/>
  <c r="D1141" i="31" s="1"/>
  <c r="D1142" i="31" s="1"/>
  <c r="D1143" i="31" s="1"/>
  <c r="D1144" i="31" s="1"/>
  <c r="D1145" i="31" s="1"/>
  <c r="D1146" i="31" s="1"/>
  <c r="D1147" i="31" s="1"/>
  <c r="D1148" i="31" s="1"/>
  <c r="D1149" i="31" s="1"/>
  <c r="D1150" i="31" s="1"/>
  <c r="D1151" i="31" s="1"/>
  <c r="D1152" i="31" s="1"/>
  <c r="D1153" i="31" s="1"/>
  <c r="D1154" i="31" s="1"/>
  <c r="D1155" i="31" s="1"/>
  <c r="D1156" i="31" s="1"/>
  <c r="D1157" i="31" s="1"/>
  <c r="D1158" i="31" s="1"/>
  <c r="D1159" i="31" s="1"/>
  <c r="D1160" i="31" s="1"/>
  <c r="D1161" i="31" s="1"/>
  <c r="D1162" i="31" s="1"/>
  <c r="D1163" i="31" s="1"/>
  <c r="D1164" i="31" s="1"/>
  <c r="D1165" i="31" s="1"/>
  <c r="D1166" i="31" s="1"/>
  <c r="D1167" i="31" s="1"/>
  <c r="D1168" i="31" s="1"/>
  <c r="D1169" i="31" s="1"/>
  <c r="D1170" i="31" s="1"/>
  <c r="D1171" i="31" s="1"/>
  <c r="D1172" i="31" s="1"/>
  <c r="D1173" i="31" s="1"/>
  <c r="D1174" i="31" s="1"/>
  <c r="D1175" i="31" s="1"/>
  <c r="D1176" i="31" s="1"/>
  <c r="D1177" i="31" s="1"/>
  <c r="D1178" i="31" s="1"/>
  <c r="D1179" i="31" s="1"/>
  <c r="D1180" i="31" s="1"/>
  <c r="D1181" i="31" s="1"/>
  <c r="D1182" i="31" s="1"/>
  <c r="D1183" i="31" s="1"/>
  <c r="D1184" i="31" s="1"/>
  <c r="D1185" i="31" s="1"/>
  <c r="D1186" i="31" s="1"/>
  <c r="D1187" i="31" s="1"/>
  <c r="D1188" i="31" s="1"/>
  <c r="D1189" i="31" s="1"/>
  <c r="D1190" i="31" s="1"/>
  <c r="D1191" i="31" s="1"/>
  <c r="D1192" i="31" s="1"/>
  <c r="D1193" i="31" s="1"/>
  <c r="D1194" i="31" s="1"/>
  <c r="D1195" i="31" s="1"/>
  <c r="D1196" i="31" s="1"/>
  <c r="D1197" i="31" s="1"/>
  <c r="D1198" i="31" s="1"/>
  <c r="D1199" i="31" s="1"/>
  <c r="D1200" i="31" s="1"/>
  <c r="D1201" i="31" s="1"/>
  <c r="D1202" i="31" s="1"/>
  <c r="D1203" i="31" s="1"/>
  <c r="D1204" i="31" s="1"/>
  <c r="D1205" i="31" s="1"/>
  <c r="D1206" i="31" s="1"/>
  <c r="D1207" i="31" s="1"/>
  <c r="D1208" i="31" s="1"/>
  <c r="D1209" i="31" s="1"/>
  <c r="D1210" i="31" s="1"/>
  <c r="D1211" i="31" s="1"/>
  <c r="D1212" i="31" s="1"/>
  <c r="D1213" i="31" s="1"/>
  <c r="D1214" i="31" s="1"/>
  <c r="D1215" i="31" s="1"/>
  <c r="D1216" i="31" s="1"/>
  <c r="D1217" i="31" s="1"/>
  <c r="D1218" i="31" s="1"/>
  <c r="D1219" i="31" s="1"/>
  <c r="D1220" i="31" s="1"/>
  <c r="D1221" i="31" s="1"/>
  <c r="D1222" i="31" s="1"/>
  <c r="D1223" i="31" s="1"/>
  <c r="D1224" i="31" s="1"/>
  <c r="D1225" i="31" s="1"/>
  <c r="D1226" i="31" s="1"/>
  <c r="D1227" i="31" s="1"/>
  <c r="D1228" i="31" s="1"/>
  <c r="D1229" i="31" s="1"/>
  <c r="D1230" i="31" s="1"/>
  <c r="D1231" i="31" s="1"/>
  <c r="D1232" i="31" s="1"/>
  <c r="D1233" i="31" s="1"/>
  <c r="D1234" i="31" s="1"/>
  <c r="D1235" i="31" s="1"/>
  <c r="D1236" i="31" s="1"/>
  <c r="D1237" i="31" s="1"/>
  <c r="D1238" i="31" s="1"/>
  <c r="D1239" i="31" s="1"/>
  <c r="D1240" i="31" s="1"/>
  <c r="D1241" i="31" s="1"/>
  <c r="D1242" i="31" s="1"/>
  <c r="D1243" i="31" s="1"/>
  <c r="D1244" i="31" s="1"/>
  <c r="D1245" i="31" s="1"/>
  <c r="D1246" i="31" s="1"/>
  <c r="D1247" i="31" s="1"/>
  <c r="D1248" i="31" s="1"/>
  <c r="D1249" i="31" s="1"/>
  <c r="D1250" i="31" s="1"/>
  <c r="D1251" i="31" s="1"/>
  <c r="D1252" i="31" s="1"/>
  <c r="D1253" i="31" s="1"/>
  <c r="D1254" i="31" s="1"/>
  <c r="D1255" i="31" s="1"/>
  <c r="D1256" i="31" s="1"/>
  <c r="D1257" i="31" s="1"/>
  <c r="D1258" i="31" s="1"/>
  <c r="D1259" i="31" s="1"/>
  <c r="D1260" i="31" s="1"/>
  <c r="D1261" i="31" s="1"/>
  <c r="D1262" i="31" s="1"/>
  <c r="D1263" i="31" s="1"/>
  <c r="D1264" i="31" s="1"/>
  <c r="D1265" i="31" s="1"/>
  <c r="D1266" i="31" s="1"/>
  <c r="D1267" i="31" s="1"/>
  <c r="D1268" i="31" s="1"/>
  <c r="D1269" i="31" s="1"/>
  <c r="D1270" i="31" s="1"/>
  <c r="D1271" i="31" s="1"/>
  <c r="D1272" i="31" s="1"/>
  <c r="D1273" i="31" s="1"/>
  <c r="D1274" i="31" s="1"/>
  <c r="D1275" i="31" s="1"/>
  <c r="D1276" i="31" s="1"/>
  <c r="D1277" i="31" s="1"/>
  <c r="D1278" i="31" s="1"/>
  <c r="D1279" i="31" s="1"/>
  <c r="D1280" i="31" s="1"/>
  <c r="D1281" i="31" s="1"/>
  <c r="D1282" i="31" s="1"/>
  <c r="D1283" i="31" s="1"/>
  <c r="D1284" i="31" s="1"/>
  <c r="D1285" i="31" s="1"/>
  <c r="D1286" i="31" s="1"/>
  <c r="D1287" i="31" s="1"/>
  <c r="D1288" i="31" s="1"/>
  <c r="D1289" i="31" s="1"/>
  <c r="D1290" i="31" s="1"/>
  <c r="D1291" i="31" s="1"/>
  <c r="D1292" i="31" s="1"/>
  <c r="D1293" i="31" s="1"/>
  <c r="D1294" i="31" s="1"/>
  <c r="D1295" i="31" s="1"/>
  <c r="D1296" i="31" s="1"/>
  <c r="D1297" i="31" s="1"/>
  <c r="D1298" i="31" s="1"/>
  <c r="D1299" i="31" s="1"/>
  <c r="D1300" i="31" s="1"/>
  <c r="D1301" i="31" s="1"/>
  <c r="D1302" i="31" s="1"/>
  <c r="D1303" i="31" s="1"/>
  <c r="D1304" i="31" s="1"/>
  <c r="D1305" i="31" s="1"/>
  <c r="D1306" i="31" s="1"/>
  <c r="D1307" i="31" s="1"/>
  <c r="D1308" i="31" s="1"/>
  <c r="D1309" i="31" s="1"/>
  <c r="D1310" i="31" s="1"/>
  <c r="D1311" i="31" s="1"/>
  <c r="D1312" i="31" s="1"/>
  <c r="D1313" i="31" s="1"/>
  <c r="D1314" i="31" s="1"/>
  <c r="D1315" i="31" s="1"/>
  <c r="D1316" i="31" s="1"/>
  <c r="D1317" i="31" s="1"/>
  <c r="D1318" i="31" s="1"/>
  <c r="D1319" i="31" s="1"/>
  <c r="D1320" i="31" s="1"/>
  <c r="D1321" i="31" s="1"/>
  <c r="D1322" i="31" s="1"/>
  <c r="D1323" i="31" s="1"/>
  <c r="D1324" i="31" s="1"/>
  <c r="D1325" i="31" s="1"/>
  <c r="D1326" i="31" s="1"/>
  <c r="D1327" i="31" s="1"/>
  <c r="D1328" i="31" s="1"/>
  <c r="D1329" i="31" s="1"/>
  <c r="D1330" i="31" s="1"/>
  <c r="D1331" i="31" s="1"/>
  <c r="D1332" i="31" s="1"/>
  <c r="D1333" i="31" s="1"/>
  <c r="D1334" i="31" s="1"/>
  <c r="D1335" i="31" s="1"/>
  <c r="D1336" i="31" s="1"/>
  <c r="D1337" i="31" s="1"/>
  <c r="D1338" i="31" s="1"/>
  <c r="D1339" i="31" s="1"/>
  <c r="D1340" i="31" s="1"/>
  <c r="D1341" i="31" s="1"/>
  <c r="D1342" i="31" s="1"/>
  <c r="D1343" i="31" s="1"/>
  <c r="D1344" i="31" s="1"/>
  <c r="D1345" i="31" s="1"/>
  <c r="D1346" i="31" s="1"/>
  <c r="D1347" i="31" s="1"/>
  <c r="D1348" i="31" s="1"/>
  <c r="D1349" i="31" s="1"/>
  <c r="D1350" i="31" s="1"/>
  <c r="D1351" i="31" s="1"/>
  <c r="D1352" i="31" s="1"/>
  <c r="D1353" i="31" s="1"/>
  <c r="D1354" i="31" s="1"/>
  <c r="D1355" i="31" s="1"/>
  <c r="D1356" i="31" s="1"/>
  <c r="D1357" i="31" s="1"/>
  <c r="D1358" i="31" s="1"/>
  <c r="D1359" i="31" s="1"/>
  <c r="D1360" i="31" s="1"/>
  <c r="D1361" i="31" s="1"/>
  <c r="D1362" i="31" s="1"/>
  <c r="D1363" i="31" s="1"/>
  <c r="D1364" i="31" s="1"/>
  <c r="D1365" i="31" s="1"/>
  <c r="D1366" i="31" s="1"/>
  <c r="D1367" i="31" s="1"/>
  <c r="D1368" i="31" s="1"/>
  <c r="D1369" i="31" s="1"/>
  <c r="D1370" i="31" s="1"/>
  <c r="D1371" i="31" s="1"/>
  <c r="D1372" i="31" s="1"/>
  <c r="D1373" i="31" s="1"/>
  <c r="D1374" i="31" s="1"/>
  <c r="D1375" i="31" s="1"/>
  <c r="D1376" i="31" s="1"/>
  <c r="D1377" i="31" s="1"/>
  <c r="D1378" i="31" s="1"/>
  <c r="D1379" i="31" s="1"/>
  <c r="D1380" i="31" s="1"/>
  <c r="D1381" i="31" s="1"/>
  <c r="D1382" i="31" s="1"/>
  <c r="D1383" i="31" s="1"/>
  <c r="D1384" i="31" s="1"/>
  <c r="D1385" i="31" s="1"/>
  <c r="D1386" i="31" s="1"/>
  <c r="D1387" i="31" s="1"/>
  <c r="D1388" i="31" s="1"/>
  <c r="D1389" i="31" s="1"/>
  <c r="D1390" i="31" s="1"/>
  <c r="D1391" i="31" s="1"/>
  <c r="D1392" i="31" s="1"/>
  <c r="D1393" i="31" s="1"/>
  <c r="D1394" i="31" s="1"/>
  <c r="D1395" i="31" s="1"/>
  <c r="D1396" i="31" s="1"/>
  <c r="D1397" i="31" s="1"/>
  <c r="D1398" i="31" s="1"/>
  <c r="D1399" i="31" s="1"/>
  <c r="D1400" i="31" s="1"/>
  <c r="D1401" i="31" s="1"/>
  <c r="D1402" i="31" s="1"/>
  <c r="D1403" i="31" s="1"/>
  <c r="D1404" i="31" s="1"/>
  <c r="D1405" i="31" s="1"/>
  <c r="D1406" i="31" s="1"/>
  <c r="D1407" i="31" s="1"/>
  <c r="D1408" i="31" s="1"/>
  <c r="D1409" i="31" s="1"/>
  <c r="D1410" i="31" s="1"/>
  <c r="D1411" i="31" s="1"/>
  <c r="D1412" i="31" s="1"/>
  <c r="D1413" i="31" s="1"/>
  <c r="D1414" i="31" s="1"/>
  <c r="D1415" i="31" s="1"/>
  <c r="D1416" i="31" s="1"/>
  <c r="D1417" i="31" s="1"/>
  <c r="D1418" i="31" s="1"/>
  <c r="D1419" i="31" s="1"/>
  <c r="D1420" i="31" s="1"/>
  <c r="D1421" i="31" s="1"/>
  <c r="D1422" i="31" s="1"/>
  <c r="D1423" i="31" s="1"/>
  <c r="D1424" i="31" s="1"/>
  <c r="D1425" i="31" s="1"/>
  <c r="D1426" i="31" s="1"/>
  <c r="D1427" i="31" s="1"/>
  <c r="D1428" i="31" s="1"/>
  <c r="D1429" i="31" s="1"/>
  <c r="D1430" i="31" s="1"/>
  <c r="D1431" i="31" s="1"/>
  <c r="D1432" i="31" s="1"/>
  <c r="D1433" i="31" s="1"/>
  <c r="D1434" i="31" s="1"/>
  <c r="D1435" i="31" s="1"/>
  <c r="D1436" i="31" s="1"/>
  <c r="D1437" i="31" s="1"/>
  <c r="D1438" i="31" s="1"/>
  <c r="D1439" i="31" s="1"/>
  <c r="D1440" i="31" s="1"/>
  <c r="D1441" i="31" s="1"/>
  <c r="D1442" i="31" s="1"/>
  <c r="D1443" i="31" s="1"/>
  <c r="D1444" i="31" s="1"/>
  <c r="D1445" i="31" s="1"/>
  <c r="D1446" i="31" s="1"/>
  <c r="D1447" i="31" s="1"/>
  <c r="D1448" i="31" s="1"/>
  <c r="D1449" i="31" s="1"/>
  <c r="D1450" i="31" s="1"/>
  <c r="D1451" i="31" s="1"/>
  <c r="D1452" i="31" s="1"/>
  <c r="D1453" i="31" s="1"/>
  <c r="D1454" i="31" s="1"/>
  <c r="D1455" i="31" s="1"/>
  <c r="D1456" i="31" s="1"/>
  <c r="D1457" i="31" s="1"/>
  <c r="D1458" i="31" s="1"/>
  <c r="D1459" i="31" s="1"/>
  <c r="D1460" i="31" s="1"/>
  <c r="D1461" i="31" s="1"/>
  <c r="D1462" i="31" s="1"/>
  <c r="D1463" i="31" s="1"/>
  <c r="D1464" i="31" s="1"/>
  <c r="D1465" i="31" s="1"/>
  <c r="D1466" i="31" s="1"/>
  <c r="D1467" i="31" s="1"/>
  <c r="D1468" i="31" s="1"/>
  <c r="D1469" i="31" s="1"/>
  <c r="D1470" i="31" s="1"/>
  <c r="D1471" i="31" s="1"/>
  <c r="D1472" i="31" s="1"/>
  <c r="D1473" i="31" s="1"/>
  <c r="D1474" i="31" s="1"/>
  <c r="D1475" i="31" s="1"/>
  <c r="D1476" i="31" s="1"/>
  <c r="D1477" i="31" s="1"/>
  <c r="D1478" i="31" s="1"/>
  <c r="D1479" i="31" s="1"/>
  <c r="D1480" i="31" s="1"/>
  <c r="D1481" i="31" s="1"/>
  <c r="D1482" i="31" s="1"/>
  <c r="D1483" i="31" s="1"/>
  <c r="D1484" i="31" s="1"/>
  <c r="D1485" i="31" s="1"/>
  <c r="D1486" i="31" s="1"/>
  <c r="D1487" i="31" s="1"/>
  <c r="D1488" i="31" s="1"/>
  <c r="D1489" i="31" s="1"/>
  <c r="D1490" i="31" s="1"/>
  <c r="D1491" i="31" s="1"/>
  <c r="D1492" i="31" s="1"/>
  <c r="D1493" i="31" s="1"/>
  <c r="D1494" i="31" s="1"/>
  <c r="D1495" i="31" s="1"/>
  <c r="D1496" i="31" s="1"/>
  <c r="D1497" i="31" s="1"/>
  <c r="D1498" i="31" s="1"/>
  <c r="D1499" i="31" s="1"/>
  <c r="D1500" i="31" s="1"/>
  <c r="D1501" i="31" s="1"/>
  <c r="D1502" i="31" s="1"/>
  <c r="D1503" i="31" s="1"/>
  <c r="D1504" i="31" s="1"/>
  <c r="D1505" i="31" s="1"/>
  <c r="D1506" i="31" s="1"/>
  <c r="D1507" i="31" s="1"/>
  <c r="D1508" i="31" s="1"/>
  <c r="D1509" i="31" s="1"/>
  <c r="D1510" i="31" s="1"/>
  <c r="D1511" i="31" s="1"/>
  <c r="D1512" i="31" s="1"/>
  <c r="D1513" i="31" s="1"/>
  <c r="D1514" i="31" s="1"/>
  <c r="D1515" i="31" s="1"/>
  <c r="D1516" i="31" s="1"/>
  <c r="D1517" i="31" s="1"/>
  <c r="D1518" i="31" s="1"/>
  <c r="D1519" i="31" s="1"/>
  <c r="D1520" i="31" s="1"/>
  <c r="D1521" i="31" s="1"/>
  <c r="D1522" i="31" s="1"/>
  <c r="D1523" i="31" s="1"/>
  <c r="D1524" i="31" s="1"/>
  <c r="D1525" i="31" s="1"/>
  <c r="D1526" i="31" s="1"/>
  <c r="D1527" i="31" s="1"/>
  <c r="D1528" i="31" s="1"/>
  <c r="D1529" i="31" s="1"/>
  <c r="D1530" i="31" s="1"/>
  <c r="D1531" i="31" s="1"/>
  <c r="D1532" i="31" s="1"/>
  <c r="D1533" i="31" s="1"/>
  <c r="D1534" i="31" s="1"/>
  <c r="D1535" i="31" s="1"/>
  <c r="D1536" i="31" s="1"/>
  <c r="D1537" i="31" s="1"/>
  <c r="D1538" i="31" s="1"/>
  <c r="D1539" i="31" s="1"/>
  <c r="D1540" i="31" s="1"/>
  <c r="D1541" i="31" s="1"/>
  <c r="D1542" i="31" s="1"/>
  <c r="D1543" i="31" s="1"/>
  <c r="D1544" i="31" s="1"/>
  <c r="D1545" i="31" s="1"/>
  <c r="D1546" i="31" s="1"/>
  <c r="D1547" i="31" s="1"/>
  <c r="D1548" i="31" s="1"/>
  <c r="D1549" i="31" s="1"/>
  <c r="D1550" i="31" s="1"/>
  <c r="D1551" i="31" s="1"/>
  <c r="D1552" i="31" s="1"/>
  <c r="D1553" i="31" s="1"/>
  <c r="D1554" i="31" s="1"/>
  <c r="D1555" i="31" s="1"/>
  <c r="D1556" i="31" s="1"/>
  <c r="D1557" i="31" s="1"/>
  <c r="D1558" i="31" s="1"/>
  <c r="D1559" i="31" s="1"/>
  <c r="D1560" i="31" s="1"/>
  <c r="D1561" i="31" s="1"/>
  <c r="D1562" i="31" s="1"/>
  <c r="D1563" i="31" s="1"/>
  <c r="D1564" i="31" s="1"/>
  <c r="D1565" i="31" s="1"/>
  <c r="D1566" i="31" s="1"/>
  <c r="D1567" i="31" s="1"/>
  <c r="D1568" i="31" s="1"/>
  <c r="D1569" i="31" s="1"/>
  <c r="D1570" i="31" s="1"/>
  <c r="D1571" i="31" s="1"/>
  <c r="D1572" i="31" s="1"/>
  <c r="D1573" i="31" s="1"/>
  <c r="D1574" i="31" s="1"/>
  <c r="D1575" i="31" s="1"/>
  <c r="D1576" i="31" s="1"/>
  <c r="D1577" i="31" s="1"/>
  <c r="D1578" i="31" s="1"/>
  <c r="D1579" i="31" s="1"/>
  <c r="D1580" i="31" s="1"/>
  <c r="D1581" i="31" s="1"/>
  <c r="D1582" i="31" s="1"/>
  <c r="D1583" i="31" s="1"/>
  <c r="D1584" i="31" s="1"/>
  <c r="D1585" i="31" s="1"/>
  <c r="D1586" i="31" s="1"/>
  <c r="D1587" i="31" s="1"/>
  <c r="D1588" i="31" s="1"/>
  <c r="D1589" i="31" s="1"/>
  <c r="D1590" i="31" s="1"/>
  <c r="D1591" i="31" s="1"/>
  <c r="D1592" i="31" s="1"/>
  <c r="D1593" i="31" s="1"/>
  <c r="D1594" i="31" s="1"/>
  <c r="D1595" i="31" s="1"/>
  <c r="D1596" i="31" s="1"/>
  <c r="D1597" i="31" s="1"/>
  <c r="D1598" i="31" s="1"/>
  <c r="D1599" i="31" s="1"/>
  <c r="D1600" i="31" s="1"/>
  <c r="D1601" i="31" s="1"/>
  <c r="D1602" i="31" s="1"/>
  <c r="D1603" i="31" s="1"/>
  <c r="D1604" i="31" s="1"/>
  <c r="D1605" i="31" s="1"/>
  <c r="D1606" i="31" s="1"/>
  <c r="D1607" i="31" s="1"/>
  <c r="D1608" i="31" s="1"/>
  <c r="D1609" i="31" s="1"/>
  <c r="D1610" i="31" s="1"/>
  <c r="D1611" i="31" s="1"/>
  <c r="D1612" i="31" s="1"/>
  <c r="D1613" i="31" s="1"/>
  <c r="D1614" i="31" s="1"/>
  <c r="D1615" i="31" s="1"/>
  <c r="D1616" i="31" s="1"/>
  <c r="D1617" i="31" s="1"/>
  <c r="D1618" i="31" s="1"/>
  <c r="D1619" i="31" s="1"/>
  <c r="D1620" i="31" s="1"/>
  <c r="D1621" i="31" s="1"/>
  <c r="D1622" i="31" s="1"/>
  <c r="D1623" i="31" s="1"/>
  <c r="D1624" i="31" s="1"/>
  <c r="D1625" i="31" s="1"/>
  <c r="D1626" i="31" s="1"/>
  <c r="D1627" i="31" s="1"/>
  <c r="D1628" i="31" s="1"/>
  <c r="D1629" i="31" s="1"/>
  <c r="D1630" i="31" s="1"/>
  <c r="D1631" i="31" s="1"/>
  <c r="D1632" i="31" s="1"/>
  <c r="D1633" i="31" s="1"/>
  <c r="D1634" i="31" s="1"/>
  <c r="D1635" i="31" s="1"/>
  <c r="D1636" i="31" s="1"/>
  <c r="D1637" i="31" s="1"/>
  <c r="D1638" i="31" s="1"/>
  <c r="D1639" i="31" s="1"/>
  <c r="D1640" i="31" s="1"/>
  <c r="D1641" i="31" s="1"/>
  <c r="D1642" i="31" s="1"/>
  <c r="D1643" i="31" s="1"/>
  <c r="D1644" i="31" s="1"/>
  <c r="D1645" i="31" s="1"/>
  <c r="D1646" i="31" s="1"/>
  <c r="D1647" i="31" s="1"/>
  <c r="D1648" i="31" s="1"/>
  <c r="D1649" i="31" s="1"/>
  <c r="D1650" i="31" s="1"/>
  <c r="D1651" i="31" s="1"/>
  <c r="D1652" i="31" s="1"/>
  <c r="D1653" i="31" s="1"/>
  <c r="D1654" i="31" s="1"/>
  <c r="D1655" i="31" s="1"/>
  <c r="D1656" i="31" s="1"/>
  <c r="D1657" i="31" s="1"/>
  <c r="D1658" i="31" s="1"/>
  <c r="D1659" i="31" s="1"/>
  <c r="D1660" i="31" s="1"/>
  <c r="D1661" i="31" s="1"/>
  <c r="D1662" i="31" s="1"/>
  <c r="D1663" i="31" s="1"/>
  <c r="D1664" i="31" s="1"/>
  <c r="D1665" i="31" s="1"/>
  <c r="D1666" i="31" s="1"/>
  <c r="D1667" i="31" s="1"/>
  <c r="D1668" i="31" s="1"/>
  <c r="D1669" i="31" s="1"/>
  <c r="D1670" i="31" s="1"/>
  <c r="D1671" i="31" s="1"/>
  <c r="D1672" i="31" s="1"/>
  <c r="D1673" i="31" s="1"/>
  <c r="D1674" i="31" s="1"/>
  <c r="D1675" i="31" s="1"/>
  <c r="D1676" i="31" s="1"/>
  <c r="D1677" i="31" s="1"/>
  <c r="D1678" i="31" s="1"/>
  <c r="D1679" i="31" s="1"/>
  <c r="D1680" i="31" s="1"/>
  <c r="D1681" i="31" s="1"/>
  <c r="D1682" i="31" s="1"/>
  <c r="D1683" i="31" s="1"/>
  <c r="D1684" i="31" s="1"/>
  <c r="D1685" i="31" s="1"/>
  <c r="D1686" i="31" s="1"/>
  <c r="D1687" i="31" s="1"/>
  <c r="D1688" i="31" s="1"/>
  <c r="D1689" i="31" s="1"/>
  <c r="D1690" i="31" s="1"/>
  <c r="D1691" i="31" s="1"/>
  <c r="D1692" i="31" s="1"/>
  <c r="D1693" i="31" s="1"/>
  <c r="D1694" i="31" s="1"/>
  <c r="D1695" i="31" s="1"/>
  <c r="D1696" i="31" s="1"/>
  <c r="D1697" i="31" s="1"/>
  <c r="D1698" i="31" s="1"/>
  <c r="D1699" i="31" s="1"/>
  <c r="D1700" i="31" s="1"/>
  <c r="D1701" i="31" s="1"/>
  <c r="D1702" i="31" s="1"/>
  <c r="D1703" i="31" s="1"/>
  <c r="D1704" i="31" s="1"/>
  <c r="D1705" i="31" s="1"/>
  <c r="D1706" i="31" s="1"/>
  <c r="D1707" i="31" s="1"/>
  <c r="D1708" i="31" s="1"/>
  <c r="D1709" i="31" s="1"/>
  <c r="D1710" i="31" s="1"/>
  <c r="D1711" i="31" s="1"/>
  <c r="D1712" i="31" s="1"/>
  <c r="D1713" i="31" s="1"/>
  <c r="D1714" i="31" s="1"/>
  <c r="D1715" i="31" s="1"/>
  <c r="D1716" i="31" s="1"/>
  <c r="D1717" i="31" s="1"/>
  <c r="D1718" i="31" s="1"/>
  <c r="D1719" i="31" s="1"/>
  <c r="D1720" i="31" s="1"/>
  <c r="D1721" i="31" s="1"/>
  <c r="D1722" i="31" s="1"/>
  <c r="D1723" i="31" s="1"/>
  <c r="D1724" i="31" s="1"/>
  <c r="D1725" i="31" s="1"/>
  <c r="D1726" i="31" s="1"/>
  <c r="D1727" i="31" s="1"/>
  <c r="D1728" i="31" s="1"/>
  <c r="D1729" i="31" s="1"/>
  <c r="D1730" i="31" s="1"/>
  <c r="D1731" i="31" s="1"/>
  <c r="D1732" i="31" s="1"/>
  <c r="D1733" i="31" s="1"/>
  <c r="D1734" i="31" s="1"/>
  <c r="D1735" i="31" s="1"/>
  <c r="D1736" i="31" s="1"/>
  <c r="D1737" i="31" s="1"/>
  <c r="D1738" i="31" s="1"/>
  <c r="D1739" i="31" s="1"/>
  <c r="D1740" i="31" s="1"/>
  <c r="D1741" i="31" s="1"/>
  <c r="D1742" i="31" s="1"/>
  <c r="D1743" i="31" s="1"/>
  <c r="D1744" i="31" s="1"/>
  <c r="D1745" i="31" s="1"/>
  <c r="D1746" i="31" s="1"/>
  <c r="D1747" i="31" s="1"/>
  <c r="D1748" i="31" s="1"/>
  <c r="D1749" i="31" s="1"/>
  <c r="D1750" i="31" s="1"/>
  <c r="D1751" i="31" s="1"/>
  <c r="D1752" i="31" s="1"/>
  <c r="D1753" i="31" s="1"/>
  <c r="D1754" i="31" s="1"/>
  <c r="D1755" i="31" s="1"/>
  <c r="D1756" i="31" s="1"/>
  <c r="D1757" i="31" s="1"/>
  <c r="D1758" i="31" s="1"/>
  <c r="D1759" i="31" s="1"/>
  <c r="D1760" i="31" s="1"/>
  <c r="D1761" i="31" s="1"/>
  <c r="D1762" i="31" s="1"/>
  <c r="D1763" i="31" s="1"/>
  <c r="D1764" i="31" s="1"/>
  <c r="D1765" i="31" s="1"/>
  <c r="D1766" i="31" s="1"/>
  <c r="D1767" i="31" s="1"/>
  <c r="D1768" i="31" s="1"/>
  <c r="D1769" i="31" s="1"/>
  <c r="D1770" i="31" s="1"/>
  <c r="D1771" i="31" s="1"/>
  <c r="D1772" i="31" s="1"/>
  <c r="D1773" i="31" s="1"/>
  <c r="D1774" i="31" s="1"/>
  <c r="D1775" i="31" s="1"/>
  <c r="D1776" i="31" s="1"/>
  <c r="D1777" i="31" s="1"/>
  <c r="D1778" i="31" s="1"/>
  <c r="D1779" i="31" s="1"/>
  <c r="D1780" i="31" s="1"/>
  <c r="D1781" i="31" s="1"/>
  <c r="D1782" i="31" s="1"/>
  <c r="D1783" i="31" s="1"/>
  <c r="D1784" i="31" s="1"/>
  <c r="D1785" i="31" s="1"/>
  <c r="D1786" i="31" s="1"/>
  <c r="D1787" i="31" s="1"/>
  <c r="D1788" i="31" s="1"/>
  <c r="D1789" i="31" s="1"/>
  <c r="D1790" i="31" s="1"/>
  <c r="D1791" i="31" s="1"/>
  <c r="D1792" i="31" s="1"/>
  <c r="D1793" i="31" s="1"/>
  <c r="D1794" i="31" s="1"/>
  <c r="D1795" i="31" s="1"/>
  <c r="D1796" i="31" s="1"/>
  <c r="D1797" i="31" s="1"/>
  <c r="D1798" i="31" s="1"/>
  <c r="D1799" i="31" s="1"/>
  <c r="D1800" i="31" s="1"/>
  <c r="D1801" i="31" s="1"/>
  <c r="D1802" i="31" s="1"/>
  <c r="D1803" i="31" s="1"/>
  <c r="D1804" i="31" s="1"/>
  <c r="D1805" i="31" s="1"/>
  <c r="D1806" i="31" s="1"/>
  <c r="D1807" i="31" s="1"/>
  <c r="D1808" i="31" s="1"/>
  <c r="D1809" i="31" s="1"/>
  <c r="D1810" i="31" s="1"/>
  <c r="D1811" i="31" s="1"/>
  <c r="D1812" i="31" s="1"/>
  <c r="D1813" i="31" s="1"/>
  <c r="D1814" i="31" s="1"/>
  <c r="D1815" i="31" s="1"/>
  <c r="D1816" i="31" s="1"/>
  <c r="D1817" i="31" s="1"/>
  <c r="D1818" i="31" s="1"/>
  <c r="D1819" i="31" s="1"/>
  <c r="D1820" i="31" s="1"/>
  <c r="D1821" i="31" s="1"/>
  <c r="D1822" i="31" s="1"/>
  <c r="D1823" i="31" s="1"/>
  <c r="D1824" i="31" s="1"/>
  <c r="D1825" i="31" s="1"/>
  <c r="D1826" i="31" s="1"/>
  <c r="D1827" i="31" s="1"/>
  <c r="D1828" i="31" s="1"/>
  <c r="D1829" i="31" s="1"/>
  <c r="D1830" i="31" s="1"/>
  <c r="D1831" i="31" s="1"/>
  <c r="D1832" i="31" s="1"/>
  <c r="D1833" i="31" s="1"/>
  <c r="D1834" i="31" s="1"/>
  <c r="D1835" i="31" s="1"/>
  <c r="D1836" i="31" s="1"/>
  <c r="D1837" i="31" s="1"/>
  <c r="D1838" i="31" s="1"/>
  <c r="D1839" i="31" s="1"/>
  <c r="D1840" i="31" s="1"/>
  <c r="D1841" i="31" s="1"/>
  <c r="D1842" i="31" s="1"/>
  <c r="D1843" i="31" s="1"/>
  <c r="D1844" i="31" s="1"/>
  <c r="D1845" i="31" s="1"/>
  <c r="D1846" i="31" s="1"/>
  <c r="D1847" i="31" s="1"/>
  <c r="D1848" i="31" s="1"/>
  <c r="D1849" i="31" s="1"/>
  <c r="D1850" i="31" s="1"/>
  <c r="D1851" i="31" s="1"/>
  <c r="D1852" i="31" s="1"/>
  <c r="D1853" i="31" s="1"/>
  <c r="D1854" i="31" s="1"/>
  <c r="D1855" i="31" s="1"/>
  <c r="D1856" i="31" s="1"/>
  <c r="D1857" i="31" s="1"/>
  <c r="D1858" i="31" s="1"/>
  <c r="D1859" i="31" s="1"/>
  <c r="D1860" i="31" s="1"/>
  <c r="D1861" i="31" s="1"/>
  <c r="D1862" i="31" s="1"/>
  <c r="D1863" i="31" s="1"/>
  <c r="D1864" i="31" s="1"/>
  <c r="D1865" i="31" s="1"/>
  <c r="D1866" i="31" s="1"/>
  <c r="D1867" i="31" s="1"/>
  <c r="D1868" i="31" s="1"/>
  <c r="D1869" i="31" s="1"/>
  <c r="D1870" i="31" s="1"/>
  <c r="D1871" i="31" s="1"/>
  <c r="D1872" i="31" s="1"/>
  <c r="D1873" i="31" s="1"/>
  <c r="D1874" i="31" s="1"/>
  <c r="D1875" i="31" s="1"/>
  <c r="D1876" i="31" s="1"/>
  <c r="D1877" i="31" s="1"/>
  <c r="D1878" i="31" s="1"/>
  <c r="D1879" i="31" s="1"/>
  <c r="D1880" i="31" s="1"/>
  <c r="D1881" i="31" s="1"/>
  <c r="D1882" i="31" s="1"/>
  <c r="D1883" i="31" s="1"/>
  <c r="D1884" i="31" s="1"/>
  <c r="D1885" i="31" s="1"/>
  <c r="D1886" i="31" s="1"/>
  <c r="D1887" i="31" s="1"/>
  <c r="D1888" i="31" s="1"/>
  <c r="D1889" i="31" s="1"/>
  <c r="D1890" i="31" s="1"/>
  <c r="D1891" i="31" s="1"/>
  <c r="D1892" i="31" s="1"/>
  <c r="D1893" i="31" s="1"/>
  <c r="D1894" i="31" s="1"/>
  <c r="D1895" i="31" s="1"/>
  <c r="D1896" i="31" s="1"/>
  <c r="D1897" i="31" s="1"/>
  <c r="D1898" i="31" s="1"/>
  <c r="D1899" i="31" s="1"/>
  <c r="D1900" i="31" s="1"/>
  <c r="D1901" i="31" s="1"/>
  <c r="D1902" i="31" s="1"/>
  <c r="D1903" i="31" s="1"/>
  <c r="D1904" i="31" s="1"/>
  <c r="D1905" i="31" s="1"/>
  <c r="D1906" i="31" s="1"/>
  <c r="D1907" i="31" s="1"/>
  <c r="D1908" i="31" s="1"/>
  <c r="D1909" i="31" s="1"/>
  <c r="D1910" i="31" s="1"/>
  <c r="D1911" i="31" s="1"/>
  <c r="D1912" i="31" s="1"/>
  <c r="D1913" i="31" s="1"/>
  <c r="D1914" i="31" s="1"/>
  <c r="D1915" i="31" s="1"/>
  <c r="D1916" i="31" s="1"/>
  <c r="D1917" i="31" s="1"/>
  <c r="D1918" i="31" s="1"/>
  <c r="D1919" i="31" s="1"/>
  <c r="D1920" i="31" s="1"/>
  <c r="D1921" i="31" s="1"/>
  <c r="D1922" i="31" s="1"/>
  <c r="D1923" i="31" s="1"/>
  <c r="D1924" i="31" s="1"/>
  <c r="D1925" i="31" s="1"/>
  <c r="D1926" i="31" s="1"/>
  <c r="D1927" i="31" s="1"/>
  <c r="D1928" i="31" s="1"/>
  <c r="D1929" i="31" s="1"/>
  <c r="D1930" i="31" s="1"/>
  <c r="D1931" i="31" s="1"/>
  <c r="D1932" i="31" s="1"/>
  <c r="D1933" i="31" s="1"/>
  <c r="D1934" i="31" s="1"/>
  <c r="D1935" i="31" s="1"/>
  <c r="D1936" i="31" s="1"/>
  <c r="D1937" i="31" s="1"/>
  <c r="D1938" i="31" s="1"/>
  <c r="D1939" i="31" s="1"/>
  <c r="D1940" i="31" s="1"/>
  <c r="D1941" i="31" s="1"/>
  <c r="D1942" i="31" s="1"/>
  <c r="D1943" i="31" s="1"/>
  <c r="D1944" i="31" s="1"/>
  <c r="D1945" i="31" s="1"/>
  <c r="D1946" i="31" s="1"/>
  <c r="D1947" i="31" s="1"/>
  <c r="D1948" i="31" s="1"/>
  <c r="D1949" i="31" s="1"/>
  <c r="D1950" i="31" s="1"/>
  <c r="D1951" i="31" s="1"/>
  <c r="D1952" i="31" s="1"/>
  <c r="D1953" i="31" s="1"/>
  <c r="D1954" i="31" s="1"/>
  <c r="D1955" i="31" s="1"/>
  <c r="D1956" i="31" s="1"/>
  <c r="D1957" i="31" s="1"/>
  <c r="D1958" i="31" s="1"/>
  <c r="D1959" i="31" s="1"/>
  <c r="D1960" i="31" s="1"/>
  <c r="D1961" i="31" s="1"/>
  <c r="D1962" i="31" s="1"/>
  <c r="D1963" i="31" s="1"/>
  <c r="D1964" i="31" s="1"/>
  <c r="D1965" i="31" s="1"/>
  <c r="D1966" i="31" s="1"/>
  <c r="D1967" i="31" s="1"/>
  <c r="D1968" i="31" s="1"/>
  <c r="D1969" i="31" s="1"/>
  <c r="D1970" i="31" s="1"/>
  <c r="D1971" i="31" s="1"/>
  <c r="D1972" i="31" s="1"/>
  <c r="D1973" i="31" s="1"/>
  <c r="D1974" i="31" s="1"/>
  <c r="D1975" i="31" s="1"/>
  <c r="D1976" i="31" s="1"/>
  <c r="D1977" i="31" s="1"/>
  <c r="D1978" i="31" s="1"/>
  <c r="D1979" i="31" s="1"/>
  <c r="D1980" i="31" s="1"/>
  <c r="D1981" i="31" s="1"/>
  <c r="D1982" i="31" s="1"/>
  <c r="D1983" i="31" s="1"/>
  <c r="D1984" i="31" s="1"/>
  <c r="D1985" i="31" s="1"/>
  <c r="D1986" i="31" s="1"/>
  <c r="D1987" i="31" s="1"/>
  <c r="D1988" i="31" s="1"/>
  <c r="D1989" i="31" s="1"/>
  <c r="D1990" i="31" s="1"/>
  <c r="D1991" i="31" s="1"/>
  <c r="D1992" i="31" s="1"/>
  <c r="D1993" i="31" s="1"/>
  <c r="D1994" i="31" s="1"/>
  <c r="D1995" i="31" s="1"/>
  <c r="D1996" i="31" s="1"/>
  <c r="D1997" i="31" s="1"/>
  <c r="D1998" i="31" s="1"/>
  <c r="D1999" i="31" s="1"/>
  <c r="D2000" i="31" s="1"/>
  <c r="D2001" i="31" s="1"/>
  <c r="D2002" i="31" s="1"/>
  <c r="D2003" i="31" s="1"/>
  <c r="D2004" i="31" s="1"/>
  <c r="D2005" i="31" s="1"/>
  <c r="D2006" i="31" s="1"/>
  <c r="D2007" i="31" s="1"/>
  <c r="D2008" i="31" s="1"/>
  <c r="D2009" i="31" s="1"/>
  <c r="D2010" i="31" s="1"/>
  <c r="D2011" i="31" s="1"/>
  <c r="D2012" i="31" s="1"/>
  <c r="D2013" i="31" s="1"/>
  <c r="D2014" i="31" s="1"/>
  <c r="D2015" i="31" s="1"/>
  <c r="D2016" i="31" s="1"/>
  <c r="D2017" i="31" s="1"/>
  <c r="D2018" i="31" s="1"/>
  <c r="D2019" i="31" s="1"/>
  <c r="D2020" i="31" s="1"/>
  <c r="D2021" i="31" s="1"/>
  <c r="D2022" i="31" s="1"/>
  <c r="D2023" i="31" s="1"/>
  <c r="D2024" i="31" s="1"/>
  <c r="D2025" i="31" s="1"/>
  <c r="D2026" i="31" s="1"/>
  <c r="D2027" i="31" s="1"/>
  <c r="D2028" i="31" s="1"/>
  <c r="D2029" i="31" s="1"/>
  <c r="D2030" i="31" s="1"/>
  <c r="D2031" i="31" s="1"/>
  <c r="D2032" i="31" s="1"/>
  <c r="D2033" i="31" s="1"/>
  <c r="D2034" i="31" s="1"/>
  <c r="D2035" i="31" s="1"/>
  <c r="D2036" i="31" s="1"/>
  <c r="D2037" i="31" s="1"/>
  <c r="D2038" i="31" s="1"/>
  <c r="D2039" i="31" s="1"/>
  <c r="D2040" i="31" s="1"/>
  <c r="D2041" i="31" s="1"/>
  <c r="D2042" i="31" s="1"/>
  <c r="D2043" i="31" s="1"/>
  <c r="D2044" i="31" s="1"/>
  <c r="D2045" i="31" s="1"/>
  <c r="D2046" i="31" s="1"/>
  <c r="D2047" i="31" s="1"/>
  <c r="D2048" i="31" s="1"/>
  <c r="D2049" i="31" s="1"/>
  <c r="D2050" i="31" s="1"/>
  <c r="D2051" i="31" s="1"/>
  <c r="D2052" i="31" s="1"/>
  <c r="D2053" i="31" s="1"/>
  <c r="D2054" i="31" s="1"/>
  <c r="D2055" i="31" s="1"/>
  <c r="D2056" i="31" s="1"/>
  <c r="D2057" i="31" s="1"/>
  <c r="D2058" i="31" s="1"/>
  <c r="D2059" i="31" s="1"/>
  <c r="D2060" i="31" s="1"/>
  <c r="D2061" i="31" s="1"/>
  <c r="D2062" i="31" s="1"/>
  <c r="D2063" i="31" s="1"/>
  <c r="D2064" i="31" s="1"/>
  <c r="D2065" i="31" s="1"/>
  <c r="D2066" i="31" s="1"/>
  <c r="D2067" i="31" s="1"/>
  <c r="D2068" i="31" s="1"/>
  <c r="D2069" i="31" s="1"/>
  <c r="D2070" i="31" s="1"/>
  <c r="D2071" i="31" s="1"/>
  <c r="D2072" i="31" s="1"/>
  <c r="D2073" i="31" s="1"/>
  <c r="D2074" i="31" s="1"/>
  <c r="D2075" i="31" s="1"/>
  <c r="D2076" i="31" s="1"/>
  <c r="D2077" i="31" s="1"/>
  <c r="D2078" i="31" s="1"/>
  <c r="D2079" i="31" s="1"/>
  <c r="D2080" i="31" s="1"/>
  <c r="D2081" i="31" s="1"/>
  <c r="D2082" i="31" s="1"/>
  <c r="D2083" i="31" s="1"/>
  <c r="D2084" i="31" s="1"/>
  <c r="D2085" i="31" s="1"/>
  <c r="D2086" i="31" s="1"/>
  <c r="D2087" i="31" s="1"/>
  <c r="D2088" i="31" s="1"/>
  <c r="D2089" i="31" s="1"/>
  <c r="D2090" i="31" s="1"/>
  <c r="D2091" i="31" s="1"/>
  <c r="D2092" i="31" s="1"/>
  <c r="D2093" i="31" s="1"/>
  <c r="D2094" i="31" s="1"/>
  <c r="D2095" i="31" s="1"/>
  <c r="D2096" i="31" s="1"/>
  <c r="D2097" i="31" s="1"/>
  <c r="D2098" i="31" s="1"/>
  <c r="D2099" i="31" s="1"/>
  <c r="D2100" i="31" s="1"/>
  <c r="D2101" i="31" s="1"/>
  <c r="D2102" i="31" s="1"/>
  <c r="D2103" i="31" s="1"/>
  <c r="D2104" i="31" s="1"/>
  <c r="D2105" i="31" s="1"/>
  <c r="D2106" i="31" s="1"/>
  <c r="D2107" i="31" s="1"/>
  <c r="D2108" i="31" s="1"/>
  <c r="D2109" i="31" s="1"/>
  <c r="D2110" i="31" s="1"/>
  <c r="D2111" i="31" s="1"/>
  <c r="D2112" i="31" s="1"/>
  <c r="D2113" i="31" s="1"/>
  <c r="D2114" i="31" s="1"/>
  <c r="D2115" i="31" s="1"/>
  <c r="D2116" i="31" s="1"/>
  <c r="D2117" i="31" s="1"/>
  <c r="D2118" i="31" s="1"/>
  <c r="D2119" i="31" s="1"/>
  <c r="D2120" i="31" s="1"/>
  <c r="D2121" i="31" s="1"/>
  <c r="D2122" i="31" s="1"/>
  <c r="D2123" i="31" s="1"/>
  <c r="D2124" i="31" s="1"/>
  <c r="D2125" i="31" s="1"/>
  <c r="D2126" i="31" s="1"/>
  <c r="D2127" i="31" s="1"/>
  <c r="D2128" i="31" s="1"/>
  <c r="D2129" i="31" s="1"/>
  <c r="D2130" i="31" s="1"/>
  <c r="D2131" i="31" s="1"/>
  <c r="D2132" i="31" s="1"/>
  <c r="D2133" i="31" s="1"/>
  <c r="D2134" i="31" s="1"/>
  <c r="D2135" i="31" s="1"/>
  <c r="D2136" i="31" s="1"/>
  <c r="D2137" i="31" s="1"/>
  <c r="D2138" i="31" s="1"/>
  <c r="D2139" i="31" s="1"/>
  <c r="D2140" i="31" s="1"/>
  <c r="D2141" i="31" s="1"/>
  <c r="D2142" i="31" s="1"/>
  <c r="D2143" i="31" s="1"/>
  <c r="D2144" i="31" s="1"/>
  <c r="D2145" i="31" s="1"/>
  <c r="D2146" i="31" s="1"/>
  <c r="D2147" i="31" s="1"/>
  <c r="D2148" i="31" s="1"/>
  <c r="D2149" i="31" s="1"/>
  <c r="D2150" i="31" s="1"/>
  <c r="D2151" i="31" s="1"/>
  <c r="D2152" i="31" s="1"/>
  <c r="D2153" i="31" s="1"/>
  <c r="D2154" i="31" s="1"/>
  <c r="D2155" i="31" s="1"/>
  <c r="D2156" i="31" s="1"/>
  <c r="D2157" i="31" s="1"/>
  <c r="D2158" i="31" s="1"/>
  <c r="D2159" i="31" s="1"/>
  <c r="D2160" i="31" s="1"/>
  <c r="D2161" i="31" s="1"/>
  <c r="D2162" i="31" s="1"/>
  <c r="D2163" i="31" s="1"/>
  <c r="D2164" i="31" s="1"/>
  <c r="D2165" i="31" s="1"/>
  <c r="D2166" i="31" s="1"/>
  <c r="D2167" i="31" s="1"/>
  <c r="D2168" i="31" s="1"/>
  <c r="D2169" i="31" s="1"/>
  <c r="D2170" i="31" s="1"/>
  <c r="D2171" i="31" s="1"/>
  <c r="D2172" i="31" s="1"/>
  <c r="D2173" i="31" s="1"/>
  <c r="D2174" i="31" s="1"/>
  <c r="D2175" i="31" s="1"/>
  <c r="D2176" i="31" s="1"/>
  <c r="D2177" i="31" s="1"/>
  <c r="D2178" i="31" s="1"/>
  <c r="D2179" i="31" s="1"/>
  <c r="D2180" i="31" s="1"/>
  <c r="D2181" i="31" s="1"/>
  <c r="D2182" i="31" s="1"/>
  <c r="D2183" i="31" s="1"/>
  <c r="D2184" i="31" s="1"/>
  <c r="D2185" i="31" s="1"/>
  <c r="D2186" i="31" s="1"/>
  <c r="D2187" i="31" s="1"/>
  <c r="D2188" i="31" s="1"/>
  <c r="D2189" i="31" s="1"/>
  <c r="D2190" i="31" s="1"/>
  <c r="D2191" i="31" s="1"/>
  <c r="D2192" i="31" s="1"/>
  <c r="D2193" i="31" s="1"/>
  <c r="D2194" i="31" s="1"/>
  <c r="D2195" i="31" s="1"/>
  <c r="D2196" i="31" s="1"/>
  <c r="D2197" i="31" s="1"/>
  <c r="D2198" i="31" s="1"/>
  <c r="D2199" i="31" s="1"/>
  <c r="D2200" i="31" s="1"/>
  <c r="D2201" i="31" s="1"/>
  <c r="D2202" i="31" s="1"/>
  <c r="D2203" i="31" s="1"/>
  <c r="D2204" i="31" s="1"/>
  <c r="D2205" i="31" s="1"/>
  <c r="D2206" i="31" s="1"/>
  <c r="D2207" i="31" s="1"/>
  <c r="D2208" i="31" s="1"/>
  <c r="D2209" i="31" s="1"/>
  <c r="D2210" i="31" s="1"/>
  <c r="D2211" i="31" s="1"/>
  <c r="D2212" i="31" s="1"/>
  <c r="D2213" i="31" s="1"/>
  <c r="D2214" i="31" s="1"/>
  <c r="D2215" i="31" s="1"/>
  <c r="D2216" i="31" s="1"/>
  <c r="D2217" i="31" s="1"/>
  <c r="D2218" i="31" s="1"/>
  <c r="D2219" i="31" s="1"/>
  <c r="D2220" i="31" s="1"/>
  <c r="D2221" i="31" s="1"/>
  <c r="D2222" i="31" s="1"/>
  <c r="D2223" i="31" s="1"/>
  <c r="D2224" i="31" s="1"/>
  <c r="D2225" i="31" s="1"/>
  <c r="D2226" i="31" s="1"/>
  <c r="D2227" i="31" s="1"/>
  <c r="D2228" i="31" s="1"/>
  <c r="D2229" i="31" s="1"/>
  <c r="D2230" i="31" s="1"/>
  <c r="D2231" i="31" s="1"/>
  <c r="D2232" i="31" s="1"/>
  <c r="D2233" i="31" s="1"/>
  <c r="D2234" i="31" s="1"/>
  <c r="D2235" i="31" s="1"/>
  <c r="D2236" i="31" s="1"/>
  <c r="D2237" i="31" s="1"/>
  <c r="D2238" i="31" s="1"/>
  <c r="D2239" i="31" s="1"/>
  <c r="D2240" i="31" s="1"/>
  <c r="D2241" i="31" s="1"/>
  <c r="D2242" i="31" s="1"/>
  <c r="D2243" i="31" s="1"/>
  <c r="D2244" i="31" s="1"/>
  <c r="D2245" i="31" s="1"/>
  <c r="D2246" i="31" s="1"/>
  <c r="D2247" i="31" s="1"/>
  <c r="D2248" i="31" s="1"/>
  <c r="D2249" i="31" s="1"/>
  <c r="D2250" i="31" s="1"/>
  <c r="D2251" i="31" s="1"/>
  <c r="D2252" i="31" s="1"/>
  <c r="D2253" i="31" s="1"/>
  <c r="D2254" i="31" s="1"/>
  <c r="D2255" i="31" s="1"/>
  <c r="D2256" i="31" s="1"/>
  <c r="D2257" i="31" s="1"/>
  <c r="D2258" i="31" s="1"/>
  <c r="D2259" i="31" s="1"/>
  <c r="D2260" i="31" s="1"/>
  <c r="D2261" i="31" s="1"/>
  <c r="D2262" i="31" s="1"/>
  <c r="D2263" i="31" s="1"/>
  <c r="D2264" i="31" s="1"/>
  <c r="D2265" i="31" s="1"/>
  <c r="D2266" i="31" s="1"/>
  <c r="D2267" i="31" s="1"/>
  <c r="D2268" i="31" s="1"/>
  <c r="D2269" i="31" s="1"/>
  <c r="D2270" i="31" s="1"/>
  <c r="D2271" i="31" s="1"/>
  <c r="D2272" i="31" s="1"/>
  <c r="D2273" i="31" s="1"/>
  <c r="D2274" i="31" s="1"/>
  <c r="D2275" i="31" s="1"/>
  <c r="D2276" i="31" s="1"/>
  <c r="D2277" i="31" s="1"/>
  <c r="D2278" i="31" s="1"/>
  <c r="D2279" i="31" s="1"/>
  <c r="D2280" i="31" s="1"/>
  <c r="D2281" i="31" s="1"/>
  <c r="D2282" i="31" s="1"/>
  <c r="D2283" i="31" s="1"/>
  <c r="D2284" i="31" s="1"/>
  <c r="D2285" i="31" s="1"/>
  <c r="D2286" i="31" s="1"/>
  <c r="D2287" i="31" s="1"/>
  <c r="D2288" i="31" s="1"/>
  <c r="D2289" i="31" s="1"/>
  <c r="D2290" i="31" s="1"/>
  <c r="D2291" i="31" s="1"/>
  <c r="D2292" i="31" s="1"/>
  <c r="D2293" i="31" s="1"/>
  <c r="D2294" i="31" s="1"/>
  <c r="D2295" i="31" s="1"/>
  <c r="D2296" i="31" s="1"/>
  <c r="D2297" i="31" s="1"/>
  <c r="D2298" i="31" s="1"/>
  <c r="D2299" i="31" s="1"/>
  <c r="D2300" i="31" s="1"/>
  <c r="D2301" i="31" s="1"/>
  <c r="D2302" i="31" s="1"/>
  <c r="D2303" i="31" s="1"/>
  <c r="D2304" i="31" s="1"/>
  <c r="D2305" i="31" s="1"/>
  <c r="D2306" i="31" s="1"/>
  <c r="D2307" i="31" s="1"/>
  <c r="D2308" i="31" s="1"/>
  <c r="D2309" i="31" s="1"/>
  <c r="D2310" i="31" s="1"/>
  <c r="D2311" i="31" s="1"/>
  <c r="D2312" i="31" s="1"/>
  <c r="D2313" i="31" s="1"/>
  <c r="D2314" i="31" s="1"/>
  <c r="D2315" i="31" s="1"/>
  <c r="D2316" i="31" s="1"/>
  <c r="D2317" i="31" s="1"/>
  <c r="D2318" i="31" s="1"/>
  <c r="D2319" i="31" s="1"/>
  <c r="D2320" i="31" s="1"/>
  <c r="D2321" i="31" s="1"/>
  <c r="D2322" i="31" s="1"/>
  <c r="D2323" i="31" s="1"/>
  <c r="D2324" i="31" s="1"/>
  <c r="D2325" i="31" s="1"/>
  <c r="D2326" i="31" s="1"/>
  <c r="D2327" i="31" s="1"/>
  <c r="D2328" i="31" s="1"/>
  <c r="D2329" i="31" s="1"/>
  <c r="D2330" i="31" s="1"/>
  <c r="D2331" i="31" s="1"/>
  <c r="D2332" i="31" s="1"/>
  <c r="D2333" i="31" s="1"/>
  <c r="D2334" i="31" s="1"/>
  <c r="D2335" i="31" s="1"/>
  <c r="D2336" i="31" s="1"/>
  <c r="D2337" i="31" s="1"/>
  <c r="D2338" i="31" s="1"/>
  <c r="D2339" i="31" s="1"/>
  <c r="D2340" i="31" s="1"/>
  <c r="D2341" i="31" s="1"/>
  <c r="D2342" i="31" s="1"/>
  <c r="D2343" i="31" s="1"/>
  <c r="D2344" i="31" s="1"/>
  <c r="D2345" i="31" s="1"/>
  <c r="D2346" i="31" s="1"/>
  <c r="D2347" i="31" s="1"/>
  <c r="D2348" i="31" s="1"/>
  <c r="D2349" i="31" s="1"/>
  <c r="D2350" i="31" s="1"/>
  <c r="D2351" i="31" s="1"/>
  <c r="D2352" i="31" s="1"/>
  <c r="D2353" i="31" s="1"/>
  <c r="D2354" i="31" s="1"/>
  <c r="D2355" i="31" s="1"/>
  <c r="D2356" i="31" s="1"/>
  <c r="D2357" i="31" s="1"/>
  <c r="D2358" i="31" s="1"/>
  <c r="D2359" i="31" s="1"/>
  <c r="D2360" i="31" s="1"/>
  <c r="D2361" i="31" s="1"/>
  <c r="D2362" i="31" s="1"/>
  <c r="D2363" i="31" s="1"/>
  <c r="D2364" i="31" s="1"/>
  <c r="D2365" i="31" s="1"/>
  <c r="D2366" i="31" s="1"/>
  <c r="D2367" i="31" s="1"/>
  <c r="D2368" i="31" s="1"/>
  <c r="D2369" i="31" s="1"/>
  <c r="D2370" i="31" s="1"/>
  <c r="D2371" i="31" s="1"/>
  <c r="D2372" i="31" s="1"/>
  <c r="D2373" i="31" s="1"/>
  <c r="D2374" i="31" s="1"/>
  <c r="D2375" i="31" s="1"/>
  <c r="D2376" i="31" s="1"/>
  <c r="D2377" i="31" s="1"/>
  <c r="D2378" i="31" s="1"/>
  <c r="D2379" i="31" s="1"/>
  <c r="D2380" i="31" s="1"/>
  <c r="D2381" i="31" s="1"/>
  <c r="D2382" i="31" s="1"/>
  <c r="D2383" i="31" s="1"/>
  <c r="D2384" i="31" s="1"/>
  <c r="D2385" i="31" s="1"/>
  <c r="D2386" i="31" s="1"/>
  <c r="D2387" i="31" s="1"/>
  <c r="D2388" i="31" s="1"/>
  <c r="D2389" i="31" s="1"/>
  <c r="D2390" i="31" s="1"/>
  <c r="D2391" i="31" s="1"/>
  <c r="D2392" i="31" s="1"/>
  <c r="D2393" i="31" s="1"/>
  <c r="D2394" i="31" s="1"/>
  <c r="D2395" i="31" s="1"/>
  <c r="D2396" i="31" s="1"/>
  <c r="D2397" i="31" s="1"/>
  <c r="D2398" i="31" s="1"/>
  <c r="D2399" i="31" s="1"/>
  <c r="D2400" i="31" s="1"/>
  <c r="D2401" i="31" s="1"/>
  <c r="D2402" i="31" s="1"/>
  <c r="D2403" i="31" s="1"/>
  <c r="D2404" i="31" s="1"/>
  <c r="D2405" i="31" s="1"/>
  <c r="D2406" i="31" s="1"/>
  <c r="D2407" i="31" s="1"/>
  <c r="D2408" i="31" s="1"/>
  <c r="D2409" i="31" s="1"/>
  <c r="D2410" i="31" s="1"/>
  <c r="D2411" i="31" s="1"/>
  <c r="D2412" i="31" s="1"/>
  <c r="D2413" i="31" s="1"/>
  <c r="D2414" i="31" s="1"/>
  <c r="D2415" i="31" s="1"/>
  <c r="D2416" i="31" s="1"/>
  <c r="D2417" i="31" s="1"/>
  <c r="D2418" i="31" s="1"/>
  <c r="D2419" i="31" s="1"/>
  <c r="D2420" i="31" s="1"/>
  <c r="D2421" i="31" s="1"/>
  <c r="D2422" i="31" s="1"/>
  <c r="D2423" i="31" s="1"/>
  <c r="D2424" i="31" s="1"/>
  <c r="D2425" i="31" s="1"/>
  <c r="D2426" i="31" s="1"/>
  <c r="D2427" i="31" s="1"/>
  <c r="D2428" i="31" s="1"/>
  <c r="D2429" i="31" s="1"/>
  <c r="D2430" i="31" s="1"/>
  <c r="D2431" i="31" s="1"/>
  <c r="D2432" i="31" s="1"/>
  <c r="D2433" i="31" s="1"/>
  <c r="D2434" i="31" s="1"/>
  <c r="D2435" i="31" s="1"/>
  <c r="D2436" i="31" s="1"/>
  <c r="D2437" i="31" s="1"/>
  <c r="D2438" i="31" s="1"/>
  <c r="D2439" i="31" s="1"/>
  <c r="D2440" i="31" s="1"/>
  <c r="D2441" i="31" s="1"/>
  <c r="D2442" i="31" s="1"/>
  <c r="D2443" i="31" s="1"/>
  <c r="D2444" i="31" s="1"/>
  <c r="D2445" i="31" s="1"/>
  <c r="D2446" i="31" s="1"/>
  <c r="D2447" i="31" s="1"/>
  <c r="D2448" i="31" s="1"/>
  <c r="D2449" i="31" s="1"/>
  <c r="D2450" i="31" s="1"/>
  <c r="D2451" i="31" s="1"/>
  <c r="D2452" i="31" s="1"/>
  <c r="D2453" i="31" s="1"/>
  <c r="D2454" i="31" s="1"/>
  <c r="D2455" i="31" s="1"/>
  <c r="D2456" i="31" s="1"/>
  <c r="D2457" i="31" s="1"/>
  <c r="D2458" i="31" s="1"/>
  <c r="D2459" i="31" s="1"/>
  <c r="D2460" i="31" s="1"/>
  <c r="D2461" i="31" s="1"/>
  <c r="D2462" i="31" s="1"/>
  <c r="D2463" i="31" s="1"/>
  <c r="D2464" i="31" s="1"/>
  <c r="D2465" i="31" s="1"/>
  <c r="D2466" i="31" s="1"/>
  <c r="D2467" i="31" s="1"/>
  <c r="D2468" i="31" s="1"/>
  <c r="D2469" i="31" s="1"/>
  <c r="D2470" i="31" s="1"/>
  <c r="D2471" i="31" s="1"/>
  <c r="D2472" i="31" s="1"/>
  <c r="D2473" i="31" s="1"/>
  <c r="D2474" i="31" s="1"/>
  <c r="D2475" i="31" s="1"/>
  <c r="D2476" i="31" s="1"/>
  <c r="D2477" i="31" s="1"/>
  <c r="D2478" i="31" s="1"/>
  <c r="D2479" i="31" s="1"/>
  <c r="D2480" i="31" s="1"/>
  <c r="D2481" i="31" s="1"/>
  <c r="D2482" i="31" s="1"/>
  <c r="D2483" i="31" s="1"/>
  <c r="D2484" i="31" s="1"/>
  <c r="D2485" i="31" s="1"/>
  <c r="D2486" i="31" s="1"/>
  <c r="D2487" i="31" s="1"/>
  <c r="D2488" i="31" s="1"/>
  <c r="D2489" i="31" s="1"/>
  <c r="D2490" i="31" s="1"/>
  <c r="D2491" i="31" s="1"/>
  <c r="D2492" i="31" s="1"/>
  <c r="D2493" i="31" s="1"/>
  <c r="D2494" i="31" s="1"/>
  <c r="D2495" i="31" s="1"/>
  <c r="D2496" i="31" s="1"/>
  <c r="D2497" i="31" s="1"/>
  <c r="D2498" i="31" s="1"/>
  <c r="D2499" i="31" s="1"/>
  <c r="D2500" i="31" s="1"/>
  <c r="D2501" i="31" s="1"/>
  <c r="D2502" i="31" s="1"/>
  <c r="D2503" i="31" s="1"/>
  <c r="D2504" i="31" s="1"/>
  <c r="D2505" i="31" s="1"/>
  <c r="D2506" i="31" s="1"/>
  <c r="D2507" i="31" s="1"/>
  <c r="D2508" i="31" s="1"/>
  <c r="D2509" i="31" s="1"/>
  <c r="D2510" i="31" s="1"/>
  <c r="D2511" i="31" s="1"/>
  <c r="D2512" i="31" s="1"/>
  <c r="D2513" i="31" s="1"/>
  <c r="D2514" i="31" s="1"/>
  <c r="D2515" i="31" s="1"/>
  <c r="D2516" i="31" s="1"/>
  <c r="D2517" i="31" s="1"/>
  <c r="D2518" i="31" s="1"/>
  <c r="D2519" i="31" s="1"/>
  <c r="D2520" i="31" s="1"/>
  <c r="D2521" i="31" s="1"/>
  <c r="D2522" i="31" s="1"/>
  <c r="D2523" i="31" s="1"/>
  <c r="D2524" i="31" s="1"/>
  <c r="D2525" i="31" s="1"/>
  <c r="D2526" i="31" s="1"/>
  <c r="D2527" i="31" s="1"/>
  <c r="D2528" i="31" s="1"/>
  <c r="D2529" i="31" s="1"/>
  <c r="D2530" i="31" s="1"/>
  <c r="D2531" i="31" s="1"/>
  <c r="D2532" i="31" s="1"/>
  <c r="D2533" i="31" s="1"/>
  <c r="D2534" i="31" s="1"/>
  <c r="D2535" i="31" s="1"/>
  <c r="D2536" i="31" s="1"/>
  <c r="D2537" i="31" s="1"/>
  <c r="D2538" i="31" s="1"/>
  <c r="D2539" i="31" s="1"/>
  <c r="D2540" i="31" s="1"/>
  <c r="D2541" i="31" s="1"/>
  <c r="D2542" i="31" s="1"/>
  <c r="D2543" i="31" s="1"/>
  <c r="D2544" i="31" s="1"/>
  <c r="D2545" i="31" s="1"/>
  <c r="D2546" i="31" s="1"/>
  <c r="D2547" i="31" s="1"/>
  <c r="D2548" i="31" s="1"/>
  <c r="D2549" i="31" s="1"/>
  <c r="D2550" i="31" s="1"/>
  <c r="D2551" i="31" s="1"/>
  <c r="D2552" i="31" s="1"/>
  <c r="D2553" i="31" s="1"/>
  <c r="D2554" i="31" s="1"/>
  <c r="D2555" i="31" s="1"/>
  <c r="D2556" i="31" s="1"/>
  <c r="D2557" i="31" s="1"/>
  <c r="D2558" i="31" s="1"/>
  <c r="D2559" i="31" s="1"/>
  <c r="D2560" i="31" s="1"/>
  <c r="D2561" i="31" s="1"/>
  <c r="D2562" i="31" s="1"/>
  <c r="D2563" i="31" s="1"/>
  <c r="D2564" i="31" s="1"/>
  <c r="D2565" i="31" s="1"/>
  <c r="D2566" i="31" s="1"/>
  <c r="D2567" i="31" s="1"/>
  <c r="D2568" i="31" s="1"/>
  <c r="D2569" i="31" s="1"/>
  <c r="D2570" i="31" s="1"/>
  <c r="D2571" i="31" s="1"/>
  <c r="D2572" i="31" s="1"/>
  <c r="D2573" i="31" s="1"/>
  <c r="D2574" i="31" s="1"/>
  <c r="D2575" i="31" s="1"/>
  <c r="D2576" i="31" s="1"/>
  <c r="D2577" i="31" s="1"/>
  <c r="D2578" i="31" s="1"/>
  <c r="D2579" i="31" s="1"/>
  <c r="D2580" i="31" s="1"/>
  <c r="D2581" i="31" s="1"/>
  <c r="D2582" i="31" s="1"/>
  <c r="D2583" i="31" s="1"/>
  <c r="D2584" i="31" s="1"/>
  <c r="D2585" i="31" s="1"/>
  <c r="D2586" i="31" s="1"/>
  <c r="D2587" i="31" s="1"/>
  <c r="D2588" i="31" s="1"/>
  <c r="D2589" i="31" s="1"/>
  <c r="D2590" i="31" s="1"/>
  <c r="D2591" i="31" s="1"/>
  <c r="D2592" i="31" s="1"/>
  <c r="D2593" i="31" s="1"/>
  <c r="D2594" i="31" s="1"/>
  <c r="D2595" i="31" s="1"/>
  <c r="D2596" i="31" s="1"/>
  <c r="D2597" i="31" s="1"/>
  <c r="D2598" i="31" s="1"/>
  <c r="D2599" i="31" s="1"/>
  <c r="D2600" i="31" s="1"/>
  <c r="D2601" i="31" s="1"/>
  <c r="D2602" i="31" s="1"/>
  <c r="D4" i="31"/>
  <c r="D3" i="31"/>
  <c r="C2602" i="31"/>
  <c r="C2601" i="31"/>
  <c r="C2600" i="31"/>
  <c r="C2599" i="31"/>
  <c r="C2598" i="31"/>
  <c r="C2597" i="31"/>
  <c r="C2596" i="31"/>
  <c r="C2595" i="31"/>
  <c r="C2594" i="31"/>
  <c r="C2593" i="31"/>
  <c r="C2592" i="31"/>
  <c r="C2591" i="31"/>
  <c r="C2590" i="31"/>
  <c r="C2589" i="31"/>
  <c r="C2588" i="31"/>
  <c r="C2587" i="31"/>
  <c r="C2586" i="31"/>
  <c r="C2585" i="31"/>
  <c r="C2584" i="31"/>
  <c r="C2583" i="31"/>
  <c r="C2582" i="31"/>
  <c r="C2581" i="31"/>
  <c r="C2580" i="31"/>
  <c r="C2579" i="31"/>
  <c r="C2578" i="31"/>
  <c r="C2577" i="31"/>
  <c r="C2576" i="31"/>
  <c r="C2575" i="31"/>
  <c r="C2574" i="31"/>
  <c r="C2573" i="31"/>
  <c r="C2572" i="31"/>
  <c r="C2571" i="31"/>
  <c r="C2570" i="31"/>
  <c r="C2569" i="31"/>
  <c r="C2568" i="31"/>
  <c r="C2567" i="31"/>
  <c r="C2566" i="31"/>
  <c r="C2565" i="31"/>
  <c r="C2564" i="31"/>
  <c r="C2563" i="31"/>
  <c r="C2562" i="31"/>
  <c r="C2561" i="31"/>
  <c r="C2560" i="31"/>
  <c r="C2559" i="31"/>
  <c r="C2558" i="31"/>
  <c r="C2557" i="31"/>
  <c r="C2556" i="31"/>
  <c r="C2555" i="31"/>
  <c r="C2554" i="31"/>
  <c r="C2553" i="31"/>
  <c r="C2552" i="31"/>
  <c r="C2551" i="31"/>
  <c r="C2550" i="31"/>
  <c r="C2549" i="31"/>
  <c r="C2548" i="31"/>
  <c r="C2547" i="31"/>
  <c r="C2546" i="31"/>
  <c r="C2545" i="31"/>
  <c r="C2544" i="31"/>
  <c r="C2543" i="31"/>
  <c r="C2542" i="31"/>
  <c r="C2541" i="31"/>
  <c r="C2540" i="31"/>
  <c r="C2539" i="31"/>
  <c r="C2538" i="31"/>
  <c r="C2537" i="31"/>
  <c r="C2536" i="31"/>
  <c r="C2535" i="31"/>
  <c r="C2534" i="31"/>
  <c r="C2533" i="31"/>
  <c r="C2532" i="31"/>
  <c r="C2531" i="31"/>
  <c r="C2530" i="31"/>
  <c r="C2529" i="31"/>
  <c r="C2528" i="31"/>
  <c r="C2527" i="31"/>
  <c r="C2526" i="31"/>
  <c r="C2525" i="31"/>
  <c r="C2524" i="31"/>
  <c r="C2523" i="31"/>
  <c r="C2522" i="31"/>
  <c r="C2521" i="31"/>
  <c r="C2520" i="31"/>
  <c r="C2519" i="31"/>
  <c r="C2518" i="31"/>
  <c r="C2517" i="31"/>
  <c r="C2516" i="31"/>
  <c r="C2515" i="31"/>
  <c r="C2514" i="31"/>
  <c r="C2513" i="31"/>
  <c r="C2512" i="31"/>
  <c r="C2511" i="31"/>
  <c r="C2510" i="31"/>
  <c r="C2509" i="31"/>
  <c r="C2508" i="31"/>
  <c r="C2507" i="31"/>
  <c r="C2506" i="31"/>
  <c r="C2505" i="31"/>
  <c r="C2504" i="31"/>
  <c r="C2503" i="31"/>
  <c r="C2502" i="31"/>
  <c r="C2501" i="31"/>
  <c r="C2500" i="31"/>
  <c r="C2499" i="31"/>
  <c r="C2498" i="31"/>
  <c r="C2497" i="31"/>
  <c r="C2496" i="31"/>
  <c r="C2495" i="31"/>
  <c r="C2494" i="31"/>
  <c r="C2493" i="31"/>
  <c r="C2492" i="31"/>
  <c r="C2491" i="31"/>
  <c r="C2490" i="31"/>
  <c r="C2489" i="31"/>
  <c r="C2488" i="31"/>
  <c r="C2487" i="31"/>
  <c r="C2486" i="31"/>
  <c r="C2485" i="31"/>
  <c r="C2484" i="31"/>
  <c r="C2483" i="31"/>
  <c r="C2482" i="31"/>
  <c r="C2481" i="31"/>
  <c r="C2480" i="31"/>
  <c r="C2479" i="31"/>
  <c r="C2478" i="31"/>
  <c r="C2477" i="31"/>
  <c r="C2476" i="31"/>
  <c r="C2475" i="31"/>
  <c r="C2474" i="31"/>
  <c r="C2473" i="31"/>
  <c r="C2472" i="31"/>
  <c r="C2471" i="31"/>
  <c r="C2470" i="31"/>
  <c r="C2469" i="31"/>
  <c r="C2468" i="31"/>
  <c r="C2467" i="31"/>
  <c r="C2466" i="31"/>
  <c r="C2465" i="31"/>
  <c r="C2464" i="31"/>
  <c r="C2463" i="31"/>
  <c r="C2462" i="31"/>
  <c r="C2461" i="31"/>
  <c r="C2460" i="31"/>
  <c r="C2459" i="31"/>
  <c r="C2458" i="31"/>
  <c r="C2457" i="31"/>
  <c r="C2456" i="31"/>
  <c r="C2455" i="31"/>
  <c r="C2454" i="31"/>
  <c r="C2453" i="31"/>
  <c r="C2452" i="31"/>
  <c r="C2451" i="31"/>
  <c r="C2450" i="31"/>
  <c r="C2449" i="31"/>
  <c r="C2448" i="31"/>
  <c r="C2447" i="31"/>
  <c r="C2446" i="31"/>
  <c r="C2445" i="31"/>
  <c r="C2444" i="31"/>
  <c r="C2443" i="31"/>
  <c r="C2442" i="31"/>
  <c r="C2441" i="31"/>
  <c r="C2440" i="31"/>
  <c r="C2439" i="31"/>
  <c r="C2438" i="31"/>
  <c r="C2437" i="31"/>
  <c r="C2436" i="31"/>
  <c r="C2435" i="31"/>
  <c r="C2434" i="31"/>
  <c r="C2433" i="31"/>
  <c r="C2432" i="31"/>
  <c r="C2431" i="31"/>
  <c r="C2430" i="31"/>
  <c r="C2429" i="31"/>
  <c r="C2428" i="31"/>
  <c r="C2427" i="31"/>
  <c r="C2426" i="31"/>
  <c r="C2425" i="31"/>
  <c r="C2424" i="31"/>
  <c r="C2423" i="31"/>
  <c r="C2422" i="31"/>
  <c r="C2421" i="31"/>
  <c r="C2420" i="31"/>
  <c r="C2419" i="31"/>
  <c r="C2418" i="31"/>
  <c r="C2417" i="31"/>
  <c r="C2416" i="31"/>
  <c r="C2415" i="31"/>
  <c r="C2414" i="31"/>
  <c r="C2413" i="31"/>
  <c r="C2412" i="31"/>
  <c r="C2411" i="31"/>
  <c r="C2410" i="31"/>
  <c r="C2409" i="31"/>
  <c r="C2408" i="31"/>
  <c r="C2407" i="31"/>
  <c r="C2406" i="31"/>
  <c r="C2405" i="31"/>
  <c r="C2404" i="31"/>
  <c r="C2403" i="31"/>
  <c r="C2402" i="31"/>
  <c r="C2401" i="31"/>
  <c r="C2400" i="31"/>
  <c r="C2399" i="31"/>
  <c r="C2398" i="31"/>
  <c r="C2397" i="31"/>
  <c r="C2396" i="31"/>
  <c r="C2395" i="31"/>
  <c r="C2394" i="31"/>
  <c r="C2393" i="31"/>
  <c r="C2392" i="31"/>
  <c r="C2391" i="31"/>
  <c r="C2390" i="31"/>
  <c r="C2389" i="31"/>
  <c r="C2388" i="31"/>
  <c r="C2387" i="31"/>
  <c r="C2386" i="31"/>
  <c r="C2385" i="31"/>
  <c r="C2384" i="31"/>
  <c r="C2383" i="31"/>
  <c r="C2382" i="31"/>
  <c r="C2381" i="31"/>
  <c r="C2380" i="31"/>
  <c r="C2379" i="31"/>
  <c r="C2378" i="31"/>
  <c r="C2377" i="31"/>
  <c r="C2376" i="31"/>
  <c r="C2375" i="31"/>
  <c r="C2374" i="31"/>
  <c r="C2373" i="31"/>
  <c r="C2372" i="31"/>
  <c r="C2371" i="31"/>
  <c r="C2370" i="31"/>
  <c r="C2369" i="31"/>
  <c r="C2368" i="31"/>
  <c r="C2367" i="31"/>
  <c r="C2366" i="31"/>
  <c r="C2365" i="31"/>
  <c r="C2364" i="31"/>
  <c r="C2363" i="31"/>
  <c r="C2362" i="31"/>
  <c r="C2361" i="31"/>
  <c r="C2360" i="31"/>
  <c r="C2359" i="31"/>
  <c r="C2358" i="31"/>
  <c r="C2357" i="31"/>
  <c r="C2356" i="31"/>
  <c r="C2355" i="31"/>
  <c r="C2354" i="31"/>
  <c r="C2353" i="31"/>
  <c r="C2352" i="31"/>
  <c r="C2351" i="31"/>
  <c r="C2350" i="31"/>
  <c r="C2349" i="31"/>
  <c r="C2348" i="31"/>
  <c r="C2347" i="31"/>
  <c r="C2346" i="31"/>
  <c r="C2345" i="31"/>
  <c r="C2344" i="31"/>
  <c r="C2343" i="31"/>
  <c r="C2342" i="31"/>
  <c r="C2341" i="31"/>
  <c r="C2340" i="31"/>
  <c r="C2339" i="31"/>
  <c r="C2338" i="31"/>
  <c r="C2337" i="31"/>
  <c r="C2336" i="31"/>
  <c r="C2335" i="31"/>
  <c r="C2334" i="31"/>
  <c r="C2333" i="31"/>
  <c r="C2332" i="31"/>
  <c r="C2331" i="31"/>
  <c r="C2330" i="31"/>
  <c r="C2329" i="31"/>
  <c r="C2328" i="31"/>
  <c r="C2327" i="31"/>
  <c r="C2326" i="31"/>
  <c r="C2325" i="31"/>
  <c r="C2324" i="31"/>
  <c r="C2323" i="31"/>
  <c r="C2322" i="31"/>
  <c r="C2321" i="31"/>
  <c r="C2320" i="31"/>
  <c r="C2319" i="31"/>
  <c r="C2318" i="31"/>
  <c r="C2317" i="31"/>
  <c r="C2316" i="31"/>
  <c r="C2315" i="31"/>
  <c r="C2314" i="31"/>
  <c r="C2313" i="31"/>
  <c r="C2312" i="31"/>
  <c r="C2311" i="31"/>
  <c r="C2310" i="31"/>
  <c r="C2309" i="31"/>
  <c r="C2308" i="31"/>
  <c r="C2307" i="31"/>
  <c r="C2306" i="31"/>
  <c r="C2305" i="31"/>
  <c r="C2304" i="31"/>
  <c r="C2303" i="31"/>
  <c r="C2302" i="31"/>
  <c r="C2301" i="31"/>
  <c r="C2300" i="31"/>
  <c r="C2299" i="31"/>
  <c r="C2298" i="31"/>
  <c r="C2297" i="31"/>
  <c r="C2296" i="31"/>
  <c r="C2295" i="31"/>
  <c r="C2294" i="31"/>
  <c r="C2293" i="31"/>
  <c r="C2292" i="31"/>
  <c r="C2291" i="31"/>
  <c r="C2290" i="31"/>
  <c r="C2289" i="31"/>
  <c r="C2288" i="31"/>
  <c r="C2287" i="31"/>
  <c r="C2286" i="31"/>
  <c r="C2285" i="31"/>
  <c r="C2284" i="31"/>
  <c r="C2283" i="31"/>
  <c r="C2282" i="31"/>
  <c r="C2281" i="31"/>
  <c r="C2280" i="31"/>
  <c r="C2279" i="31"/>
  <c r="C2278" i="31"/>
  <c r="C2277" i="31"/>
  <c r="C2276" i="31"/>
  <c r="C2275" i="31"/>
  <c r="C2274" i="31"/>
  <c r="C2273" i="31"/>
  <c r="C2272" i="31"/>
  <c r="C2271" i="31"/>
  <c r="C2270" i="31"/>
  <c r="C2269" i="31"/>
  <c r="C2268" i="31"/>
  <c r="C2267" i="31"/>
  <c r="C2266" i="31"/>
  <c r="C2265" i="31"/>
  <c r="C2264" i="31"/>
  <c r="C2263" i="31"/>
  <c r="C2262" i="31"/>
  <c r="C2261" i="31"/>
  <c r="C2260" i="31"/>
  <c r="C2259" i="31"/>
  <c r="C2258" i="31"/>
  <c r="C2257" i="31"/>
  <c r="C2256" i="31"/>
  <c r="C2255" i="31"/>
  <c r="C2254" i="31"/>
  <c r="C2253" i="31"/>
  <c r="C2252" i="31"/>
  <c r="C2251" i="31"/>
  <c r="C2250" i="31"/>
  <c r="C2249" i="31"/>
  <c r="C2248" i="31"/>
  <c r="C2247" i="31"/>
  <c r="C2246" i="31"/>
  <c r="C2245" i="31"/>
  <c r="C2244" i="31"/>
  <c r="C2243" i="31"/>
  <c r="C2242" i="31"/>
  <c r="C2241" i="31"/>
  <c r="C2240" i="31"/>
  <c r="C2239" i="31"/>
  <c r="C2238" i="31"/>
  <c r="C2237" i="31"/>
  <c r="C2236" i="31"/>
  <c r="C2235" i="31"/>
  <c r="C2234" i="31"/>
  <c r="C2233" i="31"/>
  <c r="C2232" i="31"/>
  <c r="C2231" i="31"/>
  <c r="C2230" i="31"/>
  <c r="C2229" i="31"/>
  <c r="C2228" i="31"/>
  <c r="C2227" i="31"/>
  <c r="C2226" i="31"/>
  <c r="C2225" i="31"/>
  <c r="C2224" i="31"/>
  <c r="C2223" i="31"/>
  <c r="C2222" i="31"/>
  <c r="C2221" i="31"/>
  <c r="C2220" i="31"/>
  <c r="C2219" i="31"/>
  <c r="C2218" i="31"/>
  <c r="C2217" i="31"/>
  <c r="C2216" i="31"/>
  <c r="C2215" i="31"/>
  <c r="C2214" i="31"/>
  <c r="C2213" i="31"/>
  <c r="C2212" i="31"/>
  <c r="C2211" i="31"/>
  <c r="C2210" i="31"/>
  <c r="C2209" i="31"/>
  <c r="C2208" i="31"/>
  <c r="C2207" i="31"/>
  <c r="C2206" i="31"/>
  <c r="C2205" i="31"/>
  <c r="C2204" i="31"/>
  <c r="C2203" i="31"/>
  <c r="C2202" i="31"/>
  <c r="C2201" i="31"/>
  <c r="C2200" i="31"/>
  <c r="C2199" i="31"/>
  <c r="C2198" i="31"/>
  <c r="C2197" i="31"/>
  <c r="C2196" i="31"/>
  <c r="C2195" i="31"/>
  <c r="C2194" i="31"/>
  <c r="C2193" i="31"/>
  <c r="C2192" i="31"/>
  <c r="C2191" i="31"/>
  <c r="C2190" i="31"/>
  <c r="C2189" i="31"/>
  <c r="C2188" i="31"/>
  <c r="C2187" i="31"/>
  <c r="C2186" i="31"/>
  <c r="C2185" i="31"/>
  <c r="C2184" i="31"/>
  <c r="C2183" i="31"/>
  <c r="C2182" i="31"/>
  <c r="C2181" i="31"/>
  <c r="C2180" i="31"/>
  <c r="C2179" i="31"/>
  <c r="C2178" i="31"/>
  <c r="C2177" i="31"/>
  <c r="C2176" i="31"/>
  <c r="C2175" i="31"/>
  <c r="C2174" i="31"/>
  <c r="C2173" i="31"/>
  <c r="C2172" i="31"/>
  <c r="C2171" i="31"/>
  <c r="C2170" i="31"/>
  <c r="C2169" i="31"/>
  <c r="C2168" i="31"/>
  <c r="C2167" i="31"/>
  <c r="C2166" i="31"/>
  <c r="C2165" i="31"/>
  <c r="C2164" i="31"/>
  <c r="C2163" i="31"/>
  <c r="C2162" i="31"/>
  <c r="C2161" i="31"/>
  <c r="C2160" i="31"/>
  <c r="C2159" i="31"/>
  <c r="C2158" i="31"/>
  <c r="C2157" i="31"/>
  <c r="C2156" i="31"/>
  <c r="C2155" i="31"/>
  <c r="C2154" i="31"/>
  <c r="C2153" i="31"/>
  <c r="C2152" i="31"/>
  <c r="C2151" i="31"/>
  <c r="C2150" i="31"/>
  <c r="C2149" i="31"/>
  <c r="C2148" i="31"/>
  <c r="C2147" i="31"/>
  <c r="C2146" i="31"/>
  <c r="C2145" i="31"/>
  <c r="C2144" i="31"/>
  <c r="C2143" i="31"/>
  <c r="C2142" i="31"/>
  <c r="C2141" i="31"/>
  <c r="C2140" i="31"/>
  <c r="C2139" i="31"/>
  <c r="C2138" i="31"/>
  <c r="C2137" i="31"/>
  <c r="C2136" i="31"/>
  <c r="C2135" i="31"/>
  <c r="C2134" i="31"/>
  <c r="C2133" i="31"/>
  <c r="C2132" i="31"/>
  <c r="C2131" i="31"/>
  <c r="C2130" i="31"/>
  <c r="C2129" i="31"/>
  <c r="C2128" i="31"/>
  <c r="C2127" i="31"/>
  <c r="C2126" i="31"/>
  <c r="C2125" i="31"/>
  <c r="C2124" i="31"/>
  <c r="C2123" i="31"/>
  <c r="C2122" i="31"/>
  <c r="C2121" i="31"/>
  <c r="C2120" i="31"/>
  <c r="C2119" i="31"/>
  <c r="C2118" i="31"/>
  <c r="C2117" i="31"/>
  <c r="C2116" i="31"/>
  <c r="C2115" i="31"/>
  <c r="C2114" i="31"/>
  <c r="C2113" i="31"/>
  <c r="C2112" i="31"/>
  <c r="C2111" i="31"/>
  <c r="C2110" i="31"/>
  <c r="C2109" i="31"/>
  <c r="C2108" i="31"/>
  <c r="C2107" i="31"/>
  <c r="C2106" i="31"/>
  <c r="C2105" i="31"/>
  <c r="C2104" i="31"/>
  <c r="C2103" i="31"/>
  <c r="C2102" i="31"/>
  <c r="C2101" i="31"/>
  <c r="C2100" i="31"/>
  <c r="C2099" i="31"/>
  <c r="C2098" i="31"/>
  <c r="C2097" i="31"/>
  <c r="C2096" i="31"/>
  <c r="C2095" i="31"/>
  <c r="C2094" i="31"/>
  <c r="C2093" i="31"/>
  <c r="C2092" i="31"/>
  <c r="C2091" i="31"/>
  <c r="C2090" i="31"/>
  <c r="C2089" i="31"/>
  <c r="C2088" i="31"/>
  <c r="C2087" i="31"/>
  <c r="C2086" i="31"/>
  <c r="C2085" i="31"/>
  <c r="C2084" i="31"/>
  <c r="C2083" i="31"/>
  <c r="C2082" i="31"/>
  <c r="C2081" i="31"/>
  <c r="C2080" i="31"/>
  <c r="C2079" i="31"/>
  <c r="C2078" i="31"/>
  <c r="C2077" i="31"/>
  <c r="C2076" i="31"/>
  <c r="C2075" i="31"/>
  <c r="C2074" i="31"/>
  <c r="C2073" i="31"/>
  <c r="C2072" i="31"/>
  <c r="C2071" i="31"/>
  <c r="C2070" i="31"/>
  <c r="C2069" i="31"/>
  <c r="C2068" i="31"/>
  <c r="C2067" i="31"/>
  <c r="C2066" i="31"/>
  <c r="C2065" i="31"/>
  <c r="C2064" i="31"/>
  <c r="C2063" i="31"/>
  <c r="C2062" i="31"/>
  <c r="C2061" i="31"/>
  <c r="C2060" i="31"/>
  <c r="C2059" i="31"/>
  <c r="C2058" i="31"/>
  <c r="C2057" i="31"/>
  <c r="C2056" i="31"/>
  <c r="C2055" i="31"/>
  <c r="C2054" i="31"/>
  <c r="C2053" i="31"/>
  <c r="C2052" i="31"/>
  <c r="C2051" i="31"/>
  <c r="C2050" i="31"/>
  <c r="C2049" i="31"/>
  <c r="C2048" i="31"/>
  <c r="C2047" i="31"/>
  <c r="C2046" i="31"/>
  <c r="C2045" i="31"/>
  <c r="C2044" i="31"/>
  <c r="C2043" i="31"/>
  <c r="C2042" i="31"/>
  <c r="C2041" i="31"/>
  <c r="C2040" i="31"/>
  <c r="C2039" i="31"/>
  <c r="C2038" i="31"/>
  <c r="C2037" i="31"/>
  <c r="C2036" i="31"/>
  <c r="C2035" i="31"/>
  <c r="C2034" i="31"/>
  <c r="C2033" i="31"/>
  <c r="C2032" i="31"/>
  <c r="C2031" i="31"/>
  <c r="C2030" i="31"/>
  <c r="C2029" i="31"/>
  <c r="C2028" i="31"/>
  <c r="C2027" i="31"/>
  <c r="C2026" i="31"/>
  <c r="C2025" i="31"/>
  <c r="C2024" i="31"/>
  <c r="C2023" i="31"/>
  <c r="C2022" i="31"/>
  <c r="C2021" i="31"/>
  <c r="C2020" i="31"/>
  <c r="C2019" i="31"/>
  <c r="C2018" i="31"/>
  <c r="C2017" i="31"/>
  <c r="C2016" i="31"/>
  <c r="C2015" i="31"/>
  <c r="C2014" i="31"/>
  <c r="C2013" i="31"/>
  <c r="C2012" i="31"/>
  <c r="C2011" i="31"/>
  <c r="C2010" i="31"/>
  <c r="C2009" i="31"/>
  <c r="C2008" i="31"/>
  <c r="C2007" i="31"/>
  <c r="C2006" i="31"/>
  <c r="C2005" i="31"/>
  <c r="C2004" i="31"/>
  <c r="C2003" i="31"/>
  <c r="C2002" i="31"/>
  <c r="C2001" i="31"/>
  <c r="C2000" i="31"/>
  <c r="C1999" i="31"/>
  <c r="C1998" i="31"/>
  <c r="C1997" i="31"/>
  <c r="C1996" i="31"/>
  <c r="C1995" i="31"/>
  <c r="C1994" i="31"/>
  <c r="C1993" i="31"/>
  <c r="C1992" i="31"/>
  <c r="C1991" i="31"/>
  <c r="C1990" i="31"/>
  <c r="C1989" i="31"/>
  <c r="C1988" i="31"/>
  <c r="C1987" i="31"/>
  <c r="C1986" i="31"/>
  <c r="C1985" i="31"/>
  <c r="C1984" i="31"/>
  <c r="C1983" i="31"/>
  <c r="C1982" i="31"/>
  <c r="C1981" i="31"/>
  <c r="C1980" i="31"/>
  <c r="C1979" i="31"/>
  <c r="C1978" i="31"/>
  <c r="C1977" i="31"/>
  <c r="C1976" i="31"/>
  <c r="C1975" i="31"/>
  <c r="C1974" i="31"/>
  <c r="C1973" i="31"/>
  <c r="C1972" i="31"/>
  <c r="C1971" i="31"/>
  <c r="C1970" i="31"/>
  <c r="C1969" i="31"/>
  <c r="C1968" i="31"/>
  <c r="C1967" i="31"/>
  <c r="C1966" i="31"/>
  <c r="C1965" i="31"/>
  <c r="C1964" i="31"/>
  <c r="C1963" i="31"/>
  <c r="C1962" i="31"/>
  <c r="C1961" i="31"/>
  <c r="C1960" i="31"/>
  <c r="C1959" i="31"/>
  <c r="C1958" i="31"/>
  <c r="C1957" i="31"/>
  <c r="C1956" i="31"/>
  <c r="C1955" i="31"/>
  <c r="C1954" i="31"/>
  <c r="C1953" i="31"/>
  <c r="C1952" i="31"/>
  <c r="C1951" i="31"/>
  <c r="C1950" i="31"/>
  <c r="C1949" i="31"/>
  <c r="C1948" i="31"/>
  <c r="C1947" i="31"/>
  <c r="C1946" i="31"/>
  <c r="C1945" i="31"/>
  <c r="C1944" i="31"/>
  <c r="C1943" i="31"/>
  <c r="C1942" i="31"/>
  <c r="C1941" i="31"/>
  <c r="C1940" i="31"/>
  <c r="C1939" i="31"/>
  <c r="C1938" i="31"/>
  <c r="C1937" i="31"/>
  <c r="C1936" i="31"/>
  <c r="C1935" i="31"/>
  <c r="C1934" i="31"/>
  <c r="C1933" i="31"/>
  <c r="C1932" i="31"/>
  <c r="C1931" i="31"/>
  <c r="C1930" i="31"/>
  <c r="C1929" i="31"/>
  <c r="C1928" i="31"/>
  <c r="C1927" i="31"/>
  <c r="C1926" i="31"/>
  <c r="C1925" i="31"/>
  <c r="C1924" i="31"/>
  <c r="C1923" i="31"/>
  <c r="C1922" i="31"/>
  <c r="C1921" i="31"/>
  <c r="C1920" i="31"/>
  <c r="C1919" i="31"/>
  <c r="C1918" i="31"/>
  <c r="C1917" i="31"/>
  <c r="C1916" i="31"/>
  <c r="C1915" i="31"/>
  <c r="C1914" i="31"/>
  <c r="C1913" i="31"/>
  <c r="C1912" i="31"/>
  <c r="C1911" i="31"/>
  <c r="C1910" i="31"/>
  <c r="C1909" i="31"/>
  <c r="C1908" i="31"/>
  <c r="C1907" i="31"/>
  <c r="C1906" i="31"/>
  <c r="C1905" i="31"/>
  <c r="C1904" i="31"/>
  <c r="C1903" i="31"/>
  <c r="C1902" i="31"/>
  <c r="C1901" i="31"/>
  <c r="C1900" i="31"/>
  <c r="C1899" i="31"/>
  <c r="C1898" i="31"/>
  <c r="C1897" i="31"/>
  <c r="C1896" i="31"/>
  <c r="C1895" i="31"/>
  <c r="C1894" i="31"/>
  <c r="C1893" i="31"/>
  <c r="C1892" i="31"/>
  <c r="C1891" i="31"/>
  <c r="C1890" i="31"/>
  <c r="C1889" i="31"/>
  <c r="C1888" i="31"/>
  <c r="C1887" i="31"/>
  <c r="C1886" i="31"/>
  <c r="C1885" i="31"/>
  <c r="C1884" i="31"/>
  <c r="C1883" i="31"/>
  <c r="C1882" i="31"/>
  <c r="C1881" i="31"/>
  <c r="C1880" i="31"/>
  <c r="C1879" i="31"/>
  <c r="C1878" i="31"/>
  <c r="C1877" i="31"/>
  <c r="C1876" i="31"/>
  <c r="C1875" i="31"/>
  <c r="C1874" i="31"/>
  <c r="C1873" i="31"/>
  <c r="C1872" i="31"/>
  <c r="C1871" i="31"/>
  <c r="C1870" i="31"/>
  <c r="C1869" i="31"/>
  <c r="C1868" i="31"/>
  <c r="C1867" i="31"/>
  <c r="C1866" i="31"/>
  <c r="C1865" i="31"/>
  <c r="C1864" i="31"/>
  <c r="C1863" i="31"/>
  <c r="C1862" i="31"/>
  <c r="C1861" i="31"/>
  <c r="C1860" i="31"/>
  <c r="C1859" i="31"/>
  <c r="C1858" i="31"/>
  <c r="C1857" i="31"/>
  <c r="C1856" i="31"/>
  <c r="C1855" i="31"/>
  <c r="C1854" i="31"/>
  <c r="C1853" i="31"/>
  <c r="C1852" i="31"/>
  <c r="C1851" i="31"/>
  <c r="C1850" i="31"/>
  <c r="C1849" i="31"/>
  <c r="C1848" i="31"/>
  <c r="C1847" i="31"/>
  <c r="C1846" i="31"/>
  <c r="C1845" i="31"/>
  <c r="C1844" i="31"/>
  <c r="C1843" i="31"/>
  <c r="C1842" i="31"/>
  <c r="C1841" i="31"/>
  <c r="C1840" i="31"/>
  <c r="C1839" i="31"/>
  <c r="C1838" i="31"/>
  <c r="C1837" i="31"/>
  <c r="C1836" i="31"/>
  <c r="C1835" i="31"/>
  <c r="C1834" i="31"/>
  <c r="C1833" i="31"/>
  <c r="C1832" i="31"/>
  <c r="C1831" i="31"/>
  <c r="C1830" i="31"/>
  <c r="C1829" i="31"/>
  <c r="C1828" i="31"/>
  <c r="C1827" i="31"/>
  <c r="C1826" i="31"/>
  <c r="C1825" i="31"/>
  <c r="C1824" i="31"/>
  <c r="C1823" i="31"/>
  <c r="C1822" i="31"/>
  <c r="C1821" i="31"/>
  <c r="C1820" i="31"/>
  <c r="C1819" i="31"/>
  <c r="C1818" i="31"/>
  <c r="C1817" i="31"/>
  <c r="C1816" i="31"/>
  <c r="C1815" i="31"/>
  <c r="C1814" i="31"/>
  <c r="C1813" i="31"/>
  <c r="C1812" i="31"/>
  <c r="C1811" i="31"/>
  <c r="C1810" i="31"/>
  <c r="C1809" i="31"/>
  <c r="C1808" i="31"/>
  <c r="C1807" i="31"/>
  <c r="C1806" i="31"/>
  <c r="C1805" i="31"/>
  <c r="C1804" i="31"/>
  <c r="C1803" i="31"/>
  <c r="C1802" i="31"/>
  <c r="C1801" i="31"/>
  <c r="C1800" i="31"/>
  <c r="C1799" i="31"/>
  <c r="C1798" i="31"/>
  <c r="C1797" i="31"/>
  <c r="C1796" i="31"/>
  <c r="C1795" i="31"/>
  <c r="C1794" i="31"/>
  <c r="C1793" i="31"/>
  <c r="C1792" i="31"/>
  <c r="C1791" i="31"/>
  <c r="C1790" i="31"/>
  <c r="C1789" i="31"/>
  <c r="C1788" i="31"/>
  <c r="C1787" i="31"/>
  <c r="C1786" i="31"/>
  <c r="C1785" i="31"/>
  <c r="C1784" i="31"/>
  <c r="C1783" i="31"/>
  <c r="C1782" i="31"/>
  <c r="C1781" i="31"/>
  <c r="C1780" i="31"/>
  <c r="C1779" i="31"/>
  <c r="C1778" i="31"/>
  <c r="C1777" i="31"/>
  <c r="C1776" i="31"/>
  <c r="C1775" i="31"/>
  <c r="C1774" i="31"/>
  <c r="C1773" i="31"/>
  <c r="C1772" i="31"/>
  <c r="C1771" i="31"/>
  <c r="C1770" i="31"/>
  <c r="C1769" i="31"/>
  <c r="C1768" i="31"/>
  <c r="C1767" i="31"/>
  <c r="C1766" i="31"/>
  <c r="C1765" i="31"/>
  <c r="C1764" i="31"/>
  <c r="C1763" i="31"/>
  <c r="C1762" i="31"/>
  <c r="C1761" i="31"/>
  <c r="C1760" i="31"/>
  <c r="C1759" i="31"/>
  <c r="C1758" i="31"/>
  <c r="C1757" i="31"/>
  <c r="C1756" i="31"/>
  <c r="C1755" i="31"/>
  <c r="C1754" i="31"/>
  <c r="C1753" i="31"/>
  <c r="C1752" i="31"/>
  <c r="C1751" i="31"/>
  <c r="C1750" i="31"/>
  <c r="C1749" i="31"/>
  <c r="C1748" i="31"/>
  <c r="C1747" i="31"/>
  <c r="C1746" i="31"/>
  <c r="C1745" i="31"/>
  <c r="C1744" i="31"/>
  <c r="C1743" i="31"/>
  <c r="C1742" i="31"/>
  <c r="C1741" i="31"/>
  <c r="C1740" i="31"/>
  <c r="C1739" i="31"/>
  <c r="C1738" i="31"/>
  <c r="C1737" i="31"/>
  <c r="C1736" i="31"/>
  <c r="C1735" i="31"/>
  <c r="C1734" i="31"/>
  <c r="C1733" i="31"/>
  <c r="C1732" i="31"/>
  <c r="C1731" i="31"/>
  <c r="C1730" i="31"/>
  <c r="C1729" i="31"/>
  <c r="C1728" i="31"/>
  <c r="C1727" i="31"/>
  <c r="C1726" i="31"/>
  <c r="C1725" i="31"/>
  <c r="C1724" i="31"/>
  <c r="C1723" i="31"/>
  <c r="C1722" i="31"/>
  <c r="C1721" i="31"/>
  <c r="C1720" i="31"/>
  <c r="C1719" i="31"/>
  <c r="C1718" i="31"/>
  <c r="C1717" i="31"/>
  <c r="C1716" i="31"/>
  <c r="C1715" i="31"/>
  <c r="C1714" i="31"/>
  <c r="C1713" i="31"/>
  <c r="C1712" i="31"/>
  <c r="C1711" i="31"/>
  <c r="C1710" i="31"/>
  <c r="C1709" i="31"/>
  <c r="C1708" i="31"/>
  <c r="C1707" i="31"/>
  <c r="C1706" i="31"/>
  <c r="C1705" i="31"/>
  <c r="C1704" i="31"/>
  <c r="C1703" i="31"/>
  <c r="C1702" i="31"/>
  <c r="C1701" i="31"/>
  <c r="C1700" i="31"/>
  <c r="C1699" i="31"/>
  <c r="C1698" i="31"/>
  <c r="C1697" i="31"/>
  <c r="C1696" i="31"/>
  <c r="C1695" i="31"/>
  <c r="C1694" i="31"/>
  <c r="C1693" i="31"/>
  <c r="C1692" i="31"/>
  <c r="C1691" i="31"/>
  <c r="C1690" i="31"/>
  <c r="C1689" i="31"/>
  <c r="C1688" i="31"/>
  <c r="C1687" i="31"/>
  <c r="C1686" i="31"/>
  <c r="C1685" i="31"/>
  <c r="C1684" i="31"/>
  <c r="C1683" i="31"/>
  <c r="C1682" i="31"/>
  <c r="C1681" i="31"/>
  <c r="C1680" i="31"/>
  <c r="C1679" i="31"/>
  <c r="C1678" i="31"/>
  <c r="C1677" i="31"/>
  <c r="C1676" i="31"/>
  <c r="C1675" i="31"/>
  <c r="C1674" i="31"/>
  <c r="C1673" i="31"/>
  <c r="C1672" i="31"/>
  <c r="C1671" i="31"/>
  <c r="C1670" i="31"/>
  <c r="C1669" i="31"/>
  <c r="C1668" i="31"/>
  <c r="C1667" i="31"/>
  <c r="C1666" i="31"/>
  <c r="C1665" i="31"/>
  <c r="C1664" i="31"/>
  <c r="C1663" i="31"/>
  <c r="C1662" i="31"/>
  <c r="C1661" i="31"/>
  <c r="C1660" i="31"/>
  <c r="C1659" i="31"/>
  <c r="C1658" i="31"/>
  <c r="C1657" i="31"/>
  <c r="C1656" i="31"/>
  <c r="C1655" i="31"/>
  <c r="C1654" i="31"/>
  <c r="C1653" i="31"/>
  <c r="C1652" i="31"/>
  <c r="C1651" i="31"/>
  <c r="C1650" i="31"/>
  <c r="C1649" i="31"/>
  <c r="C1648" i="31"/>
  <c r="C1647" i="31"/>
  <c r="C1646" i="31"/>
  <c r="C1645" i="31"/>
  <c r="C1644" i="31"/>
  <c r="C1643" i="31"/>
  <c r="C1642" i="31"/>
  <c r="C1641" i="31"/>
  <c r="C1640" i="31"/>
  <c r="C1639" i="31"/>
  <c r="C1638" i="31"/>
  <c r="C1637" i="31"/>
  <c r="C1636" i="31"/>
  <c r="C1635" i="31"/>
  <c r="C1634" i="31"/>
  <c r="C1633" i="31"/>
  <c r="C1632" i="31"/>
  <c r="C1631" i="31"/>
  <c r="C1630" i="31"/>
  <c r="C1629" i="31"/>
  <c r="C1628" i="31"/>
  <c r="C1627" i="31"/>
  <c r="C1626" i="31"/>
  <c r="C1625" i="31"/>
  <c r="C1624" i="31"/>
  <c r="C1623" i="31"/>
  <c r="C1622" i="31"/>
  <c r="C1621" i="31"/>
  <c r="C1620" i="31"/>
  <c r="C1619" i="31"/>
  <c r="C1618" i="31"/>
  <c r="C1617" i="31"/>
  <c r="C1616" i="31"/>
  <c r="C1615" i="31"/>
  <c r="C1614" i="31"/>
  <c r="C1613" i="31"/>
  <c r="C1612" i="31"/>
  <c r="C1611" i="31"/>
  <c r="C1610" i="31"/>
  <c r="C1609" i="31"/>
  <c r="C1608" i="31"/>
  <c r="C1607" i="31"/>
  <c r="C1606" i="31"/>
  <c r="C1605" i="31"/>
  <c r="C1604" i="31"/>
  <c r="C1603" i="31"/>
  <c r="C1602" i="31"/>
  <c r="C1601" i="31"/>
  <c r="C1600" i="31"/>
  <c r="C1599" i="31"/>
  <c r="C1598" i="31"/>
  <c r="C1597" i="31"/>
  <c r="C1596" i="31"/>
  <c r="C1595" i="31"/>
  <c r="C1594" i="31"/>
  <c r="C1593" i="31"/>
  <c r="C1592" i="31"/>
  <c r="C1591" i="31"/>
  <c r="C1590" i="31"/>
  <c r="C1589" i="31"/>
  <c r="C1588" i="31"/>
  <c r="C1587" i="31"/>
  <c r="C1586" i="31"/>
  <c r="C1585" i="31"/>
  <c r="C1584" i="31"/>
  <c r="C1583" i="31"/>
  <c r="C1582" i="31"/>
  <c r="C1581" i="31"/>
  <c r="C1580" i="31"/>
  <c r="C1579" i="31"/>
  <c r="C1578" i="31"/>
  <c r="C1577" i="31"/>
  <c r="C1576" i="31"/>
  <c r="C1575" i="31"/>
  <c r="C1574" i="31"/>
  <c r="C1573" i="31"/>
  <c r="C1572" i="31"/>
  <c r="C1571" i="31"/>
  <c r="C1570" i="31"/>
  <c r="C1569" i="31"/>
  <c r="C1568" i="31"/>
  <c r="C1567" i="31"/>
  <c r="C1566" i="31"/>
  <c r="C1565" i="31"/>
  <c r="C1564" i="31"/>
  <c r="C1563" i="31"/>
  <c r="C1562" i="31"/>
  <c r="C1561" i="31"/>
  <c r="C1560" i="31"/>
  <c r="C1559" i="31"/>
  <c r="C1558" i="31"/>
  <c r="C1557" i="31"/>
  <c r="C1556" i="31"/>
  <c r="C1555" i="31"/>
  <c r="C1554" i="31"/>
  <c r="C1553" i="31"/>
  <c r="C1552" i="31"/>
  <c r="C1551" i="31"/>
  <c r="C1550" i="31"/>
  <c r="C1549" i="31"/>
  <c r="C1548" i="31"/>
  <c r="C1547" i="31"/>
  <c r="C1546" i="31"/>
  <c r="C1545" i="31"/>
  <c r="C1544" i="31"/>
  <c r="C1543" i="31"/>
  <c r="C1542" i="31"/>
  <c r="C1541" i="31"/>
  <c r="C1540" i="31"/>
  <c r="C1539" i="31"/>
  <c r="C1538" i="31"/>
  <c r="C1537" i="31"/>
  <c r="C1536" i="31"/>
  <c r="C1535" i="31"/>
  <c r="C1534" i="31"/>
  <c r="C1533" i="31"/>
  <c r="C1532" i="31"/>
  <c r="C1531" i="31"/>
  <c r="C1530" i="31"/>
  <c r="C1529" i="31"/>
  <c r="C1528" i="31"/>
  <c r="C1527" i="31"/>
  <c r="C1526" i="31"/>
  <c r="C1525" i="31"/>
  <c r="C1524" i="31"/>
  <c r="C1523" i="31"/>
  <c r="C1522" i="31"/>
  <c r="C1521" i="31"/>
  <c r="C1520" i="31"/>
  <c r="C1519" i="31"/>
  <c r="C1518" i="31"/>
  <c r="C1517" i="31"/>
  <c r="C1516" i="31"/>
  <c r="C1515" i="31"/>
  <c r="C1514" i="31"/>
  <c r="C1513" i="31"/>
  <c r="C1512" i="31"/>
  <c r="C1511" i="31"/>
  <c r="C1510" i="31"/>
  <c r="C1509" i="31"/>
  <c r="C1508" i="31"/>
  <c r="C1507" i="31"/>
  <c r="C1506" i="31"/>
  <c r="C1505" i="31"/>
  <c r="C1504" i="31"/>
  <c r="C1503" i="31"/>
  <c r="C1502" i="31"/>
  <c r="C1501" i="31"/>
  <c r="C1500" i="31"/>
  <c r="C1499" i="31"/>
  <c r="C1498" i="31"/>
  <c r="C1497" i="31"/>
  <c r="C1496" i="31"/>
  <c r="C1495" i="31"/>
  <c r="C1494" i="31"/>
  <c r="C1493" i="31"/>
  <c r="C1492" i="31"/>
  <c r="C1491" i="31"/>
  <c r="C1490" i="31"/>
  <c r="C1489" i="31"/>
  <c r="C1488" i="31"/>
  <c r="C1487" i="31"/>
  <c r="C1486" i="31"/>
  <c r="C1485" i="31"/>
  <c r="C1484" i="31"/>
  <c r="C1483" i="31"/>
  <c r="C1482" i="31"/>
  <c r="C1481" i="31"/>
  <c r="C1480" i="31"/>
  <c r="C1479" i="31"/>
  <c r="C1478" i="31"/>
  <c r="C1477" i="31"/>
  <c r="C1476" i="31"/>
  <c r="C1475" i="31"/>
  <c r="C1474" i="31"/>
  <c r="C1473" i="31"/>
  <c r="C1472" i="31"/>
  <c r="C1471" i="31"/>
  <c r="C1470" i="31"/>
  <c r="C1469" i="31"/>
  <c r="C1468" i="31"/>
  <c r="C1467" i="31"/>
  <c r="C1466" i="31"/>
  <c r="C1465" i="31"/>
  <c r="C1464" i="31"/>
  <c r="C1463" i="31"/>
  <c r="C1462" i="31"/>
  <c r="C1461" i="31"/>
  <c r="C1460" i="31"/>
  <c r="C1459" i="31"/>
  <c r="C1458" i="31"/>
  <c r="C1457" i="31"/>
  <c r="C1456" i="31"/>
  <c r="C1455" i="31"/>
  <c r="C1454" i="31"/>
  <c r="C1453" i="31"/>
  <c r="C1452" i="31"/>
  <c r="C1451" i="31"/>
  <c r="C1450" i="31"/>
  <c r="C1449" i="31"/>
  <c r="C1448" i="31"/>
  <c r="C1447" i="31"/>
  <c r="C1446" i="31"/>
  <c r="C1445" i="31"/>
  <c r="C1444" i="31"/>
  <c r="C1443" i="31"/>
  <c r="C1442" i="31"/>
  <c r="C1441" i="31"/>
  <c r="C1440" i="31"/>
  <c r="C1439" i="31"/>
  <c r="C1438" i="31"/>
  <c r="C1437" i="31"/>
  <c r="C1436" i="31"/>
  <c r="C1435" i="31"/>
  <c r="C1434" i="31"/>
  <c r="C1433" i="31"/>
  <c r="C1432" i="31"/>
  <c r="C1431" i="31"/>
  <c r="C1430" i="31"/>
  <c r="C1429" i="31"/>
  <c r="C1428" i="31"/>
  <c r="C1427" i="31"/>
  <c r="C1426" i="31"/>
  <c r="C1425" i="31"/>
  <c r="C1424" i="31"/>
  <c r="C1423" i="31"/>
  <c r="C1422" i="31"/>
  <c r="C1421" i="31"/>
  <c r="C1420" i="31"/>
  <c r="C1419" i="31"/>
  <c r="C1418" i="31"/>
  <c r="C1417" i="31"/>
  <c r="C1416" i="31"/>
  <c r="C1415" i="31"/>
  <c r="C1414" i="31"/>
  <c r="C1413" i="31"/>
  <c r="C1412" i="31"/>
  <c r="C1411" i="31"/>
  <c r="C1410" i="31"/>
  <c r="C1409" i="31"/>
  <c r="C1408" i="31"/>
  <c r="C1407" i="31"/>
  <c r="C1406" i="31"/>
  <c r="C1405" i="31"/>
  <c r="C1404" i="31"/>
  <c r="C1403" i="31"/>
  <c r="C1402" i="31"/>
  <c r="C1401" i="31"/>
  <c r="C1400" i="31"/>
  <c r="C1399" i="31"/>
  <c r="C1398" i="31"/>
  <c r="C1397" i="31"/>
  <c r="C1396" i="31"/>
  <c r="C1395" i="31"/>
  <c r="C1394" i="31"/>
  <c r="C1393" i="31"/>
  <c r="C1392" i="31"/>
  <c r="C1391" i="31"/>
  <c r="C1390" i="31"/>
  <c r="C1389" i="31"/>
  <c r="C1388" i="31"/>
  <c r="C1387" i="31"/>
  <c r="C1386" i="31"/>
  <c r="C1385" i="31"/>
  <c r="C1384" i="31"/>
  <c r="C1383" i="31"/>
  <c r="C1382" i="31"/>
  <c r="C1381" i="31"/>
  <c r="C1380" i="31"/>
  <c r="C1379" i="31"/>
  <c r="C1378" i="31"/>
  <c r="C1377" i="31"/>
  <c r="C1376" i="31"/>
  <c r="C1375" i="31"/>
  <c r="C1374" i="31"/>
  <c r="C1373" i="31"/>
  <c r="C1372" i="31"/>
  <c r="C1371" i="31"/>
  <c r="C1370" i="31"/>
  <c r="C1369" i="31"/>
  <c r="C1368" i="31"/>
  <c r="C1367" i="31"/>
  <c r="C1366" i="31"/>
  <c r="C1365" i="31"/>
  <c r="C1364" i="31"/>
  <c r="C1363" i="31"/>
  <c r="C1362" i="31"/>
  <c r="C1361" i="31"/>
  <c r="C1360" i="31"/>
  <c r="C1359" i="31"/>
  <c r="C1358" i="31"/>
  <c r="C1357" i="31"/>
  <c r="C1356" i="31"/>
  <c r="C1355" i="31"/>
  <c r="C1354" i="31"/>
  <c r="C1353" i="31"/>
  <c r="C1352" i="31"/>
  <c r="C1351" i="31"/>
  <c r="C1350" i="31"/>
  <c r="C1349" i="31"/>
  <c r="C1348" i="31"/>
  <c r="C1347" i="31"/>
  <c r="C1346" i="31"/>
  <c r="C1345" i="31"/>
  <c r="C1344" i="31"/>
  <c r="C1343" i="31"/>
  <c r="C1342" i="31"/>
  <c r="C1341" i="31"/>
  <c r="C1340" i="31"/>
  <c r="C1339" i="31"/>
  <c r="C1338" i="31"/>
  <c r="C1337" i="31"/>
  <c r="C1336" i="31"/>
  <c r="C1335" i="31"/>
  <c r="C1334" i="31"/>
  <c r="C1333" i="31"/>
  <c r="C1332" i="31"/>
  <c r="C1331" i="31"/>
  <c r="C1330" i="31"/>
  <c r="C1329" i="31"/>
  <c r="C1328" i="31"/>
  <c r="C1327" i="31"/>
  <c r="C1326" i="31"/>
  <c r="C1325" i="31"/>
  <c r="C1324" i="31"/>
  <c r="C1323" i="31"/>
  <c r="C1322" i="31"/>
  <c r="C1321" i="31"/>
  <c r="C1320" i="31"/>
  <c r="C1319" i="31"/>
  <c r="C1318" i="31"/>
  <c r="C1317" i="31"/>
  <c r="C1316" i="31"/>
  <c r="C1315" i="31"/>
  <c r="C1314" i="31"/>
  <c r="C1313" i="31"/>
  <c r="C1312" i="31"/>
  <c r="C1311" i="31"/>
  <c r="C1310" i="31"/>
  <c r="C1309" i="31"/>
  <c r="C1308" i="31"/>
  <c r="C1307" i="31"/>
  <c r="C1306" i="31"/>
  <c r="C1305" i="31"/>
  <c r="C1304" i="31"/>
  <c r="C1303" i="31"/>
  <c r="C1302" i="31"/>
  <c r="C1301" i="31"/>
  <c r="C1300" i="31"/>
  <c r="C1299" i="31"/>
  <c r="C1298" i="31"/>
  <c r="C1297" i="31"/>
  <c r="C1296" i="31"/>
  <c r="C1295" i="31"/>
  <c r="C1294" i="31"/>
  <c r="C1293" i="31"/>
  <c r="C1292" i="31"/>
  <c r="C1291" i="31"/>
  <c r="C1290" i="31"/>
  <c r="C1289" i="31"/>
  <c r="C1288" i="31"/>
  <c r="C1287" i="31"/>
  <c r="C1286" i="31"/>
  <c r="C1285" i="31"/>
  <c r="C1284" i="31"/>
  <c r="C1283" i="31"/>
  <c r="C1282" i="31"/>
  <c r="C1281" i="31"/>
  <c r="C1280" i="31"/>
  <c r="C1279" i="31"/>
  <c r="C1278" i="31"/>
  <c r="C1277" i="31"/>
  <c r="C1276" i="31"/>
  <c r="C1275" i="31"/>
  <c r="C1274" i="31"/>
  <c r="C1273" i="31"/>
  <c r="C1272" i="31"/>
  <c r="C1271" i="31"/>
  <c r="C1270" i="31"/>
  <c r="C1269" i="31"/>
  <c r="C1268" i="31"/>
  <c r="C1267" i="31"/>
  <c r="C1266" i="31"/>
  <c r="C1265" i="31"/>
  <c r="C1264" i="31"/>
  <c r="C1263" i="31"/>
  <c r="C1262" i="31"/>
  <c r="C1261" i="31"/>
  <c r="C1260" i="31"/>
  <c r="C1259" i="31"/>
  <c r="C1258" i="31"/>
  <c r="C1257" i="31"/>
  <c r="C1256" i="31"/>
  <c r="C1255" i="31"/>
  <c r="C1254" i="31"/>
  <c r="C1253" i="31"/>
  <c r="C1252" i="31"/>
  <c r="C1251" i="31"/>
  <c r="C1250" i="31"/>
  <c r="C1249" i="31"/>
  <c r="C1248" i="31"/>
  <c r="C1247" i="31"/>
  <c r="C1246" i="31"/>
  <c r="C1245" i="31"/>
  <c r="C1244" i="31"/>
  <c r="C1243" i="31"/>
  <c r="C1242" i="31"/>
  <c r="C1241" i="31"/>
  <c r="C1240" i="31"/>
  <c r="C1239" i="31"/>
  <c r="C1238" i="31"/>
  <c r="C1237" i="31"/>
  <c r="C1236" i="31"/>
  <c r="C1235" i="31"/>
  <c r="C1234" i="31"/>
  <c r="C1233" i="31"/>
  <c r="C1232" i="31"/>
  <c r="C1231" i="31"/>
  <c r="C1230" i="31"/>
  <c r="C1229" i="31"/>
  <c r="C1228" i="31"/>
  <c r="C1227" i="31"/>
  <c r="C1226" i="31"/>
  <c r="C1225" i="31"/>
  <c r="C1224" i="31"/>
  <c r="C1223" i="31"/>
  <c r="C1222" i="31"/>
  <c r="C1221" i="31"/>
  <c r="C1220" i="31"/>
  <c r="C1219" i="31"/>
  <c r="C1218" i="31"/>
  <c r="C1217" i="31"/>
  <c r="C1216" i="31"/>
  <c r="C1215" i="31"/>
  <c r="C1214" i="31"/>
  <c r="C1213" i="31"/>
  <c r="C1212" i="31"/>
  <c r="C1211" i="31"/>
  <c r="C1210" i="31"/>
  <c r="C1209" i="31"/>
  <c r="C1208" i="31"/>
  <c r="C1207" i="31"/>
  <c r="C1206" i="31"/>
  <c r="C1205" i="31"/>
  <c r="C1204" i="31"/>
  <c r="C1203" i="31"/>
  <c r="C1202" i="31"/>
  <c r="C1201" i="31"/>
  <c r="C1200" i="31"/>
  <c r="C1199" i="31"/>
  <c r="C1198" i="31"/>
  <c r="C1197" i="31"/>
  <c r="C1196" i="31"/>
  <c r="C1195" i="31"/>
  <c r="C1194" i="31"/>
  <c r="C1193" i="31"/>
  <c r="C1192" i="31"/>
  <c r="C1191" i="31"/>
  <c r="C1190" i="31"/>
  <c r="C1189" i="31"/>
  <c r="C1188" i="31"/>
  <c r="C1187" i="31"/>
  <c r="C1186" i="31"/>
  <c r="C1185" i="31"/>
  <c r="C1184" i="31"/>
  <c r="C1183" i="31"/>
  <c r="C1182" i="31"/>
  <c r="C1181" i="31"/>
  <c r="C1180" i="31"/>
  <c r="C1179" i="31"/>
  <c r="C1178" i="31"/>
  <c r="C1177" i="31"/>
  <c r="C1176" i="31"/>
  <c r="C1175" i="31"/>
  <c r="C1174" i="31"/>
  <c r="C1173" i="31"/>
  <c r="C1172" i="31"/>
  <c r="C1171" i="31"/>
  <c r="C1170" i="31"/>
  <c r="C1169" i="31"/>
  <c r="C1168" i="31"/>
  <c r="C1167" i="31"/>
  <c r="C1166" i="31"/>
  <c r="C1165" i="31"/>
  <c r="C1164" i="31"/>
  <c r="C1163" i="31"/>
  <c r="C1162" i="31"/>
  <c r="C1161" i="31"/>
  <c r="C1160" i="31"/>
  <c r="C1159" i="31"/>
  <c r="C1158" i="31"/>
  <c r="C1157" i="31"/>
  <c r="C1156" i="31"/>
  <c r="C1155" i="31"/>
  <c r="C1154" i="31"/>
  <c r="C1153" i="31"/>
  <c r="C1152" i="31"/>
  <c r="C1151" i="31"/>
  <c r="C1150" i="31"/>
  <c r="C1149" i="31"/>
  <c r="C1148" i="31"/>
  <c r="C1147" i="31"/>
  <c r="C1146" i="31"/>
  <c r="C1145" i="31"/>
  <c r="C1144" i="31"/>
  <c r="C1143" i="31"/>
  <c r="C1142" i="31"/>
  <c r="C1141" i="31"/>
  <c r="C1140" i="31"/>
  <c r="C1139" i="31"/>
  <c r="C1138" i="31"/>
  <c r="C1137" i="31"/>
  <c r="C1136" i="31"/>
  <c r="C1135" i="31"/>
  <c r="C1134" i="31"/>
  <c r="C1133" i="31"/>
  <c r="C1132" i="31"/>
  <c r="C1131" i="31"/>
  <c r="C1130" i="31"/>
  <c r="C1129" i="31"/>
  <c r="C1128" i="31"/>
  <c r="C1127" i="31"/>
  <c r="C1126" i="31"/>
  <c r="C1125" i="31"/>
  <c r="C1124" i="31"/>
  <c r="C1123" i="31"/>
  <c r="C1122" i="31"/>
  <c r="C1121" i="31"/>
  <c r="C1120" i="31"/>
  <c r="C1119" i="31"/>
  <c r="C1118" i="31"/>
  <c r="C1117" i="31"/>
  <c r="C1116" i="31"/>
  <c r="C1115" i="31"/>
  <c r="C1114" i="31"/>
  <c r="C1113" i="31"/>
  <c r="C1112" i="31"/>
  <c r="C1111" i="31"/>
  <c r="C1110" i="31"/>
  <c r="C1109" i="31"/>
  <c r="C1108" i="31"/>
  <c r="C1107" i="31"/>
  <c r="C1106" i="31"/>
  <c r="C1105" i="31"/>
  <c r="C1104" i="31"/>
  <c r="C1103" i="31"/>
  <c r="C1102" i="31"/>
  <c r="C1101" i="31"/>
  <c r="C1100" i="31"/>
  <c r="C1099" i="31"/>
  <c r="C1098" i="31"/>
  <c r="C1097" i="31"/>
  <c r="C1096" i="31"/>
  <c r="C1095" i="31"/>
  <c r="C1094" i="31"/>
  <c r="C1093" i="31"/>
  <c r="C1092" i="31"/>
  <c r="C1091" i="31"/>
  <c r="C1090" i="31"/>
  <c r="C1089" i="31"/>
  <c r="C1088" i="31"/>
  <c r="C1087" i="31"/>
  <c r="C1086" i="31"/>
  <c r="C1085" i="31"/>
  <c r="C1084" i="31"/>
  <c r="C1083" i="31"/>
  <c r="C1082" i="31"/>
  <c r="C1081" i="31"/>
  <c r="C1080" i="31"/>
  <c r="C1079" i="31"/>
  <c r="C1078" i="31"/>
  <c r="C1077" i="31"/>
  <c r="C1076" i="31"/>
  <c r="C1075" i="31"/>
  <c r="C1074" i="31"/>
  <c r="C1073" i="31"/>
  <c r="C1072" i="31"/>
  <c r="C1071" i="31"/>
  <c r="C1070" i="31"/>
  <c r="C1069" i="31"/>
  <c r="C1068" i="31"/>
  <c r="C1067" i="31"/>
  <c r="C1066" i="31"/>
  <c r="C1065" i="31"/>
  <c r="C1064" i="31"/>
  <c r="C1063" i="31"/>
  <c r="C1062" i="31"/>
  <c r="C1061" i="31"/>
  <c r="C1060" i="31"/>
  <c r="C1059" i="31"/>
  <c r="C1058" i="31"/>
  <c r="C1057" i="31"/>
  <c r="C1056" i="31"/>
  <c r="C1055" i="31"/>
  <c r="C1054" i="31"/>
  <c r="C1053" i="31"/>
  <c r="C1052" i="31"/>
  <c r="C1051" i="31"/>
  <c r="C1050" i="31"/>
  <c r="C1049" i="31"/>
  <c r="C1048" i="31"/>
  <c r="C1047" i="31"/>
  <c r="C1046" i="31"/>
  <c r="C1045" i="31"/>
  <c r="C1044" i="31"/>
  <c r="C1043" i="31"/>
  <c r="C1042" i="31"/>
  <c r="C1041" i="31"/>
  <c r="C1040" i="31"/>
  <c r="C1039" i="31"/>
  <c r="C1038" i="31"/>
  <c r="C1037" i="31"/>
  <c r="C1036" i="31"/>
  <c r="C1035" i="31"/>
  <c r="C1034" i="31"/>
  <c r="C1033" i="31"/>
  <c r="C1032" i="31"/>
  <c r="C1031" i="31"/>
  <c r="C1030" i="31"/>
  <c r="C1029" i="31"/>
  <c r="C1028" i="31"/>
  <c r="C1027" i="31"/>
  <c r="C1026" i="31"/>
  <c r="C1025" i="31"/>
  <c r="C1024" i="31"/>
  <c r="C1023" i="31"/>
  <c r="C1022" i="31"/>
  <c r="C1021" i="31"/>
  <c r="C1020" i="31"/>
  <c r="C1019" i="31"/>
  <c r="C1018" i="31"/>
  <c r="C1017" i="31"/>
  <c r="C1016" i="31"/>
  <c r="C1015" i="31"/>
  <c r="C1014" i="31"/>
  <c r="C1013" i="31"/>
  <c r="C1012" i="31"/>
  <c r="C1011" i="31"/>
  <c r="C1010" i="31"/>
  <c r="C1009" i="31"/>
  <c r="C1008" i="31"/>
  <c r="C1007" i="31"/>
  <c r="C1006" i="31"/>
  <c r="C1005" i="31"/>
  <c r="C1004" i="31"/>
  <c r="C1003" i="31"/>
  <c r="C1002" i="31"/>
  <c r="C1001" i="31"/>
  <c r="C1000" i="31"/>
  <c r="C999" i="31"/>
  <c r="C998" i="31"/>
  <c r="C997" i="31"/>
  <c r="C996" i="31"/>
  <c r="C995" i="31"/>
  <c r="C994" i="31"/>
  <c r="C993" i="31"/>
  <c r="C992" i="31"/>
  <c r="C991" i="31"/>
  <c r="C990" i="31"/>
  <c r="C989" i="31"/>
  <c r="C988" i="31"/>
  <c r="C987" i="31"/>
  <c r="C986" i="31"/>
  <c r="C985" i="31"/>
  <c r="C984" i="31"/>
  <c r="C983" i="31"/>
  <c r="C982" i="31"/>
  <c r="C981" i="31"/>
  <c r="C980" i="31"/>
  <c r="C979" i="31"/>
  <c r="C978" i="31"/>
  <c r="C977" i="31"/>
  <c r="C976" i="31"/>
  <c r="C975" i="31"/>
  <c r="C974" i="31"/>
  <c r="C973" i="31"/>
  <c r="C972" i="31"/>
  <c r="C971" i="31"/>
  <c r="C970" i="31"/>
  <c r="C969" i="31"/>
  <c r="C968" i="31"/>
  <c r="C967" i="31"/>
  <c r="C966" i="31"/>
  <c r="C965" i="31"/>
  <c r="C964" i="31"/>
  <c r="C963" i="31"/>
  <c r="C962" i="31"/>
  <c r="C961" i="31"/>
  <c r="C960" i="31"/>
  <c r="C959" i="31"/>
  <c r="C958" i="31"/>
  <c r="C957" i="31"/>
  <c r="C956" i="31"/>
  <c r="C955" i="31"/>
  <c r="C954" i="31"/>
  <c r="C953" i="31"/>
  <c r="C952" i="31"/>
  <c r="C951" i="31"/>
  <c r="C950" i="31"/>
  <c r="C949" i="31"/>
  <c r="C948" i="31"/>
  <c r="C947" i="31"/>
  <c r="C946" i="31"/>
  <c r="C945" i="31"/>
  <c r="C944" i="31"/>
  <c r="C943" i="31"/>
  <c r="C942" i="31"/>
  <c r="C941" i="31"/>
  <c r="C940" i="31"/>
  <c r="C939" i="31"/>
  <c r="C938" i="31"/>
  <c r="C937" i="31"/>
  <c r="C936" i="31"/>
  <c r="C935" i="31"/>
  <c r="C934" i="31"/>
  <c r="C933" i="31"/>
  <c r="C932" i="31"/>
  <c r="C931" i="31"/>
  <c r="C930" i="31"/>
  <c r="C929" i="31"/>
  <c r="C928" i="31"/>
  <c r="C927" i="31"/>
  <c r="C926" i="31"/>
  <c r="C925" i="31"/>
  <c r="C924" i="31"/>
  <c r="C923" i="31"/>
  <c r="C922" i="31"/>
  <c r="C921" i="31"/>
  <c r="C920" i="31"/>
  <c r="C919" i="31"/>
  <c r="C918" i="31"/>
  <c r="C917" i="31"/>
  <c r="C916" i="31"/>
  <c r="C915" i="31"/>
  <c r="C914" i="31"/>
  <c r="C913" i="31"/>
  <c r="C912" i="31"/>
  <c r="C911" i="31"/>
  <c r="C910" i="31"/>
  <c r="C909" i="31"/>
  <c r="C908" i="31"/>
  <c r="C907" i="31"/>
  <c r="C906" i="31"/>
  <c r="C905" i="31"/>
  <c r="C904" i="31"/>
  <c r="C903" i="31"/>
  <c r="C902" i="31"/>
  <c r="C901" i="31"/>
  <c r="C900" i="31"/>
  <c r="C899" i="31"/>
  <c r="C898" i="31"/>
  <c r="C897" i="31"/>
  <c r="C896" i="31"/>
  <c r="C895" i="31"/>
  <c r="C894" i="31"/>
  <c r="C893" i="31"/>
  <c r="C892" i="31"/>
  <c r="C891" i="31"/>
  <c r="C890" i="31"/>
  <c r="C889" i="31"/>
  <c r="C888" i="31"/>
  <c r="C887" i="31"/>
  <c r="C886" i="31"/>
  <c r="C885" i="31"/>
  <c r="C884" i="31"/>
  <c r="C883" i="31"/>
  <c r="C882" i="31"/>
  <c r="C881" i="31"/>
  <c r="C880" i="31"/>
  <c r="C879" i="31"/>
  <c r="C878" i="31"/>
  <c r="C877" i="31"/>
  <c r="C876" i="31"/>
  <c r="C875" i="31"/>
  <c r="C874" i="31"/>
  <c r="C873" i="31"/>
  <c r="C872" i="31"/>
  <c r="C871" i="31"/>
  <c r="C870" i="31"/>
  <c r="C869" i="31"/>
  <c r="C868" i="31"/>
  <c r="C867" i="31"/>
  <c r="C866" i="31"/>
  <c r="C865" i="31"/>
  <c r="C864" i="31"/>
  <c r="C863" i="31"/>
  <c r="C862" i="31"/>
  <c r="C861" i="31"/>
  <c r="C860" i="31"/>
  <c r="C859" i="31"/>
  <c r="C858" i="31"/>
  <c r="C857" i="31"/>
  <c r="C856" i="31"/>
  <c r="C855" i="31"/>
  <c r="C854" i="31"/>
  <c r="C853" i="31"/>
  <c r="C852" i="31"/>
  <c r="C851" i="31"/>
  <c r="C850" i="31"/>
  <c r="C849" i="31"/>
  <c r="C848" i="31"/>
  <c r="C847" i="31"/>
  <c r="C846" i="31"/>
  <c r="C845" i="31"/>
  <c r="C844" i="31"/>
  <c r="C843" i="31"/>
  <c r="C842" i="31"/>
  <c r="C841" i="31"/>
  <c r="C840" i="31"/>
  <c r="C839" i="31"/>
  <c r="C838" i="31"/>
  <c r="C837" i="31"/>
  <c r="C836" i="31"/>
  <c r="C835" i="31"/>
  <c r="C834" i="31"/>
  <c r="C833" i="31"/>
  <c r="C832" i="31"/>
  <c r="C831" i="31"/>
  <c r="C830" i="31"/>
  <c r="C829" i="31"/>
  <c r="C828" i="31"/>
  <c r="C827" i="31"/>
  <c r="C826" i="31"/>
  <c r="C825" i="31"/>
  <c r="C824" i="31"/>
  <c r="C823" i="31"/>
  <c r="C822" i="31"/>
  <c r="C821" i="31"/>
  <c r="C820" i="31"/>
  <c r="C819" i="31"/>
  <c r="C818" i="31"/>
  <c r="C817" i="31"/>
  <c r="C816" i="31"/>
  <c r="C815" i="31"/>
  <c r="C814" i="31"/>
  <c r="C813" i="31"/>
  <c r="C812" i="31"/>
  <c r="C811" i="31"/>
  <c r="C810" i="31"/>
  <c r="C809" i="31"/>
  <c r="C808" i="31"/>
  <c r="C807" i="31"/>
  <c r="C806" i="31"/>
  <c r="C805" i="31"/>
  <c r="C804" i="31"/>
  <c r="C803" i="31"/>
  <c r="C802" i="31"/>
  <c r="C801" i="31"/>
  <c r="C800" i="31"/>
  <c r="C799" i="31"/>
  <c r="C798" i="31"/>
  <c r="C797" i="31"/>
  <c r="C796" i="31"/>
  <c r="C795" i="31"/>
  <c r="C794" i="31"/>
  <c r="C793" i="31"/>
  <c r="C792" i="31"/>
  <c r="C791" i="31"/>
  <c r="C790" i="31"/>
  <c r="C789" i="31"/>
  <c r="C788" i="31"/>
  <c r="C787" i="31"/>
  <c r="C786" i="31"/>
  <c r="C785" i="31"/>
  <c r="C784" i="31"/>
  <c r="C783" i="31"/>
  <c r="C782" i="31"/>
  <c r="C781" i="31"/>
  <c r="C780" i="31"/>
  <c r="C779" i="31"/>
  <c r="C778" i="31"/>
  <c r="C777" i="31"/>
  <c r="C776" i="31"/>
  <c r="C775" i="31"/>
  <c r="C774" i="31"/>
  <c r="C773" i="31"/>
  <c r="C772" i="31"/>
  <c r="C771" i="31"/>
  <c r="C770" i="31"/>
  <c r="C769" i="31"/>
  <c r="C768" i="31"/>
  <c r="C767" i="31"/>
  <c r="C766" i="31"/>
  <c r="C765" i="31"/>
  <c r="C764" i="31"/>
  <c r="C763" i="31"/>
  <c r="C762" i="31"/>
  <c r="C761" i="31"/>
  <c r="C760" i="31"/>
  <c r="C759" i="31"/>
  <c r="C758" i="31"/>
  <c r="C757" i="31"/>
  <c r="C756" i="31"/>
  <c r="C755" i="31"/>
  <c r="C754" i="31"/>
  <c r="C753" i="31"/>
  <c r="C752" i="31"/>
  <c r="C751" i="31"/>
  <c r="C750" i="31"/>
  <c r="C749" i="31"/>
  <c r="C748" i="31"/>
  <c r="C747" i="31"/>
  <c r="C746" i="31"/>
  <c r="C745" i="31"/>
  <c r="C744" i="31"/>
  <c r="C743" i="31"/>
  <c r="C742" i="31"/>
  <c r="C741" i="31"/>
  <c r="C740" i="31"/>
  <c r="C739" i="31"/>
  <c r="C738" i="31"/>
  <c r="C737" i="31"/>
  <c r="C736" i="31"/>
  <c r="C735" i="31"/>
  <c r="C734" i="31"/>
  <c r="C733" i="31"/>
  <c r="C732" i="31"/>
  <c r="C731" i="31"/>
  <c r="C730" i="31"/>
  <c r="C729" i="31"/>
  <c r="C728" i="31"/>
  <c r="C727" i="31"/>
  <c r="C726" i="31"/>
  <c r="C725" i="31"/>
  <c r="C724" i="31"/>
  <c r="C723" i="31"/>
  <c r="C722" i="31"/>
  <c r="C721" i="31"/>
  <c r="C720" i="31"/>
  <c r="C719" i="31"/>
  <c r="C718" i="31"/>
  <c r="C717" i="31"/>
  <c r="C716" i="31"/>
  <c r="C715" i="31"/>
  <c r="C714" i="31"/>
  <c r="C713" i="31"/>
  <c r="C712" i="31"/>
  <c r="C711" i="31"/>
  <c r="C710" i="31"/>
  <c r="C709" i="31"/>
  <c r="C708" i="31"/>
  <c r="C707" i="31"/>
  <c r="C706" i="31"/>
  <c r="C705" i="31"/>
  <c r="C704" i="31"/>
  <c r="C703" i="31"/>
  <c r="C702" i="31"/>
  <c r="C701" i="31"/>
  <c r="C700" i="31"/>
  <c r="C699" i="31"/>
  <c r="C698" i="31"/>
  <c r="C697" i="31"/>
  <c r="C696" i="31"/>
  <c r="C695" i="31"/>
  <c r="C694" i="31"/>
  <c r="C693" i="31"/>
  <c r="C692" i="31"/>
  <c r="C691" i="31"/>
  <c r="C690" i="31"/>
  <c r="C689" i="31"/>
  <c r="C688" i="31"/>
  <c r="C687" i="31"/>
  <c r="C686" i="31"/>
  <c r="C685" i="31"/>
  <c r="C684" i="31"/>
  <c r="C683" i="31"/>
  <c r="C682" i="31"/>
  <c r="C681" i="31"/>
  <c r="C680" i="31"/>
  <c r="C679" i="31"/>
  <c r="C678" i="31"/>
  <c r="C677" i="31"/>
  <c r="C676" i="31"/>
  <c r="C675" i="31"/>
  <c r="C674" i="31"/>
  <c r="C673" i="31"/>
  <c r="C672" i="31"/>
  <c r="C671" i="31"/>
  <c r="C670" i="31"/>
  <c r="C669" i="31"/>
  <c r="C668" i="31"/>
  <c r="C667" i="31"/>
  <c r="C666" i="31"/>
  <c r="C665" i="31"/>
  <c r="C664" i="31"/>
  <c r="C663" i="31"/>
  <c r="C662" i="31"/>
  <c r="C661" i="31"/>
  <c r="C660" i="31"/>
  <c r="C659" i="31"/>
  <c r="C658" i="31"/>
  <c r="C657" i="31"/>
  <c r="C656" i="31"/>
  <c r="C655" i="31"/>
  <c r="C654" i="31"/>
  <c r="C653" i="31"/>
  <c r="C652" i="31"/>
  <c r="C651" i="31"/>
  <c r="C650" i="31"/>
  <c r="C649" i="31"/>
  <c r="C648" i="31"/>
  <c r="C647" i="31"/>
  <c r="C646" i="31"/>
  <c r="C645" i="31"/>
  <c r="C644" i="31"/>
  <c r="C643" i="31"/>
  <c r="C642" i="31"/>
  <c r="C641" i="31"/>
  <c r="C640" i="31"/>
  <c r="C639" i="31"/>
  <c r="C638" i="31"/>
  <c r="C637" i="31"/>
  <c r="C636" i="31"/>
  <c r="C635" i="31"/>
  <c r="C634" i="31"/>
  <c r="C633" i="31"/>
  <c r="C632" i="31"/>
  <c r="C631" i="31"/>
  <c r="C630" i="31"/>
  <c r="C629" i="31"/>
  <c r="C628" i="31"/>
  <c r="C627" i="31"/>
  <c r="C626" i="31"/>
  <c r="C625" i="31"/>
  <c r="C624" i="31"/>
  <c r="C623" i="31"/>
  <c r="C622" i="31"/>
  <c r="C621" i="31"/>
  <c r="C620" i="31"/>
  <c r="C619" i="31"/>
  <c r="C618" i="31"/>
  <c r="C617" i="31"/>
  <c r="C616" i="31"/>
  <c r="C615" i="31"/>
  <c r="C614" i="31"/>
  <c r="C613" i="31"/>
  <c r="C612" i="31"/>
  <c r="C611" i="31"/>
  <c r="C610" i="31"/>
  <c r="C609" i="31"/>
  <c r="C608" i="31"/>
  <c r="C607" i="31"/>
  <c r="C606" i="31"/>
  <c r="C605" i="31"/>
  <c r="C604" i="31"/>
  <c r="C603" i="31"/>
  <c r="C602" i="31"/>
  <c r="C601" i="31"/>
  <c r="C600" i="31"/>
  <c r="C599" i="31"/>
  <c r="C598" i="31"/>
  <c r="C597" i="31"/>
  <c r="C596" i="31"/>
  <c r="C595" i="31"/>
  <c r="C594" i="31"/>
  <c r="C593" i="31"/>
  <c r="C592" i="31"/>
  <c r="C591" i="31"/>
  <c r="C590" i="31"/>
  <c r="C589" i="31"/>
  <c r="C588" i="31"/>
  <c r="C587" i="31"/>
  <c r="C586" i="31"/>
  <c r="C585" i="31"/>
  <c r="C584" i="31"/>
  <c r="C583" i="31"/>
  <c r="C582" i="31"/>
  <c r="C581" i="31"/>
  <c r="C580" i="31"/>
  <c r="C579" i="31"/>
  <c r="C578" i="31"/>
  <c r="C577" i="31"/>
  <c r="C576" i="31"/>
  <c r="C575" i="31"/>
  <c r="C574" i="31"/>
  <c r="C573" i="31"/>
  <c r="C572" i="31"/>
  <c r="C571" i="31"/>
  <c r="C570" i="31"/>
  <c r="C569" i="31"/>
  <c r="C568" i="31"/>
  <c r="C567" i="31"/>
  <c r="C566" i="31"/>
  <c r="C565" i="31"/>
  <c r="C564" i="31"/>
  <c r="C563" i="31"/>
  <c r="C562" i="31"/>
  <c r="C561" i="31"/>
  <c r="C560" i="31"/>
  <c r="C559" i="31"/>
  <c r="C558" i="31"/>
  <c r="C557" i="31"/>
  <c r="C556" i="31"/>
  <c r="C555" i="31"/>
  <c r="C554" i="31"/>
  <c r="C553" i="31"/>
  <c r="C552" i="31"/>
  <c r="C551" i="31"/>
  <c r="C550" i="31"/>
  <c r="C549" i="31"/>
  <c r="C548" i="31"/>
  <c r="C547" i="31"/>
  <c r="C546" i="31"/>
  <c r="C545" i="31"/>
  <c r="C544" i="31"/>
  <c r="C543" i="31"/>
  <c r="C542" i="31"/>
  <c r="C541" i="31"/>
  <c r="C540" i="31"/>
  <c r="C539" i="31"/>
  <c r="C538" i="31"/>
  <c r="C537" i="31"/>
  <c r="C536" i="31"/>
  <c r="C535" i="31"/>
  <c r="C534" i="31"/>
  <c r="C533" i="31"/>
  <c r="C532" i="31"/>
  <c r="C531" i="31"/>
  <c r="C530" i="31"/>
  <c r="C529" i="31"/>
  <c r="C528" i="31"/>
  <c r="C527" i="31"/>
  <c r="C526" i="31"/>
  <c r="C525" i="31"/>
  <c r="C524" i="31"/>
  <c r="C523" i="31"/>
  <c r="C522" i="31"/>
  <c r="C521" i="31"/>
  <c r="C520" i="31"/>
  <c r="C519" i="31"/>
  <c r="C518" i="31"/>
  <c r="C517" i="31"/>
  <c r="C516" i="31"/>
  <c r="C515" i="31"/>
  <c r="C514" i="31"/>
  <c r="C513" i="31"/>
  <c r="C512" i="31"/>
  <c r="C511" i="31"/>
  <c r="C510" i="31"/>
  <c r="C509" i="31"/>
  <c r="C508" i="31"/>
  <c r="C507" i="31"/>
  <c r="C506" i="31"/>
  <c r="C505" i="31"/>
  <c r="C504" i="31"/>
  <c r="C503" i="31"/>
  <c r="C502" i="31"/>
  <c r="C501" i="31"/>
  <c r="C500" i="31"/>
  <c r="C499" i="31"/>
  <c r="C498" i="31"/>
  <c r="C497" i="31"/>
  <c r="C496" i="31"/>
  <c r="C495" i="31"/>
  <c r="C494" i="31"/>
  <c r="C493" i="31"/>
  <c r="C492" i="31"/>
  <c r="C491" i="31"/>
  <c r="C490" i="31"/>
  <c r="C489" i="31"/>
  <c r="C488" i="31"/>
  <c r="C487" i="31"/>
  <c r="C486" i="31"/>
  <c r="C485" i="31"/>
  <c r="C484" i="31"/>
  <c r="C483" i="31"/>
  <c r="C482" i="31"/>
  <c r="C481" i="31"/>
  <c r="C480" i="31"/>
  <c r="C479" i="31"/>
  <c r="C478" i="31"/>
  <c r="C477" i="31"/>
  <c r="C476" i="31"/>
  <c r="C475" i="31"/>
  <c r="C474" i="31"/>
  <c r="C473" i="31"/>
  <c r="C472" i="31"/>
  <c r="C471" i="31"/>
  <c r="C470" i="31"/>
  <c r="C469" i="31"/>
  <c r="C468" i="31"/>
  <c r="C467" i="31"/>
  <c r="C466" i="31"/>
  <c r="C465" i="31"/>
  <c r="C464" i="31"/>
  <c r="C463" i="31"/>
  <c r="C462" i="31"/>
  <c r="C461" i="31"/>
  <c r="C460" i="31"/>
  <c r="C459" i="31"/>
  <c r="C458" i="31"/>
  <c r="C457" i="31"/>
  <c r="C456" i="31"/>
  <c r="C455" i="31"/>
  <c r="C454" i="31"/>
  <c r="C453" i="31"/>
  <c r="C452" i="31"/>
  <c r="C451" i="31"/>
  <c r="C450" i="31"/>
  <c r="C449" i="31"/>
  <c r="C448" i="31"/>
  <c r="C447" i="31"/>
  <c r="C446" i="31"/>
  <c r="C445" i="31"/>
  <c r="C444" i="31"/>
  <c r="C443" i="31"/>
  <c r="C442" i="31"/>
  <c r="C441" i="31"/>
  <c r="C440" i="31"/>
  <c r="C439" i="31"/>
  <c r="C438" i="31"/>
  <c r="C437" i="31"/>
  <c r="C436" i="31"/>
  <c r="C435" i="31"/>
  <c r="C434" i="31"/>
  <c r="C433" i="31"/>
  <c r="C432" i="31"/>
  <c r="C431" i="31"/>
  <c r="C430" i="31"/>
  <c r="C429" i="31"/>
  <c r="C428" i="31"/>
  <c r="C427" i="31"/>
  <c r="C426" i="31"/>
  <c r="C425" i="31"/>
  <c r="C424" i="31"/>
  <c r="C423" i="31"/>
  <c r="C422" i="31"/>
  <c r="C421" i="31"/>
  <c r="C420" i="31"/>
  <c r="C419" i="31"/>
  <c r="C418" i="31"/>
  <c r="C417" i="31"/>
  <c r="C416" i="31"/>
  <c r="C415" i="31"/>
  <c r="C414" i="31"/>
  <c r="C413" i="31"/>
  <c r="C412" i="31"/>
  <c r="C411" i="31"/>
  <c r="C410" i="31"/>
  <c r="C409" i="31"/>
  <c r="C408" i="31"/>
  <c r="C407" i="31"/>
  <c r="C406" i="31"/>
  <c r="C405" i="31"/>
  <c r="C404" i="31"/>
  <c r="C403" i="31"/>
  <c r="C402" i="31"/>
  <c r="C401" i="31"/>
  <c r="C400" i="31"/>
  <c r="C399" i="31"/>
  <c r="C398" i="31"/>
  <c r="C397" i="31"/>
  <c r="C396" i="31"/>
  <c r="C395" i="31"/>
  <c r="C394" i="31"/>
  <c r="C393" i="31"/>
  <c r="C392" i="31"/>
  <c r="C391" i="31"/>
  <c r="C390" i="31"/>
  <c r="C389" i="31"/>
  <c r="C388" i="31"/>
  <c r="C387" i="31"/>
  <c r="C386" i="31"/>
  <c r="C385" i="31"/>
  <c r="C384" i="31"/>
  <c r="C383" i="31"/>
  <c r="C382" i="31"/>
  <c r="C381" i="31"/>
  <c r="C380" i="31"/>
  <c r="C379" i="31"/>
  <c r="C378" i="31"/>
  <c r="C377" i="31"/>
  <c r="C376" i="31"/>
  <c r="C375" i="31"/>
  <c r="C374" i="31"/>
  <c r="C373" i="31"/>
  <c r="C372" i="31"/>
  <c r="C371" i="31"/>
  <c r="C370" i="31"/>
  <c r="C369" i="31"/>
  <c r="C368" i="31"/>
  <c r="C367" i="31"/>
  <c r="C366" i="31"/>
  <c r="C365" i="31"/>
  <c r="C364" i="31"/>
  <c r="C363" i="31"/>
  <c r="C362" i="31"/>
  <c r="C361" i="31"/>
  <c r="C360" i="31"/>
  <c r="C359" i="31"/>
  <c r="C358" i="31"/>
  <c r="C357" i="31"/>
  <c r="C356" i="31"/>
  <c r="C355" i="31"/>
  <c r="C354" i="31"/>
  <c r="C353" i="31"/>
  <c r="C352" i="31"/>
  <c r="C351" i="31"/>
  <c r="C350" i="31"/>
  <c r="C349" i="31"/>
  <c r="C348" i="31"/>
  <c r="C347" i="31"/>
  <c r="C346" i="31"/>
  <c r="C345" i="31"/>
  <c r="C344" i="31"/>
  <c r="C343" i="31"/>
  <c r="C342" i="31"/>
  <c r="C341" i="31"/>
  <c r="C340" i="31"/>
  <c r="C339" i="31"/>
  <c r="C338" i="31"/>
  <c r="C337" i="31"/>
  <c r="C336" i="31"/>
  <c r="C335" i="31"/>
  <c r="C334" i="31"/>
  <c r="C333" i="31"/>
  <c r="C332" i="31"/>
  <c r="C331" i="31"/>
  <c r="C330" i="31"/>
  <c r="C329" i="31"/>
  <c r="C328" i="31"/>
  <c r="C327" i="31"/>
  <c r="C326" i="31"/>
  <c r="C325" i="31"/>
  <c r="C324" i="31"/>
  <c r="C323" i="31"/>
  <c r="C322" i="31"/>
  <c r="C321" i="31"/>
  <c r="C320" i="31"/>
  <c r="C319" i="31"/>
  <c r="C318" i="31"/>
  <c r="C317" i="31"/>
  <c r="C316" i="31"/>
  <c r="C315" i="31"/>
  <c r="C314" i="31"/>
  <c r="C313" i="31"/>
  <c r="C312" i="31"/>
  <c r="C311" i="31"/>
  <c r="C310" i="31"/>
  <c r="C309" i="31"/>
  <c r="C308" i="31"/>
  <c r="C307" i="31"/>
  <c r="C306" i="31"/>
  <c r="C305" i="31"/>
  <c r="C304" i="31"/>
  <c r="C303" i="31"/>
  <c r="C302" i="31"/>
  <c r="C301" i="31"/>
  <c r="C300" i="31"/>
  <c r="C299" i="31"/>
  <c r="C298" i="31"/>
  <c r="C297" i="31"/>
  <c r="C296" i="31"/>
  <c r="C295" i="31"/>
  <c r="C294" i="31"/>
  <c r="C293" i="31"/>
  <c r="C292" i="31"/>
  <c r="C291" i="31"/>
  <c r="C290" i="31"/>
  <c r="C289" i="31"/>
  <c r="C288" i="31"/>
  <c r="C287" i="31"/>
  <c r="C286" i="31"/>
  <c r="C285" i="31"/>
  <c r="C284" i="31"/>
  <c r="C283" i="31"/>
  <c r="C282" i="31"/>
  <c r="C281" i="31"/>
  <c r="C280" i="31"/>
  <c r="C279" i="31"/>
  <c r="C278" i="31"/>
  <c r="C277" i="31"/>
  <c r="C276" i="31"/>
  <c r="C275" i="31"/>
  <c r="C274" i="31"/>
  <c r="C273" i="31"/>
  <c r="C272" i="31"/>
  <c r="C271" i="31"/>
  <c r="C270" i="31"/>
  <c r="C269" i="31"/>
  <c r="C268" i="31"/>
  <c r="C267" i="31"/>
  <c r="C266" i="31"/>
  <c r="C265" i="31"/>
  <c r="C264" i="31"/>
  <c r="C263" i="31"/>
  <c r="C262" i="31"/>
  <c r="C261" i="31"/>
  <c r="C260" i="31"/>
  <c r="C259" i="31"/>
  <c r="C258" i="31"/>
  <c r="C257" i="31"/>
  <c r="C256" i="31"/>
  <c r="C255" i="31"/>
  <c r="C254" i="31"/>
  <c r="C253" i="31"/>
  <c r="C252" i="31"/>
  <c r="C251" i="31"/>
  <c r="C250" i="31"/>
  <c r="C249" i="31"/>
  <c r="C248" i="31"/>
  <c r="C247" i="31"/>
  <c r="C246" i="31"/>
  <c r="C245" i="31"/>
  <c r="C244" i="31"/>
  <c r="C243" i="31"/>
  <c r="C242" i="31"/>
  <c r="C241" i="31"/>
  <c r="C240" i="31"/>
  <c r="C239" i="31"/>
  <c r="C238" i="31"/>
  <c r="C237" i="31"/>
  <c r="C236" i="31"/>
  <c r="C235" i="31"/>
  <c r="C234" i="31"/>
  <c r="C233" i="31"/>
  <c r="C232" i="31"/>
  <c r="C231" i="3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L17" i="31"/>
  <c r="H17" i="31"/>
  <c r="L16" i="31"/>
  <c r="H16" i="31"/>
  <c r="L15" i="31"/>
  <c r="H15" i="31"/>
  <c r="H5" i="31"/>
  <c r="F405" i="33" l="1"/>
  <c r="G404" i="33"/>
  <c r="H404" i="33" s="1"/>
  <c r="F406" i="33" l="1"/>
  <c r="G405" i="33"/>
  <c r="H405" i="33" s="1"/>
  <c r="F407" i="33" l="1"/>
  <c r="G406" i="33"/>
  <c r="H406" i="33" s="1"/>
  <c r="F408" i="33" l="1"/>
  <c r="G407" i="33"/>
  <c r="H407" i="33" s="1"/>
  <c r="F409" i="33" l="1"/>
  <c r="G408" i="33"/>
  <c r="H408" i="33" s="1"/>
  <c r="F410" i="33" l="1"/>
  <c r="G409" i="33"/>
  <c r="H409" i="33" s="1"/>
  <c r="F411" i="33" l="1"/>
  <c r="G410" i="33"/>
  <c r="H410" i="33" s="1"/>
  <c r="F412" i="33" l="1"/>
  <c r="G411" i="33"/>
  <c r="H411" i="33" s="1"/>
  <c r="F413" i="33" l="1"/>
  <c r="G412" i="33"/>
  <c r="H412" i="33" s="1"/>
  <c r="F414" i="33" l="1"/>
  <c r="G413" i="33"/>
  <c r="H413" i="33" s="1"/>
  <c r="F415" i="33" l="1"/>
  <c r="G414" i="33"/>
  <c r="H414" i="33" s="1"/>
  <c r="F416" i="33" l="1"/>
  <c r="G415" i="33"/>
  <c r="H415" i="33" s="1"/>
  <c r="F417" i="33" l="1"/>
  <c r="G416" i="33"/>
  <c r="H416" i="33" s="1"/>
  <c r="F418" i="33" l="1"/>
  <c r="G417" i="33"/>
  <c r="H417" i="33" s="1"/>
  <c r="F419" i="33" l="1"/>
  <c r="G418" i="33"/>
  <c r="H418" i="33" s="1"/>
  <c r="F420" i="33" l="1"/>
  <c r="G419" i="33"/>
  <c r="H419" i="33" s="1"/>
  <c r="F421" i="33" l="1"/>
  <c r="G420" i="33"/>
  <c r="H420" i="33" s="1"/>
  <c r="F422" i="33" l="1"/>
  <c r="G421" i="33"/>
  <c r="H421" i="33" s="1"/>
  <c r="F423" i="33" l="1"/>
  <c r="G422" i="33"/>
  <c r="H422" i="33" s="1"/>
  <c r="F424" i="33" l="1"/>
  <c r="G423" i="33"/>
  <c r="H423" i="33" s="1"/>
  <c r="F425" i="33" l="1"/>
  <c r="G424" i="33"/>
  <c r="H424" i="33" s="1"/>
  <c r="F426" i="33" l="1"/>
  <c r="G425" i="33"/>
  <c r="H425" i="33" s="1"/>
  <c r="F427" i="33" l="1"/>
  <c r="G426" i="33"/>
  <c r="H426" i="33" s="1"/>
  <c r="F428" i="33" l="1"/>
  <c r="G427" i="33"/>
  <c r="H427" i="33" s="1"/>
  <c r="F429" i="33" l="1"/>
  <c r="G428" i="33"/>
  <c r="H428" i="33" s="1"/>
  <c r="F430" i="33" l="1"/>
  <c r="G429" i="33"/>
  <c r="H429" i="33" s="1"/>
  <c r="F431" i="33" l="1"/>
  <c r="G430" i="33"/>
  <c r="H430" i="33" s="1"/>
  <c r="F432" i="33" l="1"/>
  <c r="G431" i="33"/>
  <c r="H431" i="33" s="1"/>
  <c r="F433" i="33" l="1"/>
  <c r="G432" i="33"/>
  <c r="H432" i="33" s="1"/>
  <c r="F434" i="33" l="1"/>
  <c r="G433" i="33"/>
  <c r="H433" i="33" s="1"/>
  <c r="F435" i="33" l="1"/>
  <c r="G434" i="33"/>
  <c r="H434" i="33" s="1"/>
  <c r="F436" i="33" l="1"/>
  <c r="G435" i="33"/>
  <c r="H435" i="33" s="1"/>
  <c r="F437" i="33" l="1"/>
  <c r="G436" i="33"/>
  <c r="H436" i="33" s="1"/>
  <c r="F438" i="33" l="1"/>
  <c r="G437" i="33"/>
  <c r="H437" i="33" s="1"/>
  <c r="F439" i="33" l="1"/>
  <c r="G438" i="33"/>
  <c r="H438" i="33" s="1"/>
  <c r="F440" i="33" l="1"/>
  <c r="G439" i="33"/>
  <c r="H439" i="33" s="1"/>
  <c r="F441" i="33" l="1"/>
  <c r="G440" i="33"/>
  <c r="H440" i="33" s="1"/>
  <c r="F442" i="33" l="1"/>
  <c r="G441" i="33"/>
  <c r="H441" i="33" s="1"/>
  <c r="F443" i="33" l="1"/>
  <c r="G442" i="33"/>
  <c r="H442" i="33" s="1"/>
  <c r="F444" i="33" l="1"/>
  <c r="G443" i="33"/>
  <c r="H443" i="33" s="1"/>
  <c r="F445" i="33" l="1"/>
  <c r="G444" i="33"/>
  <c r="H444" i="33" s="1"/>
  <c r="F446" i="33" l="1"/>
  <c r="G445" i="33"/>
  <c r="H445" i="33" s="1"/>
  <c r="F447" i="33" l="1"/>
  <c r="G446" i="33"/>
  <c r="H446" i="33" s="1"/>
  <c r="F448" i="33" l="1"/>
  <c r="G447" i="33"/>
  <c r="H447" i="33" s="1"/>
  <c r="F449" i="33" l="1"/>
  <c r="G448" i="33"/>
  <c r="H448" i="33" s="1"/>
  <c r="F450" i="33" l="1"/>
  <c r="G449" i="33"/>
  <c r="H449" i="33" s="1"/>
  <c r="F451" i="33" l="1"/>
  <c r="G450" i="33"/>
  <c r="H450" i="33" s="1"/>
  <c r="F452" i="33" l="1"/>
  <c r="G451" i="33"/>
  <c r="H451" i="33" s="1"/>
  <c r="F453" i="33" l="1"/>
  <c r="G452" i="33"/>
  <c r="H452" i="33" s="1"/>
  <c r="F454" i="33" l="1"/>
  <c r="G453" i="33"/>
  <c r="H453" i="33" s="1"/>
  <c r="F455" i="33" l="1"/>
  <c r="G454" i="33"/>
  <c r="H454" i="33" s="1"/>
  <c r="F456" i="33" l="1"/>
  <c r="G455" i="33"/>
  <c r="H455" i="33" s="1"/>
  <c r="F457" i="33" l="1"/>
  <c r="G456" i="33"/>
  <c r="H456" i="33" s="1"/>
  <c r="F458" i="33" l="1"/>
  <c r="G457" i="33"/>
  <c r="H457" i="33" s="1"/>
  <c r="F459" i="33" l="1"/>
  <c r="G458" i="33"/>
  <c r="H458" i="33" s="1"/>
  <c r="F460" i="33" l="1"/>
  <c r="G459" i="33"/>
  <c r="H459" i="33" s="1"/>
  <c r="F461" i="33" l="1"/>
  <c r="G460" i="33"/>
  <c r="H460" i="33" s="1"/>
  <c r="F462" i="33" l="1"/>
  <c r="G461" i="33"/>
  <c r="H461" i="33" s="1"/>
  <c r="F463" i="33" l="1"/>
  <c r="G462" i="33"/>
  <c r="H462" i="33" s="1"/>
  <c r="F464" i="33" l="1"/>
  <c r="G463" i="33"/>
  <c r="H463" i="33" s="1"/>
  <c r="F465" i="33" l="1"/>
  <c r="G464" i="33"/>
  <c r="H464" i="33" s="1"/>
  <c r="F466" i="33" l="1"/>
  <c r="G465" i="33"/>
  <c r="H465" i="33" s="1"/>
  <c r="F467" i="33" l="1"/>
  <c r="G466" i="33"/>
  <c r="H466" i="33" s="1"/>
  <c r="F468" i="33" l="1"/>
  <c r="G467" i="33"/>
  <c r="H467" i="33" s="1"/>
  <c r="F469" i="33" l="1"/>
  <c r="G468" i="33"/>
  <c r="H468" i="33" s="1"/>
  <c r="F470" i="33" l="1"/>
  <c r="G469" i="33"/>
  <c r="H469" i="33" s="1"/>
  <c r="F471" i="33" l="1"/>
  <c r="G470" i="33"/>
  <c r="H470" i="33" s="1"/>
  <c r="F472" i="33" l="1"/>
  <c r="G471" i="33"/>
  <c r="H471" i="33" s="1"/>
  <c r="F473" i="33" l="1"/>
  <c r="G472" i="33"/>
  <c r="H472" i="33" s="1"/>
  <c r="F474" i="33" l="1"/>
  <c r="G473" i="33"/>
  <c r="H473" i="33" s="1"/>
  <c r="F475" i="33" l="1"/>
  <c r="G474" i="33"/>
  <c r="H474" i="33" s="1"/>
  <c r="F476" i="33" l="1"/>
  <c r="G475" i="33"/>
  <c r="H475" i="33" s="1"/>
  <c r="F477" i="33" l="1"/>
  <c r="G476" i="33"/>
  <c r="H476" i="33" s="1"/>
  <c r="F478" i="33" l="1"/>
  <c r="G477" i="33"/>
  <c r="H477" i="33" s="1"/>
  <c r="F479" i="33" l="1"/>
  <c r="G478" i="33"/>
  <c r="H478" i="33" s="1"/>
  <c r="F480" i="33" l="1"/>
  <c r="G479" i="33"/>
  <c r="H479" i="33" s="1"/>
  <c r="F481" i="33" l="1"/>
  <c r="G480" i="33"/>
  <c r="H480" i="33" s="1"/>
  <c r="F482" i="33" l="1"/>
  <c r="G481" i="33"/>
  <c r="H481" i="33" s="1"/>
  <c r="F483" i="33" l="1"/>
  <c r="G482" i="33"/>
  <c r="H482" i="33" s="1"/>
  <c r="F484" i="33" l="1"/>
  <c r="G483" i="33"/>
  <c r="H483" i="33" s="1"/>
  <c r="F485" i="33" l="1"/>
  <c r="G484" i="33"/>
  <c r="H484" i="33" s="1"/>
  <c r="F486" i="33" l="1"/>
  <c r="G485" i="33"/>
  <c r="H485" i="33" s="1"/>
  <c r="F487" i="33" l="1"/>
  <c r="G486" i="33"/>
  <c r="H486" i="33" s="1"/>
  <c r="F488" i="33" l="1"/>
  <c r="G487" i="33"/>
  <c r="H487" i="33" s="1"/>
  <c r="F489" i="33" l="1"/>
  <c r="G488" i="33"/>
  <c r="H488" i="33" s="1"/>
  <c r="F490" i="33" l="1"/>
  <c r="G489" i="33"/>
  <c r="H489" i="33" s="1"/>
  <c r="F491" i="33" l="1"/>
  <c r="G490" i="33"/>
  <c r="H490" i="33" s="1"/>
  <c r="F492" i="33" l="1"/>
  <c r="G491" i="33"/>
  <c r="H491" i="33" s="1"/>
  <c r="F493" i="33" l="1"/>
  <c r="G492" i="33"/>
  <c r="H492" i="33" s="1"/>
  <c r="F494" i="33" l="1"/>
  <c r="G493" i="33"/>
  <c r="H493" i="33" s="1"/>
  <c r="F495" i="33" l="1"/>
  <c r="G494" i="33"/>
  <c r="H494" i="33" s="1"/>
  <c r="F496" i="33" l="1"/>
  <c r="G495" i="33"/>
  <c r="H495" i="33" s="1"/>
  <c r="F497" i="33" l="1"/>
  <c r="G496" i="33"/>
  <c r="H496" i="33" s="1"/>
  <c r="F498" i="33" l="1"/>
  <c r="G497" i="33"/>
  <c r="H497" i="33" s="1"/>
  <c r="F499" i="33" l="1"/>
  <c r="G498" i="33"/>
  <c r="H498" i="33" s="1"/>
  <c r="F500" i="33" l="1"/>
  <c r="G499" i="33"/>
  <c r="H499" i="33" s="1"/>
  <c r="F501" i="33" l="1"/>
  <c r="G500" i="33"/>
  <c r="H500" i="33" s="1"/>
  <c r="F502" i="33" l="1"/>
  <c r="G501" i="33"/>
  <c r="H501" i="33" s="1"/>
  <c r="F503" i="33" l="1"/>
  <c r="G502" i="33"/>
  <c r="H502" i="33" s="1"/>
  <c r="F504" i="33" l="1"/>
  <c r="G503" i="33"/>
  <c r="H503" i="33" s="1"/>
  <c r="F505" i="33" l="1"/>
  <c r="G504" i="33"/>
  <c r="H504" i="33" s="1"/>
  <c r="F506" i="33" l="1"/>
  <c r="G505" i="33"/>
  <c r="H505" i="33" s="1"/>
  <c r="F507" i="33" l="1"/>
  <c r="G506" i="33"/>
  <c r="H506" i="33" s="1"/>
  <c r="F508" i="33" l="1"/>
  <c r="G507" i="33"/>
  <c r="H507" i="33" s="1"/>
  <c r="F509" i="33" l="1"/>
  <c r="G508" i="33"/>
  <c r="H508" i="33" s="1"/>
  <c r="F510" i="33" l="1"/>
  <c r="G509" i="33"/>
  <c r="H509" i="33" s="1"/>
  <c r="F511" i="33" l="1"/>
  <c r="G510" i="33"/>
  <c r="H510" i="33" s="1"/>
  <c r="F512" i="33" l="1"/>
  <c r="G511" i="33"/>
  <c r="H511" i="33" s="1"/>
  <c r="F513" i="33" l="1"/>
  <c r="G512" i="33"/>
  <c r="H512" i="33" s="1"/>
  <c r="F514" i="33" l="1"/>
  <c r="G513" i="33"/>
  <c r="H513" i="33" s="1"/>
  <c r="F515" i="33" l="1"/>
  <c r="G514" i="33"/>
  <c r="H514" i="33" s="1"/>
  <c r="F516" i="33" l="1"/>
  <c r="G515" i="33"/>
  <c r="H515" i="33" s="1"/>
  <c r="F517" i="33" l="1"/>
  <c r="G516" i="33"/>
  <c r="H516" i="33" s="1"/>
  <c r="F518" i="33" l="1"/>
  <c r="G517" i="33"/>
  <c r="H517" i="33" s="1"/>
  <c r="F519" i="33" l="1"/>
  <c r="G518" i="33"/>
  <c r="H518" i="33" s="1"/>
  <c r="F520" i="33" l="1"/>
  <c r="G519" i="33"/>
  <c r="H519" i="33" s="1"/>
  <c r="F521" i="33" l="1"/>
  <c r="G520" i="33"/>
  <c r="H520" i="33" s="1"/>
  <c r="F522" i="33" l="1"/>
  <c r="G521" i="33"/>
  <c r="H521" i="33" s="1"/>
  <c r="F523" i="33" l="1"/>
  <c r="G522" i="33"/>
  <c r="H522" i="33" s="1"/>
  <c r="F524" i="33" l="1"/>
  <c r="G523" i="33"/>
  <c r="H523" i="33" s="1"/>
  <c r="F525" i="33" l="1"/>
  <c r="G524" i="33"/>
  <c r="H524" i="33" s="1"/>
  <c r="F526" i="33" l="1"/>
  <c r="G525" i="33"/>
  <c r="H525" i="33" s="1"/>
  <c r="F527" i="33" l="1"/>
  <c r="G526" i="33"/>
  <c r="H526" i="33" s="1"/>
  <c r="F528" i="33" l="1"/>
  <c r="G527" i="33"/>
  <c r="H527" i="33" s="1"/>
  <c r="F529" i="33" l="1"/>
  <c r="G528" i="33"/>
  <c r="H528" i="33" s="1"/>
  <c r="F530" i="33" l="1"/>
  <c r="G529" i="33"/>
  <c r="H529" i="33" s="1"/>
  <c r="F531" i="33" l="1"/>
  <c r="G530" i="33"/>
  <c r="H530" i="33" s="1"/>
  <c r="F532" i="33" l="1"/>
  <c r="G531" i="33"/>
  <c r="H531" i="33" s="1"/>
  <c r="F533" i="33" l="1"/>
  <c r="G532" i="33"/>
  <c r="H532" i="33" s="1"/>
  <c r="F534" i="33" l="1"/>
  <c r="G533" i="33"/>
  <c r="H533" i="33" s="1"/>
  <c r="F535" i="33" l="1"/>
  <c r="G534" i="33"/>
  <c r="H534" i="33" s="1"/>
  <c r="F536" i="33" l="1"/>
  <c r="G535" i="33"/>
  <c r="H535" i="33" s="1"/>
  <c r="F537" i="33" l="1"/>
  <c r="G536" i="33"/>
  <c r="H536" i="33" s="1"/>
  <c r="F538" i="33" l="1"/>
  <c r="G537" i="33"/>
  <c r="H537" i="33" s="1"/>
  <c r="F539" i="33" l="1"/>
  <c r="G538" i="33"/>
  <c r="H538" i="33" s="1"/>
  <c r="F540" i="33" l="1"/>
  <c r="G539" i="33"/>
  <c r="H539" i="33" s="1"/>
  <c r="F541" i="33" l="1"/>
  <c r="G540" i="33"/>
  <c r="H540" i="33" s="1"/>
  <c r="F542" i="33" l="1"/>
  <c r="G541" i="33"/>
  <c r="H541" i="33" s="1"/>
  <c r="F543" i="33" l="1"/>
  <c r="G542" i="33"/>
  <c r="H542" i="33" s="1"/>
  <c r="F544" i="33" l="1"/>
  <c r="G543" i="33"/>
  <c r="H543" i="33" s="1"/>
  <c r="F545" i="33" l="1"/>
  <c r="G544" i="33"/>
  <c r="H544" i="33" s="1"/>
  <c r="F546" i="33" l="1"/>
  <c r="G545" i="33"/>
  <c r="H545" i="33" s="1"/>
  <c r="F547" i="33" l="1"/>
  <c r="G546" i="33"/>
  <c r="H546" i="33" s="1"/>
  <c r="F548" i="33" l="1"/>
  <c r="G547" i="33"/>
  <c r="H547" i="33" s="1"/>
  <c r="F549" i="33" l="1"/>
  <c r="G548" i="33"/>
  <c r="H548" i="33" s="1"/>
  <c r="F550" i="33" l="1"/>
  <c r="G549" i="33"/>
  <c r="H549" i="33" s="1"/>
  <c r="F551" i="33" l="1"/>
  <c r="G550" i="33"/>
  <c r="H550" i="33" s="1"/>
  <c r="F552" i="33" l="1"/>
  <c r="G551" i="33"/>
  <c r="H551" i="33" s="1"/>
  <c r="F553" i="33" l="1"/>
  <c r="G552" i="33"/>
  <c r="H552" i="33" s="1"/>
  <c r="F554" i="33" l="1"/>
  <c r="G553" i="33"/>
  <c r="H553" i="33" s="1"/>
  <c r="F555" i="33" l="1"/>
  <c r="G554" i="33"/>
  <c r="H554" i="33" s="1"/>
  <c r="F556" i="33" l="1"/>
  <c r="G555" i="33"/>
  <c r="H555" i="33" s="1"/>
  <c r="F557" i="33" l="1"/>
  <c r="G556" i="33"/>
  <c r="H556" i="33" s="1"/>
  <c r="F558" i="33" l="1"/>
  <c r="G557" i="33"/>
  <c r="H557" i="33" s="1"/>
  <c r="F559" i="33" l="1"/>
  <c r="G558" i="33"/>
  <c r="H558" i="33" s="1"/>
  <c r="F560" i="33" l="1"/>
  <c r="G559" i="33"/>
  <c r="H559" i="33" s="1"/>
  <c r="F561" i="33" l="1"/>
  <c r="G560" i="33"/>
  <c r="H560" i="33" s="1"/>
  <c r="F562" i="33" l="1"/>
  <c r="G561" i="33"/>
  <c r="H561" i="33" s="1"/>
  <c r="F563" i="33" l="1"/>
  <c r="G562" i="33"/>
  <c r="H562" i="33" s="1"/>
  <c r="F564" i="33" l="1"/>
  <c r="G563" i="33"/>
  <c r="H563" i="33" s="1"/>
  <c r="F565" i="33" l="1"/>
  <c r="G564" i="33"/>
  <c r="H564" i="33" s="1"/>
  <c r="F566" i="33" l="1"/>
  <c r="G565" i="33"/>
  <c r="H565" i="33" s="1"/>
  <c r="F567" i="33" l="1"/>
  <c r="G566" i="33"/>
  <c r="H566" i="33" s="1"/>
  <c r="F568" i="33" l="1"/>
  <c r="G567" i="33"/>
  <c r="H567" i="33" s="1"/>
  <c r="F569" i="33" l="1"/>
  <c r="G568" i="33"/>
  <c r="H568" i="33" s="1"/>
  <c r="F570" i="33" l="1"/>
  <c r="G569" i="33"/>
  <c r="H569" i="33" s="1"/>
  <c r="F571" i="33" l="1"/>
  <c r="G570" i="33"/>
  <c r="H570" i="33" s="1"/>
  <c r="F572" i="33" l="1"/>
  <c r="G571" i="33"/>
  <c r="H571" i="33" s="1"/>
  <c r="F573" i="33" l="1"/>
  <c r="G572" i="33"/>
  <c r="H572" i="33" s="1"/>
  <c r="F574" i="33" l="1"/>
  <c r="G573" i="33"/>
  <c r="H573" i="33" s="1"/>
  <c r="F575" i="33" l="1"/>
  <c r="G574" i="33"/>
  <c r="H574" i="33" s="1"/>
  <c r="F576" i="33" l="1"/>
  <c r="G575" i="33"/>
  <c r="H575" i="33" s="1"/>
  <c r="F577" i="33" l="1"/>
  <c r="G576" i="33"/>
  <c r="H576" i="33" s="1"/>
  <c r="F578" i="33" l="1"/>
  <c r="G577" i="33"/>
  <c r="H577" i="33" s="1"/>
  <c r="F579" i="33" l="1"/>
  <c r="G578" i="33"/>
  <c r="H578" i="33" s="1"/>
  <c r="F580" i="33" l="1"/>
  <c r="G579" i="33"/>
  <c r="H579" i="33" s="1"/>
  <c r="F581" i="33" l="1"/>
  <c r="G580" i="33"/>
  <c r="H580" i="33" s="1"/>
  <c r="F582" i="33" l="1"/>
  <c r="G581" i="33"/>
  <c r="H581" i="33" s="1"/>
  <c r="F583" i="33" l="1"/>
  <c r="G582" i="33"/>
  <c r="H582" i="33" s="1"/>
  <c r="F584" i="33" l="1"/>
  <c r="G583" i="33"/>
  <c r="H583" i="33" s="1"/>
  <c r="F585" i="33" l="1"/>
  <c r="G584" i="33"/>
  <c r="H584" i="33" s="1"/>
  <c r="F586" i="33" l="1"/>
  <c r="G585" i="33"/>
  <c r="H585" i="33" s="1"/>
  <c r="F587" i="33" l="1"/>
  <c r="G586" i="33"/>
  <c r="H586" i="33" s="1"/>
  <c r="F588" i="33" l="1"/>
  <c r="G587" i="33"/>
  <c r="H587" i="33" s="1"/>
  <c r="F589" i="33" l="1"/>
  <c r="G588" i="33"/>
  <c r="H588" i="33" s="1"/>
  <c r="F590" i="33" l="1"/>
  <c r="G589" i="33"/>
  <c r="H589" i="33" s="1"/>
  <c r="F591" i="33" l="1"/>
  <c r="G590" i="33"/>
  <c r="H590" i="33" s="1"/>
  <c r="F592" i="33" l="1"/>
  <c r="G591" i="33"/>
  <c r="H591" i="33" s="1"/>
  <c r="F593" i="33" l="1"/>
  <c r="G592" i="33"/>
  <c r="H592" i="33" s="1"/>
  <c r="F594" i="33" l="1"/>
  <c r="G593" i="33"/>
  <c r="H593" i="33" s="1"/>
  <c r="F595" i="33" l="1"/>
  <c r="G594" i="33"/>
  <c r="H594" i="33" s="1"/>
  <c r="F596" i="33" l="1"/>
  <c r="G595" i="33"/>
  <c r="H595" i="33" s="1"/>
  <c r="F597" i="33" l="1"/>
  <c r="G596" i="33"/>
  <c r="H596" i="33" s="1"/>
  <c r="F598" i="33" l="1"/>
  <c r="G597" i="33"/>
  <c r="H597" i="33" s="1"/>
  <c r="F599" i="33" l="1"/>
  <c r="G598" i="33"/>
  <c r="H598" i="33" s="1"/>
  <c r="F600" i="33" l="1"/>
  <c r="G599" i="33"/>
  <c r="H599" i="33" s="1"/>
  <c r="F601" i="33" l="1"/>
  <c r="G600" i="33"/>
  <c r="H600" i="33" s="1"/>
  <c r="F602" i="33" l="1"/>
  <c r="G601" i="33"/>
  <c r="H601" i="33" s="1"/>
  <c r="F603" i="33" l="1"/>
  <c r="G602" i="33"/>
  <c r="H602" i="33" s="1"/>
  <c r="F604" i="33" l="1"/>
  <c r="G603" i="33"/>
  <c r="H603" i="33" s="1"/>
  <c r="F605" i="33" l="1"/>
  <c r="G604" i="33"/>
  <c r="H604" i="33" s="1"/>
  <c r="F606" i="33" l="1"/>
  <c r="G605" i="33"/>
  <c r="H605" i="33" s="1"/>
  <c r="F607" i="33" l="1"/>
  <c r="G606" i="33"/>
  <c r="H606" i="33" s="1"/>
  <c r="F608" i="33" l="1"/>
  <c r="G607" i="33"/>
  <c r="H607" i="33" s="1"/>
  <c r="F609" i="33" l="1"/>
  <c r="G608" i="33"/>
  <c r="H608" i="33" s="1"/>
  <c r="F610" i="33" l="1"/>
  <c r="G609" i="33"/>
  <c r="H609" i="33" s="1"/>
  <c r="F611" i="33" l="1"/>
  <c r="G610" i="33"/>
  <c r="H610" i="33" s="1"/>
  <c r="F612" i="33" l="1"/>
  <c r="G611" i="33"/>
  <c r="H611" i="33" s="1"/>
  <c r="F613" i="33" l="1"/>
  <c r="G612" i="33"/>
  <c r="H612" i="33" s="1"/>
  <c r="F614" i="33" l="1"/>
  <c r="G613" i="33"/>
  <c r="H613" i="33" s="1"/>
  <c r="F615" i="33" l="1"/>
  <c r="G614" i="33"/>
  <c r="H614" i="33" s="1"/>
  <c r="F616" i="33" l="1"/>
  <c r="G615" i="33"/>
  <c r="H615" i="33" s="1"/>
  <c r="F617" i="33" l="1"/>
  <c r="G616" i="33"/>
  <c r="H616" i="33" s="1"/>
  <c r="F618" i="33" l="1"/>
  <c r="G617" i="33"/>
  <c r="H617" i="33" s="1"/>
  <c r="F619" i="33" l="1"/>
  <c r="G618" i="33"/>
  <c r="H618" i="33" s="1"/>
  <c r="F620" i="33" l="1"/>
  <c r="G619" i="33"/>
  <c r="H619" i="33" s="1"/>
  <c r="F621" i="33" l="1"/>
  <c r="G620" i="33"/>
  <c r="H620" i="33" s="1"/>
  <c r="F622" i="33" l="1"/>
  <c r="G621" i="33"/>
  <c r="H621" i="33" s="1"/>
  <c r="F623" i="33" l="1"/>
  <c r="G622" i="33"/>
  <c r="H622" i="33" s="1"/>
  <c r="F624" i="33" l="1"/>
  <c r="G623" i="33"/>
  <c r="H623" i="33" s="1"/>
  <c r="F625" i="33" l="1"/>
  <c r="G624" i="33"/>
  <c r="H624" i="33" s="1"/>
  <c r="F626" i="33" l="1"/>
  <c r="G625" i="33"/>
  <c r="H625" i="33" s="1"/>
  <c r="F627" i="33" l="1"/>
  <c r="G626" i="33"/>
  <c r="H626" i="33" s="1"/>
  <c r="F628" i="33" l="1"/>
  <c r="G627" i="33"/>
  <c r="H627" i="33" s="1"/>
  <c r="F629" i="33" l="1"/>
  <c r="G628" i="33"/>
  <c r="H628" i="33" s="1"/>
  <c r="F630" i="33" l="1"/>
  <c r="G629" i="33"/>
  <c r="H629" i="33" s="1"/>
  <c r="F631" i="33" l="1"/>
  <c r="G630" i="33"/>
  <c r="H630" i="33" s="1"/>
  <c r="F632" i="33" l="1"/>
  <c r="G631" i="33"/>
  <c r="H631" i="33" s="1"/>
  <c r="F633" i="33" l="1"/>
  <c r="G632" i="33"/>
  <c r="H632" i="33" s="1"/>
  <c r="F634" i="33" l="1"/>
  <c r="G633" i="33"/>
  <c r="H633" i="33" s="1"/>
  <c r="F635" i="33" l="1"/>
  <c r="G634" i="33"/>
  <c r="H634" i="33" s="1"/>
  <c r="F636" i="33" l="1"/>
  <c r="G635" i="33"/>
  <c r="H635" i="33" s="1"/>
  <c r="F637" i="33" l="1"/>
  <c r="G636" i="33"/>
  <c r="H636" i="33" s="1"/>
  <c r="F638" i="33" l="1"/>
  <c r="G637" i="33"/>
  <c r="H637" i="33" s="1"/>
  <c r="F639" i="33" l="1"/>
  <c r="G638" i="33"/>
  <c r="H638" i="33" s="1"/>
  <c r="F640" i="33" l="1"/>
  <c r="G639" i="33"/>
  <c r="H639" i="33" s="1"/>
  <c r="F641" i="33" l="1"/>
  <c r="G640" i="33"/>
  <c r="H640" i="33" s="1"/>
  <c r="F642" i="33" l="1"/>
  <c r="G641" i="33"/>
  <c r="H641" i="33" s="1"/>
  <c r="F643" i="33" l="1"/>
  <c r="G642" i="33"/>
  <c r="H642" i="33" s="1"/>
  <c r="F644" i="33" l="1"/>
  <c r="G643" i="33"/>
  <c r="H643" i="33" s="1"/>
  <c r="F645" i="33" l="1"/>
  <c r="G644" i="33"/>
  <c r="H644" i="33" s="1"/>
  <c r="F646" i="33" l="1"/>
  <c r="G645" i="33"/>
  <c r="H645" i="33" s="1"/>
  <c r="F647" i="33" l="1"/>
  <c r="G646" i="33"/>
  <c r="H646" i="33" s="1"/>
  <c r="F648" i="33" l="1"/>
  <c r="G647" i="33"/>
  <c r="H647" i="33" s="1"/>
  <c r="F649" i="33" l="1"/>
  <c r="G648" i="33"/>
  <c r="H648" i="33" s="1"/>
  <c r="F650" i="33" l="1"/>
  <c r="G649" i="33"/>
  <c r="H649" i="33" s="1"/>
  <c r="F651" i="33" l="1"/>
  <c r="G650" i="33"/>
  <c r="H650" i="33" s="1"/>
  <c r="F652" i="33" l="1"/>
  <c r="G651" i="33"/>
  <c r="H651" i="33" s="1"/>
  <c r="F653" i="33" l="1"/>
  <c r="G652" i="33"/>
  <c r="H652" i="33" s="1"/>
  <c r="F654" i="33" l="1"/>
  <c r="G653" i="33"/>
  <c r="H653" i="33" s="1"/>
  <c r="F655" i="33" l="1"/>
  <c r="G654" i="33"/>
  <c r="H654" i="33" s="1"/>
  <c r="F656" i="33" l="1"/>
  <c r="G655" i="33"/>
  <c r="H655" i="33" s="1"/>
  <c r="F657" i="33" l="1"/>
  <c r="G656" i="33"/>
  <c r="H656" i="33" s="1"/>
  <c r="F658" i="33" l="1"/>
  <c r="G657" i="33"/>
  <c r="H657" i="33" s="1"/>
  <c r="F659" i="33" l="1"/>
  <c r="G658" i="33"/>
  <c r="H658" i="33" s="1"/>
  <c r="F660" i="33" l="1"/>
  <c r="G659" i="33"/>
  <c r="H659" i="33" s="1"/>
  <c r="F661" i="33" l="1"/>
  <c r="G660" i="33"/>
  <c r="H660" i="33" s="1"/>
  <c r="F662" i="33" l="1"/>
  <c r="G661" i="33"/>
  <c r="H661" i="33" s="1"/>
  <c r="F663" i="33" l="1"/>
  <c r="G662" i="33"/>
  <c r="H662" i="33" s="1"/>
  <c r="F664" i="33" l="1"/>
  <c r="G663" i="33"/>
  <c r="H663" i="33" s="1"/>
  <c r="F665" i="33" l="1"/>
  <c r="G664" i="33"/>
  <c r="H664" i="33" s="1"/>
  <c r="F666" i="33" l="1"/>
  <c r="G665" i="33"/>
  <c r="H665" i="33" s="1"/>
  <c r="F667" i="33" l="1"/>
  <c r="G666" i="33"/>
  <c r="H666" i="33" s="1"/>
  <c r="F668" i="33" l="1"/>
  <c r="G667" i="33"/>
  <c r="H667" i="33" s="1"/>
  <c r="F669" i="33" l="1"/>
  <c r="G668" i="33"/>
  <c r="H668" i="33" s="1"/>
  <c r="F670" i="33" l="1"/>
  <c r="G669" i="33"/>
  <c r="H669" i="33" s="1"/>
  <c r="F671" i="33" l="1"/>
  <c r="G670" i="33"/>
  <c r="H670" i="33" s="1"/>
  <c r="F672" i="33" l="1"/>
  <c r="G671" i="33"/>
  <c r="H671" i="33" s="1"/>
  <c r="F673" i="33" l="1"/>
  <c r="G672" i="33"/>
  <c r="H672" i="33" s="1"/>
  <c r="F674" i="33" l="1"/>
  <c r="G673" i="33"/>
  <c r="H673" i="33" s="1"/>
  <c r="F675" i="33" l="1"/>
  <c r="G674" i="33"/>
  <c r="H674" i="33" s="1"/>
  <c r="F676" i="33" l="1"/>
  <c r="G675" i="33"/>
  <c r="H675" i="33" s="1"/>
  <c r="F677" i="33" l="1"/>
  <c r="G676" i="33"/>
  <c r="H676" i="33" s="1"/>
  <c r="F678" i="33" l="1"/>
  <c r="G677" i="33"/>
  <c r="H677" i="33" s="1"/>
  <c r="F679" i="33" l="1"/>
  <c r="G678" i="33"/>
  <c r="H678" i="33" s="1"/>
  <c r="F680" i="33" l="1"/>
  <c r="G679" i="33"/>
  <c r="H679" i="33" s="1"/>
  <c r="F681" i="33" l="1"/>
  <c r="G680" i="33"/>
  <c r="H680" i="33" s="1"/>
  <c r="F682" i="33" l="1"/>
  <c r="G681" i="33"/>
  <c r="H681" i="33" s="1"/>
  <c r="F683" i="33" l="1"/>
  <c r="G682" i="33"/>
  <c r="H682" i="33" s="1"/>
  <c r="F684" i="33" l="1"/>
  <c r="G683" i="33"/>
  <c r="H683" i="33" s="1"/>
  <c r="F685" i="33" l="1"/>
  <c r="G684" i="33"/>
  <c r="H684" i="33" s="1"/>
  <c r="F686" i="33" l="1"/>
  <c r="G685" i="33"/>
  <c r="H685" i="33" s="1"/>
  <c r="F687" i="33" l="1"/>
  <c r="G686" i="33"/>
  <c r="H686" i="33" s="1"/>
  <c r="F688" i="33" l="1"/>
  <c r="G687" i="33"/>
  <c r="H687" i="33" s="1"/>
  <c r="F689" i="33" l="1"/>
  <c r="G688" i="33"/>
  <c r="H688" i="33" s="1"/>
  <c r="F690" i="33" l="1"/>
  <c r="G689" i="33"/>
  <c r="H689" i="33" s="1"/>
  <c r="F691" i="33" l="1"/>
  <c r="G690" i="33"/>
  <c r="H690" i="33" s="1"/>
  <c r="F692" i="33" l="1"/>
  <c r="G691" i="33"/>
  <c r="H691" i="33" s="1"/>
  <c r="F693" i="33" l="1"/>
  <c r="G692" i="33"/>
  <c r="H692" i="33" s="1"/>
  <c r="F694" i="33" l="1"/>
  <c r="G693" i="33"/>
  <c r="H693" i="33" s="1"/>
  <c r="F695" i="33" l="1"/>
  <c r="G694" i="33"/>
  <c r="H694" i="33" s="1"/>
  <c r="F696" i="33" l="1"/>
  <c r="G695" i="33"/>
  <c r="H695" i="33" s="1"/>
  <c r="F697" i="33" l="1"/>
  <c r="G696" i="33"/>
  <c r="H696" i="33" s="1"/>
  <c r="F698" i="33" l="1"/>
  <c r="G697" i="33"/>
  <c r="H697" i="33" s="1"/>
  <c r="F699" i="33" l="1"/>
  <c r="G698" i="33"/>
  <c r="H698" i="33" s="1"/>
  <c r="F700" i="33" l="1"/>
  <c r="G699" i="33"/>
  <c r="H699" i="33" s="1"/>
  <c r="F701" i="33" l="1"/>
  <c r="G700" i="33"/>
  <c r="H700" i="33" s="1"/>
  <c r="F702" i="33" l="1"/>
  <c r="G701" i="33"/>
  <c r="H701" i="33" s="1"/>
  <c r="F703" i="33" l="1"/>
  <c r="G702" i="33"/>
  <c r="H702" i="33" s="1"/>
  <c r="F704" i="33" l="1"/>
  <c r="G703" i="33"/>
  <c r="H703" i="33" s="1"/>
  <c r="F705" i="33" l="1"/>
  <c r="G704" i="33"/>
  <c r="H704" i="33" s="1"/>
  <c r="F706" i="33" l="1"/>
  <c r="G705" i="33"/>
  <c r="H705" i="33" s="1"/>
  <c r="F707" i="33" l="1"/>
  <c r="G706" i="33"/>
  <c r="H706" i="33" s="1"/>
  <c r="F708" i="33" l="1"/>
  <c r="G707" i="33"/>
  <c r="H707" i="33" s="1"/>
  <c r="F709" i="33" l="1"/>
  <c r="G708" i="33"/>
  <c r="H708" i="33" s="1"/>
  <c r="F710" i="33" l="1"/>
  <c r="G709" i="33"/>
  <c r="H709" i="33" s="1"/>
  <c r="F711" i="33" l="1"/>
  <c r="G710" i="33"/>
  <c r="H710" i="33" s="1"/>
  <c r="F712" i="33" l="1"/>
  <c r="G711" i="33"/>
  <c r="H711" i="33" s="1"/>
  <c r="F713" i="33" l="1"/>
  <c r="G712" i="33"/>
  <c r="H712" i="33" s="1"/>
  <c r="F714" i="33" l="1"/>
  <c r="G713" i="33"/>
  <c r="H713" i="33" s="1"/>
  <c r="F715" i="33" l="1"/>
  <c r="G714" i="33"/>
  <c r="H714" i="33" s="1"/>
  <c r="F716" i="33" l="1"/>
  <c r="G715" i="33"/>
  <c r="H715" i="33" s="1"/>
  <c r="F717" i="33" l="1"/>
  <c r="G716" i="33"/>
  <c r="H716" i="33" s="1"/>
  <c r="F718" i="33" l="1"/>
  <c r="G717" i="33"/>
  <c r="H717" i="33" s="1"/>
  <c r="F719" i="33" l="1"/>
  <c r="G718" i="33"/>
  <c r="H718" i="33" s="1"/>
  <c r="F720" i="33" l="1"/>
  <c r="G719" i="33"/>
  <c r="H719" i="33" s="1"/>
  <c r="F721" i="33" l="1"/>
  <c r="G720" i="33"/>
  <c r="H720" i="33" s="1"/>
  <c r="F722" i="33" l="1"/>
  <c r="G721" i="33"/>
  <c r="H721" i="33" s="1"/>
  <c r="F723" i="33" l="1"/>
  <c r="G722" i="33"/>
  <c r="H722" i="33" s="1"/>
  <c r="F724" i="33" l="1"/>
  <c r="G723" i="33"/>
  <c r="H723" i="33" s="1"/>
  <c r="F725" i="33" l="1"/>
  <c r="G724" i="33"/>
  <c r="H724" i="33" s="1"/>
  <c r="F726" i="33" l="1"/>
  <c r="G725" i="33"/>
  <c r="H725" i="33" s="1"/>
  <c r="F727" i="33" l="1"/>
  <c r="G726" i="33"/>
  <c r="H726" i="33" s="1"/>
  <c r="F728" i="33" l="1"/>
  <c r="G727" i="33"/>
  <c r="H727" i="33" s="1"/>
  <c r="F729" i="33" l="1"/>
  <c r="G728" i="33"/>
  <c r="H728" i="33" s="1"/>
  <c r="F730" i="33" l="1"/>
  <c r="G729" i="33"/>
  <c r="H729" i="33" s="1"/>
  <c r="F731" i="33" l="1"/>
  <c r="G730" i="33"/>
  <c r="H730" i="33" s="1"/>
  <c r="F732" i="33" l="1"/>
  <c r="G731" i="33"/>
  <c r="H731" i="33" s="1"/>
  <c r="F733" i="33" l="1"/>
  <c r="G732" i="33"/>
  <c r="H732" i="33" s="1"/>
  <c r="F734" i="33" l="1"/>
  <c r="G733" i="33"/>
  <c r="H733" i="33" s="1"/>
  <c r="F735" i="33" l="1"/>
  <c r="G734" i="33"/>
  <c r="H734" i="33" s="1"/>
  <c r="F736" i="33" l="1"/>
  <c r="G735" i="33"/>
  <c r="H735" i="33" s="1"/>
  <c r="F737" i="33" l="1"/>
  <c r="G736" i="33"/>
  <c r="H736" i="33" s="1"/>
  <c r="F738" i="33" l="1"/>
  <c r="G737" i="33"/>
  <c r="H737" i="33" s="1"/>
  <c r="F739" i="33" l="1"/>
  <c r="G738" i="33"/>
  <c r="H738" i="33" s="1"/>
  <c r="F740" i="33" l="1"/>
  <c r="G739" i="33"/>
  <c r="H739" i="33" s="1"/>
  <c r="F741" i="33" l="1"/>
  <c r="G740" i="33"/>
  <c r="H740" i="33" s="1"/>
  <c r="F742" i="33" l="1"/>
  <c r="G741" i="33"/>
  <c r="H741" i="33" s="1"/>
  <c r="F743" i="33" l="1"/>
  <c r="G742" i="33"/>
  <c r="H742" i="33" s="1"/>
  <c r="F744" i="33" l="1"/>
  <c r="G743" i="33"/>
  <c r="H743" i="33" s="1"/>
  <c r="F745" i="33" l="1"/>
  <c r="G744" i="33"/>
  <c r="H744" i="33" s="1"/>
  <c r="F746" i="33" l="1"/>
  <c r="G745" i="33"/>
  <c r="H745" i="33" s="1"/>
  <c r="F747" i="33" l="1"/>
  <c r="G746" i="33"/>
  <c r="H746" i="33" s="1"/>
  <c r="F748" i="33" l="1"/>
  <c r="G747" i="33"/>
  <c r="H747" i="33" s="1"/>
  <c r="F749" i="33" l="1"/>
  <c r="G748" i="33"/>
  <c r="H748" i="33" s="1"/>
  <c r="F750" i="33" l="1"/>
  <c r="G749" i="33"/>
  <c r="H749" i="33" s="1"/>
  <c r="F751" i="33" l="1"/>
  <c r="G750" i="33"/>
  <c r="H750" i="33" s="1"/>
  <c r="F752" i="33" l="1"/>
  <c r="G751" i="33"/>
  <c r="H751" i="33" s="1"/>
  <c r="F753" i="33" l="1"/>
  <c r="G752" i="33"/>
  <c r="H752" i="33" s="1"/>
  <c r="F754" i="33" l="1"/>
  <c r="G753" i="33"/>
  <c r="H753" i="33" s="1"/>
  <c r="F755" i="33" l="1"/>
  <c r="G754" i="33"/>
  <c r="H754" i="33" s="1"/>
  <c r="F756" i="33" l="1"/>
  <c r="G755" i="33"/>
  <c r="H755" i="33" s="1"/>
  <c r="F757" i="33" l="1"/>
  <c r="G756" i="33"/>
  <c r="H756" i="33" s="1"/>
  <c r="F758" i="33" l="1"/>
  <c r="G757" i="33"/>
  <c r="H757" i="33" s="1"/>
  <c r="F759" i="33" l="1"/>
  <c r="G758" i="33"/>
  <c r="H758" i="33" s="1"/>
  <c r="F760" i="33" l="1"/>
  <c r="G759" i="33"/>
  <c r="H759" i="33" s="1"/>
  <c r="F761" i="33" l="1"/>
  <c r="G760" i="33"/>
  <c r="H760" i="33" s="1"/>
  <c r="F762" i="33" l="1"/>
  <c r="G761" i="33"/>
  <c r="H761" i="33" s="1"/>
  <c r="F763" i="33" l="1"/>
  <c r="G762" i="33"/>
  <c r="H762" i="33" s="1"/>
  <c r="F764" i="33" l="1"/>
  <c r="G763" i="33"/>
  <c r="H763" i="33" s="1"/>
  <c r="F765" i="33" l="1"/>
  <c r="G764" i="33"/>
  <c r="H764" i="33" s="1"/>
  <c r="F766" i="33" l="1"/>
  <c r="G765" i="33"/>
  <c r="H765" i="33" s="1"/>
  <c r="F767" i="33" l="1"/>
  <c r="G766" i="33"/>
  <c r="H766" i="33" s="1"/>
  <c r="F768" i="33" l="1"/>
  <c r="G767" i="33"/>
  <c r="H767" i="33" s="1"/>
  <c r="F769" i="33" l="1"/>
  <c r="G768" i="33"/>
  <c r="H768" i="33" s="1"/>
  <c r="F770" i="33" l="1"/>
  <c r="G769" i="33"/>
  <c r="H769" i="33" s="1"/>
  <c r="F771" i="33" l="1"/>
  <c r="G770" i="33"/>
  <c r="H770" i="33" s="1"/>
  <c r="F772" i="33" l="1"/>
  <c r="G771" i="33"/>
  <c r="H771" i="33" s="1"/>
  <c r="F773" i="33" l="1"/>
  <c r="G772" i="33"/>
  <c r="H772" i="33" s="1"/>
  <c r="F774" i="33" l="1"/>
  <c r="G773" i="33"/>
  <c r="H773" i="33" s="1"/>
  <c r="F775" i="33" l="1"/>
  <c r="G774" i="33"/>
  <c r="H774" i="33" s="1"/>
  <c r="F776" i="33" l="1"/>
  <c r="G775" i="33"/>
  <c r="H775" i="33" s="1"/>
  <c r="F777" i="33" l="1"/>
  <c r="G776" i="33"/>
  <c r="H776" i="33" s="1"/>
  <c r="F778" i="33" l="1"/>
  <c r="G777" i="33"/>
  <c r="H777" i="33" s="1"/>
  <c r="F779" i="33" l="1"/>
  <c r="G778" i="33"/>
  <c r="H778" i="33" s="1"/>
  <c r="F780" i="33" l="1"/>
  <c r="G779" i="33"/>
  <c r="H779" i="33" s="1"/>
  <c r="F781" i="33" l="1"/>
  <c r="G780" i="33"/>
  <c r="H780" i="33" s="1"/>
  <c r="F782" i="33" l="1"/>
  <c r="G781" i="33"/>
  <c r="H781" i="33" s="1"/>
  <c r="F783" i="33" l="1"/>
  <c r="G782" i="33"/>
  <c r="H782" i="33" s="1"/>
  <c r="F784" i="33" l="1"/>
  <c r="G783" i="33"/>
  <c r="H783" i="33" s="1"/>
  <c r="F785" i="33" l="1"/>
  <c r="G784" i="33"/>
  <c r="H784" i="33" s="1"/>
  <c r="F786" i="33" l="1"/>
  <c r="G785" i="33"/>
  <c r="H785" i="33" s="1"/>
  <c r="F787" i="33" l="1"/>
  <c r="G786" i="33"/>
  <c r="H786" i="33" s="1"/>
  <c r="F788" i="33" l="1"/>
  <c r="G787" i="33"/>
  <c r="H787" i="33" s="1"/>
  <c r="F789" i="33" l="1"/>
  <c r="G788" i="33"/>
  <c r="H788" i="33" s="1"/>
  <c r="F790" i="33" l="1"/>
  <c r="G789" i="33"/>
  <c r="H789" i="33" s="1"/>
  <c r="F791" i="33" l="1"/>
  <c r="G790" i="33"/>
  <c r="H790" i="33" s="1"/>
  <c r="F792" i="33" l="1"/>
  <c r="G791" i="33"/>
  <c r="H791" i="33" s="1"/>
  <c r="F793" i="33" l="1"/>
  <c r="G792" i="33"/>
  <c r="H792" i="33" s="1"/>
  <c r="F794" i="33" l="1"/>
  <c r="G793" i="33"/>
  <c r="H793" i="33" s="1"/>
  <c r="F795" i="33" l="1"/>
  <c r="G794" i="33"/>
  <c r="H794" i="33" s="1"/>
  <c r="F796" i="33" l="1"/>
  <c r="G795" i="33"/>
  <c r="H795" i="33" s="1"/>
  <c r="F797" i="33" l="1"/>
  <c r="G796" i="33"/>
  <c r="H796" i="33" s="1"/>
  <c r="F798" i="33" l="1"/>
  <c r="G797" i="33"/>
  <c r="H797" i="33" s="1"/>
  <c r="F799" i="33" l="1"/>
  <c r="G798" i="33"/>
  <c r="H798" i="33" s="1"/>
  <c r="F800" i="33" l="1"/>
  <c r="G799" i="33"/>
  <c r="H799" i="33" s="1"/>
  <c r="F801" i="33" l="1"/>
  <c r="G800" i="33"/>
  <c r="H800" i="33" s="1"/>
  <c r="F802" i="33" l="1"/>
  <c r="G801" i="33"/>
  <c r="H801" i="33" s="1"/>
  <c r="F803" i="33" l="1"/>
  <c r="G802" i="33"/>
  <c r="H802" i="33" s="1"/>
  <c r="F804" i="33" l="1"/>
  <c r="G803" i="33"/>
  <c r="H803" i="33" s="1"/>
  <c r="F805" i="33" l="1"/>
  <c r="G804" i="33"/>
  <c r="H804" i="33" s="1"/>
  <c r="F806" i="33" l="1"/>
  <c r="G805" i="33"/>
  <c r="H805" i="33" s="1"/>
  <c r="F807" i="33" l="1"/>
  <c r="G806" i="33"/>
  <c r="H806" i="33" s="1"/>
  <c r="F808" i="33" l="1"/>
  <c r="G807" i="33"/>
  <c r="H807" i="33" s="1"/>
  <c r="F809" i="33" l="1"/>
  <c r="G808" i="33"/>
  <c r="H808" i="33" s="1"/>
  <c r="F810" i="33" l="1"/>
  <c r="G809" i="33"/>
  <c r="H809" i="33" s="1"/>
  <c r="F811" i="33" l="1"/>
  <c r="G810" i="33"/>
  <c r="H810" i="33" s="1"/>
  <c r="F812" i="33" l="1"/>
  <c r="G811" i="33"/>
  <c r="H811" i="33" s="1"/>
  <c r="F813" i="33" l="1"/>
  <c r="G812" i="33"/>
  <c r="H812" i="33" s="1"/>
  <c r="F814" i="33" l="1"/>
  <c r="G813" i="33"/>
  <c r="H813" i="33" s="1"/>
  <c r="F815" i="33" l="1"/>
  <c r="G814" i="33"/>
  <c r="H814" i="33" s="1"/>
  <c r="F816" i="33" l="1"/>
  <c r="G815" i="33"/>
  <c r="H815" i="33" s="1"/>
  <c r="F817" i="33" l="1"/>
  <c r="G816" i="33"/>
  <c r="H816" i="33" s="1"/>
  <c r="F818" i="33" l="1"/>
  <c r="G817" i="33"/>
  <c r="H817" i="33" s="1"/>
  <c r="F819" i="33" l="1"/>
  <c r="G818" i="33"/>
  <c r="H818" i="33" s="1"/>
  <c r="F820" i="33" l="1"/>
  <c r="G819" i="33"/>
  <c r="H819" i="33" s="1"/>
  <c r="F821" i="33" l="1"/>
  <c r="G820" i="33"/>
  <c r="H820" i="33" s="1"/>
  <c r="F822" i="33" l="1"/>
  <c r="G821" i="33"/>
  <c r="H821" i="33" s="1"/>
  <c r="F823" i="33" l="1"/>
  <c r="G822" i="33"/>
  <c r="H822" i="33" s="1"/>
  <c r="F824" i="33" l="1"/>
  <c r="G823" i="33"/>
  <c r="H823" i="33" s="1"/>
  <c r="F825" i="33" l="1"/>
  <c r="G824" i="33"/>
  <c r="H824" i="33" s="1"/>
  <c r="F826" i="33" l="1"/>
  <c r="G825" i="33"/>
  <c r="H825" i="33" s="1"/>
  <c r="F827" i="33" l="1"/>
  <c r="G826" i="33"/>
  <c r="H826" i="33" s="1"/>
  <c r="F828" i="33" l="1"/>
  <c r="G827" i="33"/>
  <c r="H827" i="33" s="1"/>
  <c r="F829" i="33" l="1"/>
  <c r="G828" i="33"/>
  <c r="H828" i="33" s="1"/>
  <c r="F830" i="33" l="1"/>
  <c r="G829" i="33"/>
  <c r="H829" i="33" s="1"/>
  <c r="F831" i="33" l="1"/>
  <c r="G830" i="33"/>
  <c r="H830" i="33" s="1"/>
  <c r="F832" i="33" l="1"/>
  <c r="G831" i="33"/>
  <c r="H831" i="33" s="1"/>
  <c r="F833" i="33" l="1"/>
  <c r="G832" i="33"/>
  <c r="H832" i="33" s="1"/>
  <c r="F834" i="33" l="1"/>
  <c r="G833" i="33"/>
  <c r="H833" i="33" s="1"/>
  <c r="F835" i="33" l="1"/>
  <c r="G834" i="33"/>
  <c r="H834" i="33" s="1"/>
  <c r="F836" i="33" l="1"/>
  <c r="G835" i="33"/>
  <c r="H835" i="33" s="1"/>
  <c r="F837" i="33" l="1"/>
  <c r="G836" i="33"/>
  <c r="H836" i="33" s="1"/>
  <c r="F838" i="33" l="1"/>
  <c r="G837" i="33"/>
  <c r="H837" i="33" s="1"/>
  <c r="F839" i="33" l="1"/>
  <c r="G838" i="33"/>
  <c r="H838" i="33" s="1"/>
  <c r="F840" i="33" l="1"/>
  <c r="G839" i="33"/>
  <c r="H839" i="33" s="1"/>
  <c r="F841" i="33" l="1"/>
  <c r="G840" i="33"/>
  <c r="H840" i="33" s="1"/>
  <c r="F842" i="33" l="1"/>
  <c r="G841" i="33"/>
  <c r="H841" i="33" s="1"/>
  <c r="F843" i="33" l="1"/>
  <c r="G842" i="33"/>
  <c r="H842" i="33" s="1"/>
  <c r="F844" i="33" l="1"/>
  <c r="G843" i="33"/>
  <c r="H843" i="33" s="1"/>
  <c r="F845" i="33" l="1"/>
  <c r="G844" i="33"/>
  <c r="H844" i="33" s="1"/>
  <c r="F846" i="33" l="1"/>
  <c r="G845" i="33"/>
  <c r="H845" i="33" s="1"/>
  <c r="F847" i="33" l="1"/>
  <c r="G846" i="33"/>
  <c r="H846" i="33" s="1"/>
  <c r="F848" i="33" l="1"/>
  <c r="G847" i="33"/>
  <c r="H847" i="33" s="1"/>
  <c r="F849" i="33" l="1"/>
  <c r="G848" i="33"/>
  <c r="H848" i="33" s="1"/>
  <c r="F850" i="33" l="1"/>
  <c r="G849" i="33"/>
  <c r="H849" i="33" s="1"/>
  <c r="F851" i="33" l="1"/>
  <c r="G850" i="33"/>
  <c r="H850" i="33" s="1"/>
  <c r="F852" i="33" l="1"/>
  <c r="G851" i="33"/>
  <c r="H851" i="33" s="1"/>
  <c r="F853" i="33" l="1"/>
  <c r="G852" i="33"/>
  <c r="H852" i="33" s="1"/>
  <c r="F854" i="33" l="1"/>
  <c r="G853" i="33"/>
  <c r="H853" i="33" s="1"/>
  <c r="F855" i="33" l="1"/>
  <c r="G854" i="33"/>
  <c r="H854" i="33" s="1"/>
  <c r="F856" i="33" l="1"/>
  <c r="G855" i="33"/>
  <c r="H855" i="33" s="1"/>
  <c r="F857" i="33" l="1"/>
  <c r="G856" i="33"/>
  <c r="H856" i="33" s="1"/>
  <c r="F858" i="33" l="1"/>
  <c r="G857" i="33"/>
  <c r="H857" i="33" s="1"/>
  <c r="F859" i="33" l="1"/>
  <c r="G858" i="33"/>
  <c r="H858" i="33" s="1"/>
  <c r="F860" i="33" l="1"/>
  <c r="G859" i="33"/>
  <c r="H859" i="33" s="1"/>
  <c r="F861" i="33" l="1"/>
  <c r="G860" i="33"/>
  <c r="H860" i="33" s="1"/>
  <c r="F862" i="33" l="1"/>
  <c r="G861" i="33"/>
  <c r="H861" i="33" s="1"/>
  <c r="F863" i="33" l="1"/>
  <c r="G862" i="33"/>
  <c r="H862" i="33" s="1"/>
  <c r="F864" i="33" l="1"/>
  <c r="G863" i="33"/>
  <c r="H863" i="33" s="1"/>
  <c r="F865" i="33" l="1"/>
  <c r="G864" i="33"/>
  <c r="H864" i="33" s="1"/>
  <c r="F866" i="33" l="1"/>
  <c r="G865" i="33"/>
  <c r="H865" i="33" s="1"/>
  <c r="F867" i="33" l="1"/>
  <c r="G866" i="33"/>
  <c r="H866" i="33" s="1"/>
  <c r="F868" i="33" l="1"/>
  <c r="G867" i="33"/>
  <c r="H867" i="33" s="1"/>
  <c r="F869" i="33" l="1"/>
  <c r="G868" i="33"/>
  <c r="H868" i="33" s="1"/>
  <c r="F870" i="33" l="1"/>
  <c r="G869" i="33"/>
  <c r="H869" i="33" s="1"/>
  <c r="F871" i="33" l="1"/>
  <c r="G870" i="33"/>
  <c r="H870" i="33" s="1"/>
  <c r="F872" i="33" l="1"/>
  <c r="G871" i="33"/>
  <c r="H871" i="33" s="1"/>
  <c r="F873" i="33" l="1"/>
  <c r="G872" i="33"/>
  <c r="H872" i="33" s="1"/>
  <c r="F874" i="33" l="1"/>
  <c r="G873" i="33"/>
  <c r="H873" i="33" s="1"/>
  <c r="F875" i="33" l="1"/>
  <c r="G874" i="33"/>
  <c r="H874" i="33" s="1"/>
  <c r="F876" i="33" l="1"/>
  <c r="G875" i="33"/>
  <c r="H875" i="33" s="1"/>
  <c r="F877" i="33" l="1"/>
  <c r="G876" i="33"/>
  <c r="H876" i="33" s="1"/>
  <c r="F878" i="33" l="1"/>
  <c r="G877" i="33"/>
  <c r="H877" i="33" s="1"/>
  <c r="F879" i="33" l="1"/>
  <c r="G878" i="33"/>
  <c r="H878" i="33" s="1"/>
  <c r="F880" i="33" l="1"/>
  <c r="G879" i="33"/>
  <c r="H879" i="33" s="1"/>
  <c r="F881" i="33" l="1"/>
  <c r="G880" i="33"/>
  <c r="H880" i="33" s="1"/>
  <c r="F882" i="33" l="1"/>
  <c r="G881" i="33"/>
  <c r="H881" i="33" s="1"/>
  <c r="F883" i="33" l="1"/>
  <c r="G882" i="33"/>
  <c r="H882" i="33" s="1"/>
  <c r="F884" i="33" l="1"/>
  <c r="G883" i="33"/>
  <c r="H883" i="33" s="1"/>
  <c r="F885" i="33" l="1"/>
  <c r="G884" i="33"/>
  <c r="H884" i="33" s="1"/>
  <c r="F886" i="33" l="1"/>
  <c r="G885" i="33"/>
  <c r="H885" i="33" s="1"/>
  <c r="F887" i="33" l="1"/>
  <c r="G886" i="33"/>
  <c r="H886" i="33" s="1"/>
  <c r="F888" i="33" l="1"/>
  <c r="G887" i="33"/>
  <c r="H887" i="33" s="1"/>
  <c r="F889" i="33" l="1"/>
  <c r="G888" i="33"/>
  <c r="H888" i="33" s="1"/>
  <c r="F890" i="33" l="1"/>
  <c r="G889" i="33"/>
  <c r="H889" i="33" s="1"/>
  <c r="F891" i="33" l="1"/>
  <c r="G890" i="33"/>
  <c r="H890" i="33" s="1"/>
  <c r="F892" i="33" l="1"/>
  <c r="G891" i="33"/>
  <c r="H891" i="33" s="1"/>
  <c r="F893" i="33" l="1"/>
  <c r="G892" i="33"/>
  <c r="H892" i="33" s="1"/>
  <c r="F894" i="33" l="1"/>
  <c r="G893" i="33"/>
  <c r="H893" i="33" s="1"/>
  <c r="F895" i="33" l="1"/>
  <c r="G894" i="33"/>
  <c r="H894" i="33" s="1"/>
  <c r="F896" i="33" l="1"/>
  <c r="G895" i="33"/>
  <c r="H895" i="33" s="1"/>
  <c r="F897" i="33" l="1"/>
  <c r="G896" i="33"/>
  <c r="H896" i="33" s="1"/>
  <c r="F898" i="33" l="1"/>
  <c r="G897" i="33"/>
  <c r="H897" i="33" s="1"/>
  <c r="F899" i="33" l="1"/>
  <c r="G898" i="33"/>
  <c r="H898" i="33" s="1"/>
  <c r="F900" i="33" l="1"/>
  <c r="G899" i="33"/>
  <c r="H899" i="33" s="1"/>
  <c r="F901" i="33" l="1"/>
  <c r="G900" i="33"/>
  <c r="H900" i="33" s="1"/>
  <c r="F902" i="33" l="1"/>
  <c r="G901" i="33"/>
  <c r="H901" i="33" s="1"/>
  <c r="F903" i="33" l="1"/>
  <c r="G902" i="33"/>
  <c r="H902" i="33" s="1"/>
  <c r="F904" i="33" l="1"/>
  <c r="G903" i="33"/>
  <c r="H903" i="33" s="1"/>
  <c r="F905" i="33" l="1"/>
  <c r="G904" i="33"/>
  <c r="H904" i="33" s="1"/>
  <c r="F906" i="33" l="1"/>
  <c r="G905" i="33"/>
  <c r="H905" i="33" s="1"/>
  <c r="F907" i="33" l="1"/>
  <c r="G906" i="33"/>
  <c r="H906" i="33" s="1"/>
  <c r="F908" i="33" l="1"/>
  <c r="G907" i="33"/>
  <c r="H907" i="33" s="1"/>
  <c r="F909" i="33" l="1"/>
  <c r="G908" i="33"/>
  <c r="H908" i="33" s="1"/>
  <c r="F910" i="33" l="1"/>
  <c r="G909" i="33"/>
  <c r="H909" i="33" s="1"/>
  <c r="F911" i="33" l="1"/>
  <c r="G910" i="33"/>
  <c r="H910" i="33" s="1"/>
  <c r="F912" i="33" l="1"/>
  <c r="G911" i="33"/>
  <c r="H911" i="33" s="1"/>
  <c r="F913" i="33" l="1"/>
  <c r="G912" i="33"/>
  <c r="H912" i="33" s="1"/>
  <c r="F914" i="33" l="1"/>
  <c r="G913" i="33"/>
  <c r="H913" i="33" s="1"/>
  <c r="F915" i="33" l="1"/>
  <c r="G914" i="33"/>
  <c r="H914" i="33" s="1"/>
  <c r="F916" i="33" l="1"/>
  <c r="G915" i="33"/>
  <c r="H915" i="33" s="1"/>
  <c r="F917" i="33" l="1"/>
  <c r="G916" i="33"/>
  <c r="H916" i="33" s="1"/>
  <c r="F918" i="33" l="1"/>
  <c r="G917" i="33"/>
  <c r="H917" i="33" s="1"/>
  <c r="F919" i="33" l="1"/>
  <c r="G918" i="33"/>
  <c r="H918" i="33" s="1"/>
  <c r="F920" i="33" l="1"/>
  <c r="G919" i="33"/>
  <c r="H919" i="33" s="1"/>
  <c r="F921" i="33" l="1"/>
  <c r="G920" i="33"/>
  <c r="H920" i="33" s="1"/>
  <c r="F922" i="33" l="1"/>
  <c r="G921" i="33"/>
  <c r="H921" i="33" s="1"/>
  <c r="F923" i="33" l="1"/>
  <c r="G922" i="33"/>
  <c r="H922" i="33" s="1"/>
  <c r="F924" i="33" l="1"/>
  <c r="G923" i="33"/>
  <c r="H923" i="33" s="1"/>
  <c r="F925" i="33" l="1"/>
  <c r="G924" i="33"/>
  <c r="H924" i="33" s="1"/>
  <c r="F926" i="33" l="1"/>
  <c r="G925" i="33"/>
  <c r="H925" i="33" s="1"/>
  <c r="F927" i="33" l="1"/>
  <c r="G926" i="33"/>
  <c r="H926" i="33" s="1"/>
  <c r="F928" i="33" l="1"/>
  <c r="G927" i="33"/>
  <c r="H927" i="33" s="1"/>
  <c r="F929" i="33" l="1"/>
  <c r="G928" i="33"/>
  <c r="H928" i="33" s="1"/>
  <c r="F930" i="33" l="1"/>
  <c r="G929" i="33"/>
  <c r="H929" i="33" s="1"/>
  <c r="F931" i="33" l="1"/>
  <c r="G930" i="33"/>
  <c r="H930" i="33" s="1"/>
  <c r="F932" i="33" l="1"/>
  <c r="G931" i="33"/>
  <c r="H931" i="33" s="1"/>
  <c r="F933" i="33" l="1"/>
  <c r="G932" i="33"/>
  <c r="H932" i="33" s="1"/>
  <c r="F934" i="33" l="1"/>
  <c r="G933" i="33"/>
  <c r="H933" i="33" s="1"/>
  <c r="F935" i="33" l="1"/>
  <c r="G934" i="33"/>
  <c r="H934" i="33" s="1"/>
  <c r="F936" i="33" l="1"/>
  <c r="G935" i="33"/>
  <c r="H935" i="33" s="1"/>
  <c r="F937" i="33" l="1"/>
  <c r="G936" i="33"/>
  <c r="H936" i="33" s="1"/>
  <c r="F938" i="33" l="1"/>
  <c r="G937" i="33"/>
  <c r="H937" i="33" s="1"/>
  <c r="F939" i="33" l="1"/>
  <c r="G938" i="33"/>
  <c r="H938" i="33" s="1"/>
  <c r="F940" i="33" l="1"/>
  <c r="G939" i="33"/>
  <c r="H939" i="33" s="1"/>
  <c r="F941" i="33" l="1"/>
  <c r="G940" i="33"/>
  <c r="H940" i="33" s="1"/>
  <c r="F942" i="33" l="1"/>
  <c r="G941" i="33"/>
  <c r="H941" i="33" s="1"/>
  <c r="F943" i="33" l="1"/>
  <c r="G942" i="33"/>
  <c r="H942" i="33" s="1"/>
  <c r="F944" i="33" l="1"/>
  <c r="G943" i="33"/>
  <c r="H943" i="33" s="1"/>
  <c r="F945" i="33" l="1"/>
  <c r="G944" i="33"/>
  <c r="H944" i="33" s="1"/>
  <c r="F946" i="33" l="1"/>
  <c r="G945" i="33"/>
  <c r="H945" i="33" s="1"/>
  <c r="F947" i="33" l="1"/>
  <c r="G946" i="33"/>
  <c r="H946" i="33" s="1"/>
  <c r="F948" i="33" l="1"/>
  <c r="G947" i="33"/>
  <c r="H947" i="33" s="1"/>
  <c r="F949" i="33" l="1"/>
  <c r="G948" i="33"/>
  <c r="H948" i="33" s="1"/>
  <c r="F950" i="33" l="1"/>
  <c r="G949" i="33"/>
  <c r="H949" i="33" s="1"/>
  <c r="F951" i="33" l="1"/>
  <c r="G950" i="33"/>
  <c r="H950" i="33" s="1"/>
  <c r="F952" i="33" l="1"/>
  <c r="G951" i="33"/>
  <c r="H951" i="33" s="1"/>
  <c r="F953" i="33" l="1"/>
  <c r="G952" i="33"/>
  <c r="H952" i="33" s="1"/>
  <c r="F954" i="33" l="1"/>
  <c r="G953" i="33"/>
  <c r="H953" i="33" s="1"/>
  <c r="F955" i="33" l="1"/>
  <c r="G954" i="33"/>
  <c r="H954" i="33" s="1"/>
  <c r="F956" i="33" l="1"/>
  <c r="G955" i="33"/>
  <c r="H955" i="33" s="1"/>
  <c r="F957" i="33" l="1"/>
  <c r="G956" i="33"/>
  <c r="H956" i="33" s="1"/>
  <c r="F958" i="33" l="1"/>
  <c r="G957" i="33"/>
  <c r="H957" i="33" s="1"/>
  <c r="F959" i="33" l="1"/>
  <c r="G958" i="33"/>
  <c r="H958" i="33" s="1"/>
  <c r="F960" i="33" l="1"/>
  <c r="G959" i="33"/>
  <c r="H959" i="33" s="1"/>
  <c r="F961" i="33" l="1"/>
  <c r="G960" i="33"/>
  <c r="H960" i="33" s="1"/>
  <c r="F962" i="33" l="1"/>
  <c r="G961" i="33"/>
  <c r="H961" i="33" s="1"/>
  <c r="F963" i="33" l="1"/>
  <c r="G962" i="33"/>
  <c r="H962" i="33" s="1"/>
  <c r="F964" i="33" l="1"/>
  <c r="G963" i="33"/>
  <c r="H963" i="33" s="1"/>
  <c r="F965" i="33" l="1"/>
  <c r="G964" i="33"/>
  <c r="H964" i="33" s="1"/>
  <c r="F966" i="33" l="1"/>
  <c r="G965" i="33"/>
  <c r="H965" i="33" s="1"/>
  <c r="F967" i="33" l="1"/>
  <c r="G966" i="33"/>
  <c r="H966" i="33" s="1"/>
  <c r="F968" i="33" l="1"/>
  <c r="G967" i="33"/>
  <c r="H967" i="33" s="1"/>
  <c r="F969" i="33" l="1"/>
  <c r="G968" i="33"/>
  <c r="H968" i="33" s="1"/>
  <c r="F970" i="33" l="1"/>
  <c r="G969" i="33"/>
  <c r="H969" i="33" s="1"/>
  <c r="F971" i="33" l="1"/>
  <c r="G970" i="33"/>
  <c r="H970" i="33" s="1"/>
  <c r="F972" i="33" l="1"/>
  <c r="G971" i="33"/>
  <c r="H971" i="33" s="1"/>
  <c r="F973" i="33" l="1"/>
  <c r="G972" i="33"/>
  <c r="H972" i="33" s="1"/>
  <c r="F974" i="33" l="1"/>
  <c r="G973" i="33"/>
  <c r="H973" i="33" s="1"/>
  <c r="F975" i="33" l="1"/>
  <c r="G974" i="33"/>
  <c r="H974" i="33" s="1"/>
  <c r="F976" i="33" l="1"/>
  <c r="G975" i="33"/>
  <c r="H975" i="33" s="1"/>
  <c r="F977" i="33" l="1"/>
  <c r="G976" i="33"/>
  <c r="H976" i="33" s="1"/>
  <c r="F978" i="33" l="1"/>
  <c r="G977" i="33"/>
  <c r="H977" i="33" s="1"/>
  <c r="F979" i="33" l="1"/>
  <c r="G978" i="33"/>
  <c r="H978" i="33" s="1"/>
  <c r="F980" i="33" l="1"/>
  <c r="G979" i="33"/>
  <c r="H979" i="33" s="1"/>
  <c r="F981" i="33" l="1"/>
  <c r="G980" i="33"/>
  <c r="H980" i="33" s="1"/>
  <c r="F982" i="33" l="1"/>
  <c r="G981" i="33"/>
  <c r="H981" i="33" s="1"/>
  <c r="F983" i="33" l="1"/>
  <c r="G982" i="33"/>
  <c r="H982" i="33" s="1"/>
  <c r="F984" i="33" l="1"/>
  <c r="G983" i="33"/>
  <c r="H983" i="33" s="1"/>
  <c r="F985" i="33" l="1"/>
  <c r="G984" i="33"/>
  <c r="H984" i="33" s="1"/>
  <c r="F986" i="33" l="1"/>
  <c r="G985" i="33"/>
  <c r="H985" i="33" s="1"/>
  <c r="F987" i="33" l="1"/>
  <c r="G986" i="33"/>
  <c r="H986" i="33" s="1"/>
  <c r="F988" i="33" l="1"/>
  <c r="G987" i="33"/>
  <c r="H987" i="33" s="1"/>
  <c r="F989" i="33" l="1"/>
  <c r="G988" i="33"/>
  <c r="H988" i="33" s="1"/>
  <c r="F990" i="33" l="1"/>
  <c r="G989" i="33"/>
  <c r="H989" i="33" s="1"/>
  <c r="F991" i="33" l="1"/>
  <c r="G990" i="33"/>
  <c r="H990" i="33" s="1"/>
  <c r="F992" i="33" l="1"/>
  <c r="G991" i="33"/>
  <c r="H991" i="33" s="1"/>
  <c r="F993" i="33" l="1"/>
  <c r="G992" i="33"/>
  <c r="H992" i="33" s="1"/>
  <c r="F994" i="33" l="1"/>
  <c r="G993" i="33"/>
  <c r="H993" i="33" s="1"/>
  <c r="F995" i="33" l="1"/>
  <c r="G994" i="33"/>
  <c r="H994" i="33" s="1"/>
  <c r="F996" i="33" l="1"/>
  <c r="G995" i="33"/>
  <c r="H995" i="33" s="1"/>
  <c r="F997" i="33" l="1"/>
  <c r="G996" i="33"/>
  <c r="H996" i="33" s="1"/>
  <c r="F998" i="33" l="1"/>
  <c r="G997" i="33"/>
  <c r="H997" i="33" s="1"/>
  <c r="F999" i="33" l="1"/>
  <c r="G998" i="33"/>
  <c r="H998" i="33" s="1"/>
  <c r="F1000" i="33" l="1"/>
  <c r="G999" i="33"/>
  <c r="H999" i="33" s="1"/>
  <c r="F1001" i="33" l="1"/>
  <c r="G1000" i="33"/>
  <c r="H1000" i="33" s="1"/>
  <c r="F1002" i="33" l="1"/>
  <c r="G1001" i="33"/>
  <c r="H1001" i="33" s="1"/>
  <c r="F1003" i="33" l="1"/>
  <c r="G1002" i="33"/>
  <c r="H1002" i="33" s="1"/>
  <c r="F1004" i="33" l="1"/>
  <c r="G1003" i="33"/>
  <c r="H1003" i="33" s="1"/>
  <c r="F1005" i="33" l="1"/>
  <c r="G1004" i="33"/>
  <c r="H1004" i="33" s="1"/>
  <c r="F1006" i="33" l="1"/>
  <c r="G1005" i="33"/>
  <c r="H1005" i="33" s="1"/>
  <c r="F1007" i="33" l="1"/>
  <c r="G1006" i="33"/>
  <c r="H1006" i="33" s="1"/>
  <c r="F1008" i="33" l="1"/>
  <c r="G1007" i="33"/>
  <c r="H1007" i="33" s="1"/>
  <c r="F1009" i="33" l="1"/>
  <c r="G1008" i="33"/>
  <c r="H1008" i="33" s="1"/>
  <c r="F1010" i="33" l="1"/>
  <c r="G1009" i="33"/>
  <c r="H1009" i="33" s="1"/>
  <c r="F1011" i="33" l="1"/>
  <c r="G1010" i="33"/>
  <c r="H1010" i="33" s="1"/>
  <c r="F1012" i="33" l="1"/>
  <c r="G1011" i="33"/>
  <c r="H1011" i="33" s="1"/>
  <c r="F1013" i="33" l="1"/>
  <c r="G1012" i="33"/>
  <c r="H1012" i="33" s="1"/>
  <c r="F1014" i="33" l="1"/>
  <c r="G1013" i="33"/>
  <c r="H1013" i="33" s="1"/>
  <c r="F1015" i="33" l="1"/>
  <c r="G1014" i="33"/>
  <c r="H1014" i="33" s="1"/>
  <c r="F1016" i="33" l="1"/>
  <c r="G1015" i="33"/>
  <c r="H1015" i="33" s="1"/>
  <c r="F1017" i="33" l="1"/>
  <c r="G1016" i="33"/>
  <c r="H1016" i="33" s="1"/>
  <c r="F1018" i="33" l="1"/>
  <c r="G1017" i="33"/>
  <c r="H1017" i="33" s="1"/>
  <c r="F1019" i="33" l="1"/>
  <c r="G1018" i="33"/>
  <c r="H1018" i="33" s="1"/>
  <c r="F1020" i="33" l="1"/>
  <c r="G1019" i="33"/>
  <c r="H1019" i="33" s="1"/>
  <c r="F1021" i="33" l="1"/>
  <c r="G1020" i="33"/>
  <c r="H1020" i="33" s="1"/>
  <c r="F1022" i="33" l="1"/>
  <c r="G1021" i="33"/>
  <c r="H1021" i="33" s="1"/>
  <c r="F1023" i="33" l="1"/>
  <c r="G1022" i="33"/>
  <c r="H1022" i="33" s="1"/>
  <c r="F1024" i="33" l="1"/>
  <c r="G1023" i="33"/>
  <c r="H1023" i="33" s="1"/>
  <c r="F1025" i="33" l="1"/>
  <c r="G1024" i="33"/>
  <c r="H1024" i="33" s="1"/>
  <c r="F1026" i="33" l="1"/>
  <c r="G1025" i="33"/>
  <c r="H1025" i="33" s="1"/>
  <c r="F1027" i="33" l="1"/>
  <c r="G1026" i="33"/>
  <c r="H1026" i="33" s="1"/>
  <c r="F1028" i="33" l="1"/>
  <c r="G1027" i="33"/>
  <c r="H1027" i="33" s="1"/>
  <c r="F1029" i="33" l="1"/>
  <c r="G1028" i="33"/>
  <c r="H1028" i="33" s="1"/>
  <c r="F1030" i="33" l="1"/>
  <c r="G1029" i="33"/>
  <c r="H1029" i="33" s="1"/>
  <c r="F1031" i="33" l="1"/>
  <c r="G1030" i="33"/>
  <c r="H1030" i="33" s="1"/>
  <c r="F1032" i="33" l="1"/>
  <c r="G1031" i="33"/>
  <c r="H1031" i="33" s="1"/>
  <c r="F1033" i="33" l="1"/>
  <c r="G1032" i="33"/>
  <c r="H1032" i="33" s="1"/>
  <c r="F1034" i="33" l="1"/>
  <c r="G1033" i="33"/>
  <c r="H1033" i="33" s="1"/>
  <c r="F1035" i="33" l="1"/>
  <c r="G1034" i="33"/>
  <c r="H1034" i="33" s="1"/>
  <c r="F1036" i="33" l="1"/>
  <c r="G1035" i="33"/>
  <c r="H1035" i="33" s="1"/>
  <c r="F1037" i="33" l="1"/>
  <c r="G1036" i="33"/>
  <c r="H1036" i="33" s="1"/>
  <c r="F1038" i="33" l="1"/>
  <c r="G1037" i="33"/>
  <c r="H1037" i="33" s="1"/>
  <c r="F1039" i="33" l="1"/>
  <c r="G1038" i="33"/>
  <c r="H1038" i="33" s="1"/>
  <c r="F1040" i="33" l="1"/>
  <c r="G1039" i="33"/>
  <c r="H1039" i="33" s="1"/>
  <c r="F1041" i="33" l="1"/>
  <c r="G1040" i="33"/>
  <c r="H1040" i="33" s="1"/>
  <c r="F1042" i="33" l="1"/>
  <c r="G1041" i="33"/>
  <c r="H1041" i="33" s="1"/>
  <c r="F1043" i="33" l="1"/>
  <c r="G1042" i="33"/>
  <c r="H1042" i="33" s="1"/>
  <c r="F1044" i="33" l="1"/>
  <c r="G1043" i="33"/>
  <c r="H1043" i="33" s="1"/>
  <c r="F1045" i="33" l="1"/>
  <c r="G1044" i="33"/>
  <c r="H1044" i="33" s="1"/>
  <c r="F1046" i="33" l="1"/>
  <c r="G1045" i="33"/>
  <c r="H1045" i="33" s="1"/>
  <c r="F1047" i="33" l="1"/>
  <c r="G1046" i="33"/>
  <c r="H1046" i="33" s="1"/>
  <c r="F1048" i="33" l="1"/>
  <c r="G1047" i="33"/>
  <c r="H1047" i="33" s="1"/>
  <c r="F1049" i="33" l="1"/>
  <c r="G1048" i="33"/>
  <c r="H1048" i="33" s="1"/>
  <c r="F1050" i="33" l="1"/>
  <c r="G1049" i="33"/>
  <c r="H1049" i="33" s="1"/>
  <c r="F1051" i="33" l="1"/>
  <c r="G1050" i="33"/>
  <c r="H1050" i="33" s="1"/>
  <c r="F1052" i="33" l="1"/>
  <c r="G1051" i="33"/>
  <c r="H1051" i="33" s="1"/>
  <c r="F1053" i="33" l="1"/>
  <c r="G1052" i="33"/>
  <c r="H1052" i="33" s="1"/>
  <c r="F1054" i="33" l="1"/>
  <c r="G1053" i="33"/>
  <c r="H1053" i="33" s="1"/>
  <c r="F1055" i="33" l="1"/>
  <c r="G1054" i="33"/>
  <c r="H1054" i="33" s="1"/>
  <c r="F1056" i="33" l="1"/>
  <c r="G1055" i="33"/>
  <c r="H1055" i="33" s="1"/>
  <c r="F1057" i="33" l="1"/>
  <c r="G1056" i="33"/>
  <c r="H1056" i="33" s="1"/>
  <c r="F1058" i="33" l="1"/>
  <c r="G1057" i="33"/>
  <c r="H1057" i="33" s="1"/>
  <c r="F1059" i="33" l="1"/>
  <c r="G1058" i="33"/>
  <c r="H1058" i="33" s="1"/>
  <c r="F1060" i="33" l="1"/>
  <c r="G1059" i="33"/>
  <c r="H1059" i="33" s="1"/>
  <c r="F1061" i="33" l="1"/>
  <c r="G1060" i="33"/>
  <c r="H1060" i="33" s="1"/>
  <c r="F1062" i="33" l="1"/>
  <c r="G1061" i="33"/>
  <c r="H1061" i="33" s="1"/>
  <c r="F1063" i="33" l="1"/>
  <c r="G1062" i="33"/>
  <c r="H1062" i="33" s="1"/>
  <c r="F1064" i="33" l="1"/>
  <c r="G1063" i="33"/>
  <c r="H1063" i="33" s="1"/>
  <c r="F1065" i="33" l="1"/>
  <c r="G1064" i="33"/>
  <c r="H1064" i="33" s="1"/>
  <c r="F1066" i="33" l="1"/>
  <c r="G1065" i="33"/>
  <c r="H1065" i="33" s="1"/>
  <c r="F1067" i="33" l="1"/>
  <c r="G1066" i="33"/>
  <c r="H1066" i="33" s="1"/>
  <c r="F1068" i="33" l="1"/>
  <c r="G1067" i="33"/>
  <c r="H1067" i="33" s="1"/>
  <c r="F1069" i="33" l="1"/>
  <c r="G1068" i="33"/>
  <c r="H1068" i="33" s="1"/>
  <c r="F1070" i="33" l="1"/>
  <c r="G1069" i="33"/>
  <c r="H1069" i="33" s="1"/>
  <c r="F1071" i="33" l="1"/>
  <c r="G1070" i="33"/>
  <c r="H1070" i="33" s="1"/>
  <c r="F1072" i="33" l="1"/>
  <c r="G1071" i="33"/>
  <c r="H1071" i="33" s="1"/>
  <c r="F1073" i="33" l="1"/>
  <c r="G1072" i="33"/>
  <c r="H1072" i="33" s="1"/>
  <c r="F1074" i="33" l="1"/>
  <c r="G1073" i="33"/>
  <c r="H1073" i="33" s="1"/>
  <c r="F1075" i="33" l="1"/>
  <c r="G1074" i="33"/>
  <c r="H1074" i="33" s="1"/>
  <c r="F1076" i="33" l="1"/>
  <c r="G1075" i="33"/>
  <c r="H1075" i="33" s="1"/>
  <c r="F1077" i="33" l="1"/>
  <c r="G1076" i="33"/>
  <c r="H1076" i="33" s="1"/>
  <c r="F1078" i="33" l="1"/>
  <c r="G1077" i="33"/>
  <c r="H1077" i="33" s="1"/>
  <c r="F1079" i="33" l="1"/>
  <c r="G1078" i="33"/>
  <c r="H1078" i="33" s="1"/>
  <c r="F1080" i="33" l="1"/>
  <c r="G1079" i="33"/>
  <c r="H1079" i="33" s="1"/>
  <c r="F1081" i="33" l="1"/>
  <c r="G1080" i="33"/>
  <c r="H1080" i="33" s="1"/>
  <c r="F1082" i="33" l="1"/>
  <c r="G1081" i="33"/>
  <c r="H1081" i="33" s="1"/>
  <c r="F1083" i="33" l="1"/>
  <c r="G1082" i="33"/>
  <c r="H1082" i="33" s="1"/>
  <c r="F1084" i="33" l="1"/>
  <c r="G1083" i="33"/>
  <c r="H1083" i="33" s="1"/>
  <c r="F1085" i="33" l="1"/>
  <c r="G1084" i="33"/>
  <c r="H1084" i="33" s="1"/>
  <c r="F1086" i="33" l="1"/>
  <c r="G1085" i="33"/>
  <c r="H1085" i="33" s="1"/>
  <c r="F1087" i="33" l="1"/>
  <c r="G1086" i="33"/>
  <c r="H1086" i="33" s="1"/>
  <c r="F1088" i="33" l="1"/>
  <c r="G1087" i="33"/>
  <c r="H1087" i="33" s="1"/>
  <c r="F1089" i="33" l="1"/>
  <c r="G1088" i="33"/>
  <c r="H1088" i="33" s="1"/>
  <c r="F1090" i="33" l="1"/>
  <c r="G1089" i="33"/>
  <c r="H1089" i="33" s="1"/>
  <c r="F1091" i="33" l="1"/>
  <c r="G1090" i="33"/>
  <c r="H1090" i="33" s="1"/>
  <c r="F1092" i="33" l="1"/>
  <c r="G1091" i="33"/>
  <c r="H1091" i="33" s="1"/>
  <c r="F1093" i="33" l="1"/>
  <c r="G1092" i="33"/>
  <c r="H1092" i="33" s="1"/>
  <c r="F1094" i="33" l="1"/>
  <c r="G1093" i="33"/>
  <c r="H1093" i="33" s="1"/>
  <c r="F1095" i="33" l="1"/>
  <c r="G1094" i="33"/>
  <c r="H1094" i="33" s="1"/>
  <c r="F1096" i="33" l="1"/>
  <c r="G1095" i="33"/>
  <c r="H1095" i="33" s="1"/>
  <c r="F1097" i="33" l="1"/>
  <c r="G1096" i="33"/>
  <c r="H1096" i="33" s="1"/>
  <c r="F1098" i="33" l="1"/>
  <c r="G1097" i="33"/>
  <c r="H1097" i="33" s="1"/>
  <c r="F1099" i="33" l="1"/>
  <c r="G1098" i="33"/>
  <c r="H1098" i="33" s="1"/>
  <c r="F1100" i="33" l="1"/>
  <c r="G1099" i="33"/>
  <c r="H1099" i="33" s="1"/>
  <c r="F1101" i="33" l="1"/>
  <c r="G1100" i="33"/>
  <c r="H1100" i="33" s="1"/>
  <c r="F1102" i="33" l="1"/>
  <c r="G1101" i="33"/>
  <c r="H1101" i="33" s="1"/>
  <c r="F1103" i="33" l="1"/>
  <c r="G1102" i="33"/>
  <c r="H1102" i="33" s="1"/>
  <c r="F1104" i="33" l="1"/>
  <c r="G1103" i="33"/>
  <c r="H1103" i="33" s="1"/>
  <c r="F1105" i="33" l="1"/>
  <c r="G1104" i="33"/>
  <c r="H1104" i="33" s="1"/>
  <c r="F1106" i="33" l="1"/>
  <c r="G1105" i="33"/>
  <c r="H1105" i="33" s="1"/>
  <c r="F1107" i="33" l="1"/>
  <c r="G1106" i="33"/>
  <c r="H1106" i="33" s="1"/>
  <c r="F1108" i="33" l="1"/>
  <c r="G1107" i="33"/>
  <c r="H1107" i="33" s="1"/>
  <c r="F1109" i="33" l="1"/>
  <c r="G1108" i="33"/>
  <c r="H1108" i="33" s="1"/>
  <c r="F1110" i="33" l="1"/>
  <c r="G1109" i="33"/>
  <c r="H1109" i="33" s="1"/>
  <c r="F1111" i="33" l="1"/>
  <c r="G1110" i="33"/>
  <c r="H1110" i="33" s="1"/>
  <c r="F1112" i="33" l="1"/>
  <c r="G1111" i="33"/>
  <c r="H1111" i="33" s="1"/>
  <c r="F1113" i="33" l="1"/>
  <c r="G1112" i="33"/>
  <c r="H1112" i="33" s="1"/>
  <c r="F1114" i="33" l="1"/>
  <c r="G1113" i="33"/>
  <c r="H1113" i="33" s="1"/>
  <c r="F1115" i="33" l="1"/>
  <c r="G1114" i="33"/>
  <c r="H1114" i="33" s="1"/>
  <c r="F1116" i="33" l="1"/>
  <c r="G1115" i="33"/>
  <c r="H1115" i="33" s="1"/>
  <c r="F1117" i="33" l="1"/>
  <c r="G1116" i="33"/>
  <c r="H1116" i="33" s="1"/>
  <c r="F1118" i="33" l="1"/>
  <c r="G1117" i="33"/>
  <c r="H1117" i="33" s="1"/>
  <c r="F1119" i="33" l="1"/>
  <c r="G1118" i="33"/>
  <c r="H1118" i="33" s="1"/>
  <c r="F1120" i="33" l="1"/>
  <c r="G1119" i="33"/>
  <c r="H1119" i="33" s="1"/>
  <c r="F1121" i="33" l="1"/>
  <c r="G1120" i="33"/>
  <c r="H1120" i="33" s="1"/>
  <c r="F1122" i="33" l="1"/>
  <c r="G1121" i="33"/>
  <c r="H1121" i="33" s="1"/>
  <c r="F1123" i="33" l="1"/>
  <c r="G1122" i="33"/>
  <c r="H1122" i="33" s="1"/>
  <c r="F1124" i="33" l="1"/>
  <c r="G1123" i="33"/>
  <c r="H1123" i="33" s="1"/>
  <c r="F1125" i="33" l="1"/>
  <c r="G1124" i="33"/>
  <c r="H1124" i="33" s="1"/>
  <c r="F1126" i="33" l="1"/>
  <c r="G1125" i="33"/>
  <c r="H1125" i="33" s="1"/>
  <c r="F1127" i="33" l="1"/>
  <c r="G1126" i="33"/>
  <c r="H1126" i="33" s="1"/>
  <c r="F1128" i="33" l="1"/>
  <c r="G1127" i="33"/>
  <c r="H1127" i="33" s="1"/>
  <c r="F1129" i="33" l="1"/>
  <c r="G1128" i="33"/>
  <c r="H1128" i="33" s="1"/>
  <c r="F1130" i="33" l="1"/>
  <c r="G1129" i="33"/>
  <c r="H1129" i="33" s="1"/>
  <c r="F1131" i="33" l="1"/>
  <c r="G1130" i="33"/>
  <c r="H1130" i="33" s="1"/>
  <c r="F1132" i="33" l="1"/>
  <c r="G1131" i="33"/>
  <c r="H1131" i="33" s="1"/>
  <c r="F1133" i="33" l="1"/>
  <c r="G1132" i="33"/>
  <c r="H1132" i="33" s="1"/>
  <c r="F1134" i="33" l="1"/>
  <c r="G1133" i="33"/>
  <c r="H1133" i="33" s="1"/>
  <c r="F1135" i="33" l="1"/>
  <c r="G1134" i="33"/>
  <c r="H1134" i="33" s="1"/>
  <c r="F1136" i="33" l="1"/>
  <c r="G1135" i="33"/>
  <c r="H1135" i="33" s="1"/>
  <c r="F1137" i="33" l="1"/>
  <c r="G1136" i="33"/>
  <c r="H1136" i="33" s="1"/>
  <c r="F1138" i="33" l="1"/>
  <c r="G1137" i="33"/>
  <c r="H1137" i="33" s="1"/>
  <c r="F1139" i="33" l="1"/>
  <c r="G1138" i="33"/>
  <c r="H1138" i="33" s="1"/>
  <c r="F1140" i="33" l="1"/>
  <c r="G1139" i="33"/>
  <c r="H1139" i="33" s="1"/>
  <c r="F1141" i="33" l="1"/>
  <c r="G1140" i="33"/>
  <c r="H1140" i="33" s="1"/>
  <c r="F1142" i="33" l="1"/>
  <c r="G1141" i="33"/>
  <c r="H1141" i="33" s="1"/>
  <c r="F1143" i="33" l="1"/>
  <c r="G1142" i="33"/>
  <c r="H1142" i="33" s="1"/>
  <c r="F1144" i="33" l="1"/>
  <c r="G1143" i="33"/>
  <c r="H1143" i="33" s="1"/>
  <c r="F1145" i="33" l="1"/>
  <c r="G1144" i="33"/>
  <c r="H1144" i="33" s="1"/>
  <c r="F1146" i="33" l="1"/>
  <c r="G1145" i="33"/>
  <c r="H1145" i="33" s="1"/>
  <c r="F1147" i="33" l="1"/>
  <c r="G1146" i="33"/>
  <c r="H1146" i="33" s="1"/>
  <c r="F1148" i="33" l="1"/>
  <c r="G1147" i="33"/>
  <c r="H1147" i="33" s="1"/>
  <c r="F1149" i="33" l="1"/>
  <c r="G1148" i="33"/>
  <c r="H1148" i="33" s="1"/>
  <c r="F1150" i="33" l="1"/>
  <c r="G1149" i="33"/>
  <c r="H1149" i="33" s="1"/>
  <c r="F1151" i="33" l="1"/>
  <c r="G1150" i="33"/>
  <c r="H1150" i="33" s="1"/>
  <c r="F1152" i="33" l="1"/>
  <c r="G1151" i="33"/>
  <c r="H1151" i="33" s="1"/>
  <c r="F1153" i="33" l="1"/>
  <c r="G1152" i="33"/>
  <c r="H1152" i="33" s="1"/>
  <c r="F1154" i="33" l="1"/>
  <c r="G1153" i="33"/>
  <c r="H1153" i="33" s="1"/>
  <c r="F1155" i="33" l="1"/>
  <c r="G1154" i="33"/>
  <c r="H1154" i="33" s="1"/>
  <c r="F1156" i="33" l="1"/>
  <c r="G1155" i="33"/>
  <c r="H1155" i="33" s="1"/>
  <c r="F1157" i="33" l="1"/>
  <c r="G1156" i="33"/>
  <c r="H1156" i="33" s="1"/>
  <c r="F1158" i="33" l="1"/>
  <c r="G1157" i="33"/>
  <c r="H1157" i="33" s="1"/>
  <c r="F1159" i="33" l="1"/>
  <c r="G1158" i="33"/>
  <c r="H1158" i="33" s="1"/>
  <c r="F1160" i="33" l="1"/>
  <c r="G1159" i="33"/>
  <c r="H1159" i="33" s="1"/>
  <c r="F1161" i="33" l="1"/>
  <c r="G1160" i="33"/>
  <c r="H1160" i="33" s="1"/>
  <c r="F1162" i="33" l="1"/>
  <c r="G1161" i="33"/>
  <c r="H1161" i="33" s="1"/>
  <c r="F1163" i="33" l="1"/>
  <c r="G1162" i="33"/>
  <c r="H1162" i="33" s="1"/>
  <c r="F1164" i="33" l="1"/>
  <c r="G1163" i="33"/>
  <c r="H1163" i="33" s="1"/>
  <c r="F1165" i="33" l="1"/>
  <c r="G1164" i="33"/>
  <c r="H1164" i="33" s="1"/>
  <c r="F1166" i="33" l="1"/>
  <c r="G1165" i="33"/>
  <c r="H1165" i="33" s="1"/>
  <c r="F1167" i="33" l="1"/>
  <c r="G1166" i="33"/>
  <c r="H1166" i="33" s="1"/>
  <c r="F1168" i="33" l="1"/>
  <c r="G1167" i="33"/>
  <c r="H1167" i="33" s="1"/>
  <c r="F1169" i="33" l="1"/>
  <c r="G1168" i="33"/>
  <c r="H1168" i="33" s="1"/>
  <c r="F1170" i="33" l="1"/>
  <c r="G1169" i="33"/>
  <c r="H1169" i="33" s="1"/>
  <c r="F1171" i="33" l="1"/>
  <c r="G1170" i="33"/>
  <c r="H1170" i="33" s="1"/>
  <c r="F1172" i="33" l="1"/>
  <c r="G1171" i="33"/>
  <c r="H1171" i="33" s="1"/>
  <c r="F1173" i="33" l="1"/>
  <c r="G1172" i="33"/>
  <c r="H1172" i="33" s="1"/>
  <c r="F1174" i="33" l="1"/>
  <c r="G1173" i="33"/>
  <c r="H1173" i="33" s="1"/>
  <c r="F1175" i="33" l="1"/>
  <c r="G1174" i="33"/>
  <c r="H1174" i="33" s="1"/>
  <c r="F1176" i="33" l="1"/>
  <c r="G1175" i="33"/>
  <c r="H1175" i="33" s="1"/>
  <c r="F1177" i="33" l="1"/>
  <c r="G1176" i="33"/>
  <c r="H1176" i="33" s="1"/>
  <c r="F1178" i="33" l="1"/>
  <c r="G1177" i="33"/>
  <c r="H1177" i="33" s="1"/>
  <c r="F1179" i="33" l="1"/>
  <c r="G1178" i="33"/>
  <c r="H1178" i="33" s="1"/>
  <c r="F1180" i="33" l="1"/>
  <c r="G1179" i="33"/>
  <c r="H1179" i="33" s="1"/>
  <c r="F1181" i="33" l="1"/>
  <c r="G1180" i="33"/>
  <c r="H1180" i="33" s="1"/>
  <c r="F1182" i="33" l="1"/>
  <c r="G1181" i="33"/>
  <c r="H1181" i="33" s="1"/>
  <c r="F1183" i="33" l="1"/>
  <c r="G1182" i="33"/>
  <c r="H1182" i="33" s="1"/>
  <c r="F1184" i="33" l="1"/>
  <c r="G1183" i="33"/>
  <c r="H1183" i="33" s="1"/>
  <c r="F1185" i="33" l="1"/>
  <c r="G1184" i="33"/>
  <c r="H1184" i="33" s="1"/>
  <c r="F1186" i="33" l="1"/>
  <c r="G1185" i="33"/>
  <c r="H1185" i="33" s="1"/>
  <c r="F1187" i="33" l="1"/>
  <c r="G1186" i="33"/>
  <c r="H1186" i="33" s="1"/>
  <c r="F1188" i="33" l="1"/>
  <c r="G1187" i="33"/>
  <c r="H1187" i="33" s="1"/>
  <c r="F1189" i="33" l="1"/>
  <c r="G1188" i="33"/>
  <c r="H1188" i="33" s="1"/>
  <c r="F1190" i="33" l="1"/>
  <c r="G1189" i="33"/>
  <c r="H1189" i="33" s="1"/>
  <c r="F1191" i="33" l="1"/>
  <c r="G1190" i="33"/>
  <c r="H1190" i="33" s="1"/>
  <c r="F1192" i="33" l="1"/>
  <c r="G1191" i="33"/>
  <c r="H1191" i="33" s="1"/>
  <c r="F1193" i="33" l="1"/>
  <c r="G1192" i="33"/>
  <c r="H1192" i="33" s="1"/>
  <c r="F1194" i="33" l="1"/>
  <c r="G1193" i="33"/>
  <c r="H1193" i="33" s="1"/>
  <c r="F1195" i="33" l="1"/>
  <c r="G1194" i="33"/>
  <c r="H1194" i="33" s="1"/>
  <c r="F1196" i="33" l="1"/>
  <c r="G1195" i="33"/>
  <c r="H1195" i="33" s="1"/>
  <c r="F1197" i="33" l="1"/>
  <c r="G1196" i="33"/>
  <c r="H1196" i="33" s="1"/>
  <c r="F1198" i="33" l="1"/>
  <c r="G1197" i="33"/>
  <c r="H1197" i="33" s="1"/>
  <c r="F1199" i="33" l="1"/>
  <c r="G1198" i="33"/>
  <c r="H1198" i="33" s="1"/>
  <c r="F1200" i="33" l="1"/>
  <c r="G1199" i="33"/>
  <c r="H1199" i="33" s="1"/>
  <c r="F1201" i="33" l="1"/>
  <c r="G1200" i="33"/>
  <c r="H1200" i="33" s="1"/>
  <c r="F1202" i="33" l="1"/>
  <c r="G1201" i="33"/>
  <c r="H1201" i="33" s="1"/>
  <c r="F1203" i="33" l="1"/>
  <c r="G1202" i="33"/>
  <c r="H1202" i="33" s="1"/>
  <c r="F1204" i="33" l="1"/>
  <c r="G1203" i="33"/>
  <c r="H1203" i="33" s="1"/>
  <c r="F1205" i="33" l="1"/>
  <c r="G1204" i="33"/>
  <c r="H1204" i="33" s="1"/>
  <c r="F1206" i="33" l="1"/>
  <c r="G1205" i="33"/>
  <c r="H1205" i="33" s="1"/>
  <c r="F1207" i="33" l="1"/>
  <c r="G1206" i="33"/>
  <c r="H1206" i="33" s="1"/>
  <c r="F1208" i="33" l="1"/>
  <c r="G1207" i="33"/>
  <c r="H1207" i="33" s="1"/>
  <c r="F1209" i="33" l="1"/>
  <c r="G1208" i="33"/>
  <c r="H1208" i="33" s="1"/>
  <c r="F1210" i="33" l="1"/>
  <c r="G1209" i="33"/>
  <c r="H1209" i="33" s="1"/>
  <c r="F1211" i="33" l="1"/>
  <c r="G1210" i="33"/>
  <c r="H1210" i="33" s="1"/>
  <c r="F1212" i="33" l="1"/>
  <c r="G1211" i="33"/>
  <c r="H1211" i="33" s="1"/>
  <c r="F1213" i="33" l="1"/>
  <c r="G1212" i="33"/>
  <c r="H1212" i="33" s="1"/>
  <c r="F1214" i="33" l="1"/>
  <c r="G1213" i="33"/>
  <c r="H1213" i="33" s="1"/>
  <c r="F1215" i="33" l="1"/>
  <c r="G1214" i="33"/>
  <c r="H1214" i="33" s="1"/>
  <c r="F1216" i="33" l="1"/>
  <c r="G1215" i="33"/>
  <c r="H1215" i="33" s="1"/>
  <c r="F1217" i="33" l="1"/>
  <c r="G1216" i="33"/>
  <c r="H1216" i="33" s="1"/>
  <c r="F1218" i="33" l="1"/>
  <c r="G1217" i="33"/>
  <c r="H1217" i="33" s="1"/>
  <c r="F1219" i="33" l="1"/>
  <c r="G1218" i="33"/>
  <c r="H1218" i="33" s="1"/>
  <c r="F1220" i="33" l="1"/>
  <c r="G1219" i="33"/>
  <c r="H1219" i="33" s="1"/>
  <c r="F1221" i="33" l="1"/>
  <c r="G1220" i="33"/>
  <c r="H1220" i="33" s="1"/>
  <c r="F1222" i="33" l="1"/>
  <c r="G1221" i="33"/>
  <c r="H1221" i="33" s="1"/>
  <c r="F1223" i="33" l="1"/>
  <c r="G1222" i="33"/>
  <c r="H1222" i="33" s="1"/>
  <c r="F1224" i="33" l="1"/>
  <c r="G1223" i="33"/>
  <c r="H1223" i="33" s="1"/>
  <c r="F1225" i="33" l="1"/>
  <c r="G1224" i="33"/>
  <c r="H1224" i="33" s="1"/>
  <c r="F1226" i="33" l="1"/>
  <c r="G1225" i="33"/>
  <c r="H1225" i="33" s="1"/>
  <c r="F1227" i="33" l="1"/>
  <c r="G1226" i="33"/>
  <c r="H1226" i="33" s="1"/>
  <c r="F1228" i="33" l="1"/>
  <c r="G1227" i="33"/>
  <c r="H1227" i="33" s="1"/>
  <c r="F1229" i="33" l="1"/>
  <c r="G1228" i="33"/>
  <c r="H1228" i="33" s="1"/>
  <c r="F1230" i="33" l="1"/>
  <c r="G1229" i="33"/>
  <c r="H1229" i="33" s="1"/>
  <c r="F1231" i="33" l="1"/>
  <c r="G1230" i="33"/>
  <c r="H1230" i="33" s="1"/>
  <c r="F1232" i="33" l="1"/>
  <c r="G1231" i="33"/>
  <c r="H1231" i="33" s="1"/>
  <c r="F1233" i="33" l="1"/>
  <c r="G1232" i="33"/>
  <c r="H1232" i="33" s="1"/>
  <c r="F1234" i="33" l="1"/>
  <c r="G1233" i="33"/>
  <c r="H1233" i="33" s="1"/>
  <c r="F1235" i="33" l="1"/>
  <c r="G1234" i="33"/>
  <c r="H1234" i="33" s="1"/>
  <c r="F1236" i="33" l="1"/>
  <c r="G1235" i="33"/>
  <c r="H1235" i="33" s="1"/>
  <c r="F1237" i="33" l="1"/>
  <c r="G1236" i="33"/>
  <c r="H1236" i="33" s="1"/>
  <c r="F1238" i="33" l="1"/>
  <c r="G1237" i="33"/>
  <c r="H1237" i="33" s="1"/>
  <c r="F1239" i="33" l="1"/>
  <c r="G1238" i="33"/>
  <c r="H1238" i="33" s="1"/>
  <c r="F1240" i="33" l="1"/>
  <c r="G1239" i="33"/>
  <c r="H1239" i="33" s="1"/>
  <c r="F1241" i="33" l="1"/>
  <c r="G1240" i="33"/>
  <c r="H1240" i="33" s="1"/>
  <c r="F1242" i="33" l="1"/>
  <c r="G1241" i="33"/>
  <c r="H1241" i="33" s="1"/>
  <c r="F1243" i="33" l="1"/>
  <c r="G1242" i="33"/>
  <c r="H1242" i="33" s="1"/>
  <c r="F1244" i="33" l="1"/>
  <c r="G1243" i="33"/>
  <c r="H1243" i="33" s="1"/>
  <c r="F1245" i="33" l="1"/>
  <c r="G1244" i="33"/>
  <c r="H1244" i="33" s="1"/>
  <c r="F1246" i="33" l="1"/>
  <c r="G1245" i="33"/>
  <c r="H1245" i="33" s="1"/>
  <c r="F1247" i="33" l="1"/>
  <c r="G1246" i="33"/>
  <c r="H1246" i="33" s="1"/>
  <c r="F1248" i="33" l="1"/>
  <c r="G1247" i="33"/>
  <c r="H1247" i="33" s="1"/>
  <c r="F1249" i="33" l="1"/>
  <c r="G1248" i="33"/>
  <c r="H1248" i="33" s="1"/>
  <c r="F1250" i="33" l="1"/>
  <c r="G1249" i="33"/>
  <c r="H1249" i="33" s="1"/>
  <c r="F1251" i="33" l="1"/>
  <c r="G1250" i="33"/>
  <c r="H1250" i="33" s="1"/>
  <c r="F1252" i="33" l="1"/>
  <c r="G1251" i="33"/>
  <c r="H1251" i="33" s="1"/>
  <c r="F1253" i="33" l="1"/>
  <c r="G1252" i="33"/>
  <c r="H1252" i="33" s="1"/>
  <c r="F1254" i="33" l="1"/>
  <c r="G1253" i="33"/>
  <c r="H1253" i="33" s="1"/>
  <c r="F1255" i="33" l="1"/>
  <c r="G1254" i="33"/>
  <c r="H1254" i="33" s="1"/>
  <c r="F1256" i="33" l="1"/>
  <c r="G1255" i="33"/>
  <c r="H1255" i="33" s="1"/>
  <c r="F1257" i="33" l="1"/>
  <c r="G1256" i="33"/>
  <c r="H1256" i="33" s="1"/>
  <c r="F1258" i="33" l="1"/>
  <c r="G1257" i="33"/>
  <c r="H1257" i="33" s="1"/>
  <c r="F1259" i="33" l="1"/>
  <c r="G1258" i="33"/>
  <c r="H1258" i="33" s="1"/>
  <c r="F1260" i="33" l="1"/>
  <c r="G1259" i="33"/>
  <c r="H1259" i="33" s="1"/>
  <c r="F1261" i="33" l="1"/>
  <c r="G1260" i="33"/>
  <c r="H1260" i="33" s="1"/>
  <c r="F1262" i="33" l="1"/>
  <c r="G1261" i="33"/>
  <c r="H1261" i="33" s="1"/>
  <c r="F1263" i="33" l="1"/>
  <c r="G1262" i="33"/>
  <c r="H1262" i="33" s="1"/>
  <c r="F1264" i="33" l="1"/>
  <c r="G1263" i="33"/>
  <c r="H1263" i="33" s="1"/>
  <c r="F1265" i="33" l="1"/>
  <c r="G1264" i="33"/>
  <c r="H1264" i="33" s="1"/>
  <c r="F1266" i="33" l="1"/>
  <c r="G1265" i="33"/>
  <c r="H1265" i="33" s="1"/>
  <c r="F1267" i="33" l="1"/>
  <c r="G1266" i="33"/>
  <c r="H1266" i="33" s="1"/>
  <c r="F1268" i="33" l="1"/>
  <c r="G1267" i="33"/>
  <c r="H1267" i="33" s="1"/>
  <c r="F1269" i="33" l="1"/>
  <c r="G1268" i="33"/>
  <c r="H1268" i="33" s="1"/>
  <c r="F1270" i="33" l="1"/>
  <c r="G1269" i="33"/>
  <c r="H1269" i="33" s="1"/>
  <c r="F1271" i="33" l="1"/>
  <c r="G1270" i="33"/>
  <c r="H1270" i="33" s="1"/>
  <c r="F1272" i="33" l="1"/>
  <c r="G1271" i="33"/>
  <c r="H1271" i="33" s="1"/>
  <c r="F1273" i="33" l="1"/>
  <c r="G1272" i="33"/>
  <c r="H1272" i="33" s="1"/>
  <c r="F1274" i="33" l="1"/>
  <c r="G1273" i="33"/>
  <c r="H1273" i="33" s="1"/>
  <c r="F1275" i="33" l="1"/>
  <c r="G1274" i="33"/>
  <c r="H1274" i="33" s="1"/>
  <c r="F1276" i="33" l="1"/>
  <c r="G1275" i="33"/>
  <c r="H1275" i="33" s="1"/>
  <c r="F1277" i="33" l="1"/>
  <c r="G1276" i="33"/>
  <c r="H1276" i="33" s="1"/>
  <c r="F1278" i="33" l="1"/>
  <c r="G1277" i="33"/>
  <c r="H1277" i="33" s="1"/>
  <c r="F1279" i="33" l="1"/>
  <c r="G1278" i="33"/>
  <c r="H1278" i="33" s="1"/>
  <c r="F1280" i="33" l="1"/>
  <c r="G1279" i="33"/>
  <c r="H1279" i="33" s="1"/>
  <c r="F1281" i="33" l="1"/>
  <c r="G1280" i="33"/>
  <c r="H1280" i="33" s="1"/>
  <c r="F1282" i="33" l="1"/>
  <c r="G1281" i="33"/>
  <c r="H1281" i="33" s="1"/>
  <c r="F1283" i="33" l="1"/>
  <c r="G1282" i="33"/>
  <c r="H1282" i="33" s="1"/>
  <c r="F1284" i="33" l="1"/>
  <c r="G1283" i="33"/>
  <c r="H1283" i="33" s="1"/>
  <c r="F1285" i="33" l="1"/>
  <c r="G1284" i="33"/>
  <c r="H1284" i="33" s="1"/>
  <c r="F1286" i="33" l="1"/>
  <c r="G1285" i="33"/>
  <c r="H1285" i="33" s="1"/>
  <c r="F1287" i="33" l="1"/>
  <c r="G1286" i="33"/>
  <c r="H1286" i="33" s="1"/>
  <c r="F1288" i="33" l="1"/>
  <c r="G1287" i="33"/>
  <c r="H1287" i="33" s="1"/>
  <c r="F1289" i="33" l="1"/>
  <c r="G1288" i="33"/>
  <c r="H1288" i="33" s="1"/>
  <c r="F1290" i="33" l="1"/>
  <c r="G1289" i="33"/>
  <c r="H1289" i="33" s="1"/>
  <c r="F1291" i="33" l="1"/>
  <c r="G1290" i="33"/>
  <c r="H1290" i="33" s="1"/>
  <c r="F1292" i="33" l="1"/>
  <c r="G1291" i="33"/>
  <c r="H1291" i="33" s="1"/>
  <c r="F1293" i="33" l="1"/>
  <c r="G1292" i="33"/>
  <c r="H1292" i="33" s="1"/>
  <c r="F1294" i="33" l="1"/>
  <c r="G1293" i="33"/>
  <c r="H1293" i="33" s="1"/>
  <c r="F1295" i="33" l="1"/>
  <c r="G1294" i="33"/>
  <c r="H1294" i="33" s="1"/>
  <c r="F1296" i="33" l="1"/>
  <c r="G1295" i="33"/>
  <c r="H1295" i="33" s="1"/>
  <c r="F1297" i="33" l="1"/>
  <c r="G1296" i="33"/>
  <c r="H1296" i="33" s="1"/>
  <c r="F1298" i="33" l="1"/>
  <c r="G1297" i="33"/>
  <c r="H1297" i="33" s="1"/>
  <c r="F1299" i="33" l="1"/>
  <c r="G1298" i="33"/>
  <c r="H1298" i="33" s="1"/>
  <c r="F1300" i="33" l="1"/>
  <c r="G1299" i="33"/>
  <c r="H1299" i="33" s="1"/>
  <c r="F1301" i="33" l="1"/>
  <c r="G1300" i="33"/>
  <c r="H1300" i="33" s="1"/>
  <c r="F1302" i="33" l="1"/>
  <c r="G1301" i="33"/>
  <c r="H1301" i="33" s="1"/>
  <c r="F1303" i="33" l="1"/>
  <c r="G1302" i="33"/>
  <c r="H1302" i="33" s="1"/>
  <c r="F1304" i="33" l="1"/>
  <c r="G1303" i="33"/>
  <c r="H1303" i="33" s="1"/>
  <c r="F1305" i="33" l="1"/>
  <c r="G1304" i="33"/>
  <c r="H1304" i="33" s="1"/>
  <c r="F1306" i="33" l="1"/>
  <c r="G1305" i="33"/>
  <c r="H1305" i="33" s="1"/>
  <c r="F1307" i="33" l="1"/>
  <c r="G1306" i="33"/>
  <c r="H1306" i="33" s="1"/>
  <c r="F1308" i="33" l="1"/>
  <c r="G1307" i="33"/>
  <c r="H1307" i="33" s="1"/>
  <c r="F1309" i="33" l="1"/>
  <c r="G1308" i="33"/>
  <c r="H1308" i="33" s="1"/>
  <c r="F1310" i="33" l="1"/>
  <c r="G1309" i="33"/>
  <c r="H1309" i="33" s="1"/>
  <c r="F1311" i="33" l="1"/>
  <c r="G1310" i="33"/>
  <c r="H1310" i="33" s="1"/>
  <c r="F1312" i="33" l="1"/>
  <c r="G1311" i="33"/>
  <c r="H1311" i="33" s="1"/>
  <c r="F1313" i="33" l="1"/>
  <c r="G1312" i="33"/>
  <c r="H1312" i="33" s="1"/>
  <c r="F1314" i="33" l="1"/>
  <c r="G1313" i="33"/>
  <c r="H1313" i="33" s="1"/>
  <c r="F1315" i="33" l="1"/>
  <c r="G1314" i="33"/>
  <c r="H1314" i="33" s="1"/>
  <c r="F1316" i="33" l="1"/>
  <c r="G1315" i="33"/>
  <c r="H1315" i="33" s="1"/>
  <c r="F1317" i="33" l="1"/>
  <c r="G1316" i="33"/>
  <c r="H1316" i="33" s="1"/>
  <c r="F1318" i="33" l="1"/>
  <c r="G1317" i="33"/>
  <c r="H1317" i="33" s="1"/>
  <c r="F1319" i="33" l="1"/>
  <c r="G1318" i="33"/>
  <c r="H1318" i="33" s="1"/>
  <c r="F1320" i="33" l="1"/>
  <c r="G1319" i="33"/>
  <c r="H1319" i="33" s="1"/>
  <c r="F1321" i="33" l="1"/>
  <c r="G1320" i="33"/>
  <c r="H1320" i="33" s="1"/>
  <c r="F1322" i="33" l="1"/>
  <c r="G1321" i="33"/>
  <c r="H1321" i="33" s="1"/>
  <c r="F1323" i="33" l="1"/>
  <c r="G1322" i="33"/>
  <c r="H1322" i="33" s="1"/>
  <c r="F1324" i="33" l="1"/>
  <c r="G1323" i="33"/>
  <c r="H1323" i="33" s="1"/>
  <c r="F1325" i="33" l="1"/>
  <c r="G1324" i="33"/>
  <c r="H1324" i="33" s="1"/>
  <c r="F1326" i="33" l="1"/>
  <c r="G1325" i="33"/>
  <c r="H1325" i="33" s="1"/>
  <c r="F1327" i="33" l="1"/>
  <c r="G1326" i="33"/>
  <c r="H1326" i="33" s="1"/>
  <c r="F1328" i="33" l="1"/>
  <c r="G1327" i="33"/>
  <c r="H1327" i="33" s="1"/>
  <c r="F1329" i="33" l="1"/>
  <c r="G1328" i="33"/>
  <c r="H1328" i="33" s="1"/>
  <c r="F1330" i="33" l="1"/>
  <c r="G1329" i="33"/>
  <c r="H1329" i="33" s="1"/>
  <c r="F1331" i="33" l="1"/>
  <c r="G1330" i="33"/>
  <c r="H1330" i="33" s="1"/>
  <c r="F1332" i="33" l="1"/>
  <c r="G1331" i="33"/>
  <c r="H1331" i="33" s="1"/>
  <c r="F1333" i="33" l="1"/>
  <c r="G1332" i="33"/>
  <c r="H1332" i="33" s="1"/>
  <c r="F1334" i="33" l="1"/>
  <c r="G1333" i="33"/>
  <c r="H1333" i="33" s="1"/>
  <c r="F1335" i="33" l="1"/>
  <c r="G1334" i="33"/>
  <c r="H1334" i="33" s="1"/>
  <c r="F1336" i="33" l="1"/>
  <c r="G1335" i="33"/>
  <c r="H1335" i="33" s="1"/>
  <c r="F1337" i="33" l="1"/>
  <c r="G1336" i="33"/>
  <c r="H1336" i="33" s="1"/>
  <c r="F1338" i="33" l="1"/>
  <c r="G1337" i="33"/>
  <c r="H1337" i="33" s="1"/>
  <c r="F1339" i="33" l="1"/>
  <c r="G1338" i="33"/>
  <c r="H1338" i="33" s="1"/>
  <c r="F1340" i="33" l="1"/>
  <c r="G1339" i="33"/>
  <c r="H1339" i="33" s="1"/>
  <c r="F1341" i="33" l="1"/>
  <c r="G1340" i="33"/>
  <c r="H1340" i="33" s="1"/>
  <c r="F1342" i="33" l="1"/>
  <c r="G1341" i="33"/>
  <c r="H1341" i="33" s="1"/>
  <c r="F1343" i="33" l="1"/>
  <c r="G1342" i="33"/>
  <c r="H1342" i="33" s="1"/>
  <c r="F1344" i="33" l="1"/>
  <c r="G1343" i="33"/>
  <c r="H1343" i="33" s="1"/>
  <c r="F1345" i="33" l="1"/>
  <c r="G1344" i="33"/>
  <c r="H1344" i="33" s="1"/>
  <c r="F1346" i="33" l="1"/>
  <c r="G1345" i="33"/>
  <c r="H1345" i="33" s="1"/>
  <c r="F1347" i="33" l="1"/>
  <c r="G1346" i="33"/>
  <c r="H1346" i="33" s="1"/>
  <c r="F1348" i="33" l="1"/>
  <c r="G1347" i="33"/>
  <c r="H1347" i="33" s="1"/>
  <c r="F1349" i="33" l="1"/>
  <c r="G1348" i="33"/>
  <c r="H1348" i="33" s="1"/>
  <c r="F1350" i="33" l="1"/>
  <c r="G1349" i="33"/>
  <c r="H1349" i="33" s="1"/>
  <c r="F1351" i="33" l="1"/>
  <c r="G1350" i="33"/>
  <c r="H1350" i="33" s="1"/>
  <c r="F1352" i="33" l="1"/>
  <c r="G1351" i="33"/>
  <c r="H1351" i="33" s="1"/>
  <c r="F1353" i="33" l="1"/>
  <c r="G1352" i="33"/>
  <c r="H1352" i="33" s="1"/>
  <c r="F1354" i="33" l="1"/>
  <c r="G1353" i="33"/>
  <c r="H1353" i="33" s="1"/>
  <c r="F1355" i="33" l="1"/>
  <c r="G1354" i="33"/>
  <c r="H1354" i="33" s="1"/>
  <c r="F1356" i="33" l="1"/>
  <c r="G1355" i="33"/>
  <c r="H1355" i="33" s="1"/>
  <c r="F1357" i="33" l="1"/>
  <c r="G1356" i="33"/>
  <c r="H1356" i="33" s="1"/>
  <c r="F1358" i="33" l="1"/>
  <c r="G1357" i="33"/>
  <c r="H1357" i="33" s="1"/>
  <c r="F1359" i="33" l="1"/>
  <c r="G1358" i="33"/>
  <c r="H1358" i="33" s="1"/>
  <c r="F1360" i="33" l="1"/>
  <c r="G1359" i="33"/>
  <c r="H1359" i="33" s="1"/>
  <c r="F1361" i="33" l="1"/>
  <c r="G1360" i="33"/>
  <c r="H1360" i="33" s="1"/>
  <c r="F1362" i="33" l="1"/>
  <c r="G1361" i="33"/>
  <c r="H1361" i="33" s="1"/>
  <c r="F1363" i="33" l="1"/>
  <c r="G1362" i="33"/>
  <c r="H1362" i="33" s="1"/>
  <c r="F1364" i="33" l="1"/>
  <c r="G1363" i="33"/>
  <c r="H1363" i="33" s="1"/>
  <c r="F1365" i="33" l="1"/>
  <c r="G1364" i="33"/>
  <c r="H1364" i="33" s="1"/>
  <c r="F1366" i="33" l="1"/>
  <c r="G1365" i="33"/>
  <c r="H1365" i="33" s="1"/>
  <c r="F1367" i="33" l="1"/>
  <c r="G1366" i="33"/>
  <c r="H1366" i="33" s="1"/>
  <c r="F1368" i="33" l="1"/>
  <c r="G1367" i="33"/>
  <c r="H1367" i="33" s="1"/>
  <c r="F1369" i="33" l="1"/>
  <c r="G1368" i="33"/>
  <c r="H1368" i="33" s="1"/>
  <c r="F1370" i="33" l="1"/>
  <c r="G1369" i="33"/>
  <c r="H1369" i="33" s="1"/>
  <c r="F1371" i="33" l="1"/>
  <c r="G1370" i="33"/>
  <c r="H1370" i="33" s="1"/>
  <c r="F1372" i="33" l="1"/>
  <c r="G1371" i="33"/>
  <c r="H1371" i="33" s="1"/>
  <c r="F1373" i="33" l="1"/>
  <c r="G1372" i="33"/>
  <c r="H1372" i="33" s="1"/>
  <c r="F1374" i="33" l="1"/>
  <c r="G1373" i="33"/>
  <c r="H1373" i="33" s="1"/>
  <c r="F1375" i="33" l="1"/>
  <c r="G1374" i="33"/>
  <c r="H1374" i="33" s="1"/>
  <c r="F1376" i="33" l="1"/>
  <c r="G1375" i="33"/>
  <c r="H1375" i="33" s="1"/>
  <c r="F1377" i="33" l="1"/>
  <c r="G1376" i="33"/>
  <c r="H1376" i="33" s="1"/>
  <c r="F1378" i="33" l="1"/>
  <c r="G1377" i="33"/>
  <c r="H1377" i="33" s="1"/>
  <c r="F1379" i="33" l="1"/>
  <c r="G1378" i="33"/>
  <c r="H1378" i="33" s="1"/>
  <c r="F1380" i="33" l="1"/>
  <c r="G1379" i="33"/>
  <c r="H1379" i="33" s="1"/>
  <c r="F1381" i="33" l="1"/>
  <c r="G1380" i="33"/>
  <c r="H1380" i="33" s="1"/>
  <c r="F1382" i="33" l="1"/>
  <c r="G1381" i="33"/>
  <c r="H1381" i="33" s="1"/>
  <c r="F1383" i="33" l="1"/>
  <c r="G1382" i="33"/>
  <c r="H1382" i="33" s="1"/>
  <c r="F1384" i="33" l="1"/>
  <c r="G1383" i="33"/>
  <c r="H1383" i="33" s="1"/>
  <c r="F1385" i="33" l="1"/>
  <c r="G1384" i="33"/>
  <c r="H1384" i="33" s="1"/>
  <c r="F1386" i="33" l="1"/>
  <c r="G1385" i="33"/>
  <c r="H1385" i="33" s="1"/>
  <c r="F1387" i="33" l="1"/>
  <c r="G1386" i="33"/>
  <c r="H1386" i="33" s="1"/>
  <c r="F1388" i="33" l="1"/>
  <c r="G1387" i="33"/>
  <c r="H1387" i="33" s="1"/>
  <c r="F1389" i="33" l="1"/>
  <c r="G1388" i="33"/>
  <c r="H1388" i="33" s="1"/>
  <c r="F1390" i="33" l="1"/>
  <c r="G1389" i="33"/>
  <c r="H1389" i="33" s="1"/>
  <c r="F1391" i="33" l="1"/>
  <c r="G1390" i="33"/>
  <c r="H1390" i="33" s="1"/>
  <c r="F1392" i="33" l="1"/>
  <c r="G1391" i="33"/>
  <c r="H1391" i="33" s="1"/>
  <c r="F1393" i="33" l="1"/>
  <c r="G1392" i="33"/>
  <c r="H1392" i="33" s="1"/>
  <c r="F1394" i="33" l="1"/>
  <c r="G1393" i="33"/>
  <c r="H1393" i="33" s="1"/>
  <c r="F1395" i="33" l="1"/>
  <c r="G1394" i="33"/>
  <c r="H1394" i="33" s="1"/>
  <c r="F1396" i="33" l="1"/>
  <c r="G1395" i="33"/>
  <c r="H1395" i="33" s="1"/>
  <c r="F1397" i="33" l="1"/>
  <c r="G1396" i="33"/>
  <c r="H1396" i="33" s="1"/>
  <c r="F1398" i="33" l="1"/>
  <c r="G1397" i="33"/>
  <c r="H1397" i="33" s="1"/>
  <c r="F1399" i="33" l="1"/>
  <c r="G1398" i="33"/>
  <c r="H1398" i="33" s="1"/>
  <c r="F1400" i="33" l="1"/>
  <c r="G1399" i="33"/>
  <c r="H1399" i="33" s="1"/>
  <c r="F1401" i="33" l="1"/>
  <c r="G1400" i="33"/>
  <c r="H1400" i="33" s="1"/>
  <c r="F1402" i="33" l="1"/>
  <c r="G1401" i="33"/>
  <c r="H1401" i="33" s="1"/>
  <c r="F1403" i="33" l="1"/>
  <c r="G1402" i="33"/>
  <c r="H1402" i="33" s="1"/>
  <c r="F1404" i="33" l="1"/>
  <c r="G1403" i="33"/>
  <c r="H1403" i="33" s="1"/>
  <c r="F1405" i="33" l="1"/>
  <c r="G1404" i="33"/>
  <c r="H1404" i="33" s="1"/>
  <c r="F1406" i="33" l="1"/>
  <c r="G1405" i="33"/>
  <c r="H1405" i="33" s="1"/>
  <c r="F1407" i="33" l="1"/>
  <c r="G1406" i="33"/>
  <c r="H1406" i="33" s="1"/>
  <c r="F1408" i="33" l="1"/>
  <c r="G1407" i="33"/>
  <c r="H1407" i="33" s="1"/>
  <c r="F1409" i="33" l="1"/>
  <c r="G1408" i="33"/>
  <c r="H1408" i="33" s="1"/>
  <c r="F1410" i="33" l="1"/>
  <c r="G1409" i="33"/>
  <c r="H1409" i="33" s="1"/>
  <c r="F1411" i="33" l="1"/>
  <c r="G1410" i="33"/>
  <c r="H1410" i="33" s="1"/>
  <c r="F1412" i="33" l="1"/>
  <c r="G1411" i="33"/>
  <c r="H1411" i="33" s="1"/>
  <c r="F1413" i="33" l="1"/>
  <c r="G1412" i="33"/>
  <c r="H1412" i="33" s="1"/>
  <c r="F1414" i="33" l="1"/>
  <c r="G1413" i="33"/>
  <c r="H1413" i="33" s="1"/>
  <c r="F1415" i="33" l="1"/>
  <c r="G1414" i="33"/>
  <c r="H1414" i="33" s="1"/>
  <c r="F1416" i="33" l="1"/>
  <c r="G1415" i="33"/>
  <c r="H1415" i="33" s="1"/>
  <c r="F1417" i="33" l="1"/>
  <c r="G1416" i="33"/>
  <c r="H1416" i="33" s="1"/>
  <c r="F1418" i="33" l="1"/>
  <c r="G1417" i="33"/>
  <c r="H1417" i="33" s="1"/>
  <c r="F1419" i="33" l="1"/>
  <c r="G1418" i="33"/>
  <c r="H1418" i="33" s="1"/>
  <c r="F1420" i="33" l="1"/>
  <c r="G1419" i="33"/>
  <c r="H1419" i="33" s="1"/>
  <c r="F1421" i="33" l="1"/>
  <c r="G1420" i="33"/>
  <c r="H1420" i="33" s="1"/>
  <c r="F1422" i="33" l="1"/>
  <c r="G1421" i="33"/>
  <c r="H1421" i="33" s="1"/>
  <c r="F1423" i="33" l="1"/>
  <c r="G1422" i="33"/>
  <c r="H1422" i="33" s="1"/>
  <c r="F1424" i="33" l="1"/>
  <c r="G1423" i="33"/>
  <c r="H1423" i="33" s="1"/>
  <c r="F1425" i="33" l="1"/>
  <c r="G1424" i="33"/>
  <c r="H1424" i="33" s="1"/>
  <c r="F1426" i="33" l="1"/>
  <c r="G1425" i="33"/>
  <c r="H1425" i="33" s="1"/>
  <c r="F1427" i="33" l="1"/>
  <c r="G1426" i="33"/>
  <c r="H1426" i="33" s="1"/>
  <c r="F1428" i="33" l="1"/>
  <c r="G1427" i="33"/>
  <c r="H1427" i="33" s="1"/>
  <c r="F1429" i="33" l="1"/>
  <c r="G1428" i="33"/>
  <c r="H1428" i="33" s="1"/>
  <c r="F1430" i="33" l="1"/>
  <c r="G1429" i="33"/>
  <c r="H1429" i="33" s="1"/>
  <c r="F1431" i="33" l="1"/>
  <c r="G1430" i="33"/>
  <c r="H1430" i="33" s="1"/>
  <c r="F1432" i="33" l="1"/>
  <c r="G1431" i="33"/>
  <c r="H1431" i="33" s="1"/>
  <c r="F1433" i="33" l="1"/>
  <c r="G1432" i="33"/>
  <c r="H1432" i="33" s="1"/>
  <c r="F1434" i="33" l="1"/>
  <c r="G1433" i="33"/>
  <c r="H1433" i="33" s="1"/>
  <c r="F1435" i="33" l="1"/>
  <c r="G1434" i="33"/>
  <c r="H1434" i="33" s="1"/>
  <c r="F1436" i="33" l="1"/>
  <c r="G1435" i="33"/>
  <c r="H1435" i="33" s="1"/>
  <c r="F1437" i="33" l="1"/>
  <c r="G1436" i="33"/>
  <c r="H1436" i="33" s="1"/>
  <c r="F1438" i="33" l="1"/>
  <c r="G1437" i="33"/>
  <c r="H1437" i="33" s="1"/>
  <c r="F1439" i="33" l="1"/>
  <c r="G1438" i="33"/>
  <c r="H1438" i="33" s="1"/>
  <c r="F1440" i="33" l="1"/>
  <c r="G1439" i="33"/>
  <c r="H1439" i="33" s="1"/>
  <c r="F1441" i="33" l="1"/>
  <c r="G1440" i="33"/>
  <c r="H1440" i="33" s="1"/>
  <c r="F1442" i="33" l="1"/>
  <c r="G1441" i="33"/>
  <c r="H1441" i="33" s="1"/>
  <c r="F1443" i="33" l="1"/>
  <c r="G1442" i="33"/>
  <c r="H1442" i="33" s="1"/>
  <c r="F1444" i="33" l="1"/>
  <c r="G1443" i="33"/>
  <c r="H1443" i="33" s="1"/>
  <c r="F1445" i="33" l="1"/>
  <c r="G1444" i="33"/>
  <c r="H1444" i="33" s="1"/>
  <c r="F1446" i="33" l="1"/>
  <c r="G1445" i="33"/>
  <c r="H1445" i="33" s="1"/>
  <c r="F1447" i="33" l="1"/>
  <c r="G1446" i="33"/>
  <c r="H1446" i="33" s="1"/>
  <c r="F1448" i="33" l="1"/>
  <c r="G1447" i="33"/>
  <c r="H1447" i="33" s="1"/>
  <c r="F1449" i="33" l="1"/>
  <c r="G1448" i="33"/>
  <c r="H1448" i="33" s="1"/>
  <c r="F1450" i="33" l="1"/>
  <c r="G1449" i="33"/>
  <c r="H1449" i="33" s="1"/>
  <c r="F1451" i="33" l="1"/>
  <c r="G1450" i="33"/>
  <c r="H1450" i="33" s="1"/>
  <c r="F1452" i="33" l="1"/>
  <c r="G1451" i="33"/>
  <c r="H1451" i="33" s="1"/>
  <c r="F1453" i="33" l="1"/>
  <c r="G1452" i="33"/>
  <c r="H1452" i="33" s="1"/>
  <c r="F1454" i="33" l="1"/>
  <c r="G1453" i="33"/>
  <c r="H1453" i="33" s="1"/>
  <c r="F1455" i="33" l="1"/>
  <c r="G1454" i="33"/>
  <c r="H1454" i="33" s="1"/>
  <c r="F1456" i="33" l="1"/>
  <c r="G1455" i="33"/>
  <c r="H1455" i="33" s="1"/>
  <c r="F1457" i="33" l="1"/>
  <c r="G1456" i="33"/>
  <c r="H1456" i="33" s="1"/>
  <c r="F1458" i="33" l="1"/>
  <c r="G1457" i="33"/>
  <c r="H1457" i="33" s="1"/>
  <c r="F1459" i="33" l="1"/>
  <c r="G1458" i="33"/>
  <c r="H1458" i="33" s="1"/>
  <c r="F1460" i="33" l="1"/>
  <c r="G1459" i="33"/>
  <c r="H1459" i="33" s="1"/>
  <c r="F1461" i="33" l="1"/>
  <c r="G1460" i="33"/>
  <c r="H1460" i="33" s="1"/>
  <c r="F1462" i="33" l="1"/>
  <c r="G1461" i="33"/>
  <c r="H1461" i="33" s="1"/>
  <c r="F1463" i="33" l="1"/>
  <c r="G1462" i="33"/>
  <c r="H1462" i="33" s="1"/>
  <c r="F1464" i="33" l="1"/>
  <c r="G1463" i="33"/>
  <c r="H1463" i="33" s="1"/>
  <c r="F1465" i="33" l="1"/>
  <c r="G1464" i="33"/>
  <c r="H1464" i="33" s="1"/>
  <c r="F1466" i="33" l="1"/>
  <c r="G1465" i="33"/>
  <c r="H1465" i="33" s="1"/>
  <c r="F1467" i="33" l="1"/>
  <c r="G1466" i="33"/>
  <c r="H1466" i="33" s="1"/>
  <c r="F1468" i="33" l="1"/>
  <c r="G1467" i="33"/>
  <c r="H1467" i="33" s="1"/>
  <c r="F1469" i="33" l="1"/>
  <c r="G1468" i="33"/>
  <c r="H1468" i="33" s="1"/>
  <c r="F1470" i="33" l="1"/>
  <c r="G1469" i="33"/>
  <c r="H1469" i="33" s="1"/>
  <c r="F1471" i="33" l="1"/>
  <c r="G1470" i="33"/>
  <c r="H1470" i="33" s="1"/>
  <c r="F1472" i="33" l="1"/>
  <c r="G1471" i="33"/>
  <c r="H1471" i="33" s="1"/>
  <c r="F1473" i="33" l="1"/>
  <c r="G1472" i="33"/>
  <c r="H1472" i="33" s="1"/>
  <c r="F1474" i="33" l="1"/>
  <c r="G1473" i="33"/>
  <c r="H1473" i="33" s="1"/>
  <c r="F1475" i="33" l="1"/>
  <c r="G1474" i="33"/>
  <c r="H1474" i="33" s="1"/>
  <c r="F1476" i="33" l="1"/>
  <c r="G1475" i="33"/>
  <c r="H1475" i="33" s="1"/>
  <c r="F1477" i="33" l="1"/>
  <c r="G1476" i="33"/>
  <c r="H1476" i="33" s="1"/>
  <c r="F1478" i="33" l="1"/>
  <c r="G1477" i="33"/>
  <c r="H1477" i="33" s="1"/>
  <c r="F1479" i="33" l="1"/>
  <c r="G1478" i="33"/>
  <c r="H1478" i="33" s="1"/>
  <c r="F1480" i="33" l="1"/>
  <c r="G1479" i="33"/>
  <c r="H1479" i="33" s="1"/>
  <c r="F1481" i="33" l="1"/>
  <c r="G1480" i="33"/>
  <c r="H1480" i="33" s="1"/>
  <c r="F1482" i="33" l="1"/>
  <c r="G1481" i="33"/>
  <c r="H1481" i="33" s="1"/>
  <c r="F1483" i="33" l="1"/>
  <c r="G1482" i="33"/>
  <c r="H1482" i="33" s="1"/>
  <c r="F1484" i="33" l="1"/>
  <c r="G1483" i="33"/>
  <c r="H1483" i="33" s="1"/>
  <c r="F1485" i="33" l="1"/>
  <c r="G1484" i="33"/>
  <c r="H1484" i="33" s="1"/>
  <c r="F1486" i="33" l="1"/>
  <c r="G1485" i="33"/>
  <c r="H1485" i="33" s="1"/>
  <c r="F1487" i="33" l="1"/>
  <c r="G1486" i="33"/>
  <c r="H1486" i="33" s="1"/>
  <c r="F1488" i="33" l="1"/>
  <c r="G1487" i="33"/>
  <c r="H1487" i="33" s="1"/>
  <c r="F1489" i="33" l="1"/>
  <c r="G1488" i="33"/>
  <c r="H1488" i="33" s="1"/>
  <c r="F1490" i="33" l="1"/>
  <c r="G1489" i="33"/>
  <c r="H1489" i="33" s="1"/>
  <c r="F1491" i="33" l="1"/>
  <c r="G1490" i="33"/>
  <c r="H1490" i="33" s="1"/>
  <c r="F1492" i="33" l="1"/>
  <c r="G1491" i="33"/>
  <c r="H1491" i="33" s="1"/>
  <c r="F1493" i="33" l="1"/>
  <c r="G1492" i="33"/>
  <c r="H1492" i="33" s="1"/>
  <c r="F1494" i="33" l="1"/>
  <c r="G1493" i="33"/>
  <c r="H1493" i="33" s="1"/>
  <c r="F1495" i="33" l="1"/>
  <c r="G1494" i="33"/>
  <c r="H1494" i="33" s="1"/>
  <c r="F1496" i="33" l="1"/>
  <c r="G1495" i="33"/>
  <c r="H1495" i="33" s="1"/>
  <c r="F1497" i="33" l="1"/>
  <c r="G1496" i="33"/>
  <c r="H1496" i="33" s="1"/>
  <c r="F1498" i="33" l="1"/>
  <c r="G1497" i="33"/>
  <c r="H1497" i="33" s="1"/>
  <c r="F1499" i="33" l="1"/>
  <c r="G1498" i="33"/>
  <c r="H1498" i="33" s="1"/>
  <c r="F1500" i="33" l="1"/>
  <c r="G1499" i="33"/>
  <c r="H1499" i="33" s="1"/>
  <c r="F1501" i="33" l="1"/>
  <c r="G1500" i="33"/>
  <c r="H1500" i="33" s="1"/>
  <c r="F1502" i="33" l="1"/>
  <c r="G1501" i="33"/>
  <c r="H1501" i="33" s="1"/>
  <c r="F1503" i="33" l="1"/>
  <c r="G1502" i="33"/>
  <c r="H1502" i="33" s="1"/>
  <c r="F1504" i="33" l="1"/>
  <c r="G1503" i="33"/>
  <c r="H1503" i="33" s="1"/>
  <c r="F1505" i="33" l="1"/>
  <c r="G1504" i="33"/>
  <c r="H1504" i="33" s="1"/>
  <c r="F1506" i="33" l="1"/>
  <c r="G1505" i="33"/>
  <c r="H1505" i="33" s="1"/>
  <c r="F1507" i="33" l="1"/>
  <c r="G1506" i="33"/>
  <c r="H1506" i="33" s="1"/>
  <c r="F1508" i="33" l="1"/>
  <c r="G1507" i="33"/>
  <c r="H1507" i="33" s="1"/>
  <c r="F1509" i="33" l="1"/>
  <c r="G1508" i="33"/>
  <c r="H1508" i="33" s="1"/>
  <c r="F1510" i="33" l="1"/>
  <c r="G1509" i="33"/>
  <c r="H1509" i="33" s="1"/>
  <c r="F1511" i="33" l="1"/>
  <c r="G1510" i="33"/>
  <c r="H1510" i="33" s="1"/>
  <c r="F1512" i="33" l="1"/>
  <c r="G1511" i="33"/>
  <c r="H1511" i="33" s="1"/>
  <c r="F1513" i="33" l="1"/>
  <c r="G1512" i="33"/>
  <c r="H1512" i="33" s="1"/>
  <c r="F1514" i="33" l="1"/>
  <c r="G1513" i="33"/>
  <c r="H1513" i="33" s="1"/>
  <c r="F1515" i="33" l="1"/>
  <c r="G1514" i="33"/>
  <c r="H1514" i="33" s="1"/>
  <c r="F1516" i="33" l="1"/>
  <c r="G1515" i="33"/>
  <c r="H1515" i="33" s="1"/>
  <c r="F1517" i="33" l="1"/>
  <c r="G1516" i="33"/>
  <c r="H1516" i="33" s="1"/>
  <c r="F1518" i="33" l="1"/>
  <c r="G1517" i="33"/>
  <c r="H1517" i="33" s="1"/>
  <c r="F1519" i="33" l="1"/>
  <c r="G1518" i="33"/>
  <c r="H1518" i="33" s="1"/>
  <c r="F1520" i="33" l="1"/>
  <c r="G1519" i="33"/>
  <c r="H1519" i="33" s="1"/>
  <c r="F1521" i="33" l="1"/>
  <c r="G1520" i="33"/>
  <c r="H1520" i="33" s="1"/>
  <c r="F1522" i="33" l="1"/>
  <c r="G1521" i="33"/>
  <c r="H1521" i="33" s="1"/>
  <c r="F1523" i="33" l="1"/>
  <c r="G1522" i="33"/>
  <c r="H1522" i="33" s="1"/>
  <c r="F1524" i="33" l="1"/>
  <c r="G1523" i="33"/>
  <c r="H1523" i="33" s="1"/>
  <c r="F1525" i="33" l="1"/>
  <c r="G1524" i="33"/>
  <c r="H1524" i="33" s="1"/>
  <c r="F1526" i="33" l="1"/>
  <c r="G1525" i="33"/>
  <c r="H1525" i="33" s="1"/>
  <c r="F1527" i="33" l="1"/>
  <c r="G1526" i="33"/>
  <c r="H1526" i="33" s="1"/>
  <c r="F1528" i="33" l="1"/>
  <c r="G1527" i="33"/>
  <c r="H1527" i="33" s="1"/>
  <c r="F1529" i="33" l="1"/>
  <c r="G1528" i="33"/>
  <c r="H1528" i="33" s="1"/>
  <c r="F1530" i="33" l="1"/>
  <c r="G1529" i="33"/>
  <c r="H1529" i="33" s="1"/>
  <c r="F1531" i="33" l="1"/>
  <c r="G1530" i="33"/>
  <c r="H1530" i="33" s="1"/>
  <c r="F1532" i="33" l="1"/>
  <c r="G1531" i="33"/>
  <c r="H1531" i="33" s="1"/>
  <c r="F1533" i="33" l="1"/>
  <c r="G1532" i="33"/>
  <c r="H1532" i="33" s="1"/>
  <c r="F1534" i="33" l="1"/>
  <c r="G1533" i="33"/>
  <c r="H1533" i="33" s="1"/>
  <c r="F1535" i="33" l="1"/>
  <c r="G1534" i="33"/>
  <c r="H1534" i="33" s="1"/>
  <c r="F1536" i="33" l="1"/>
  <c r="G1535" i="33"/>
  <c r="H1535" i="33" s="1"/>
  <c r="F1537" i="33" l="1"/>
  <c r="G1536" i="33"/>
  <c r="H1536" i="33" s="1"/>
  <c r="F1538" i="33" l="1"/>
  <c r="G1537" i="33"/>
  <c r="H1537" i="33" s="1"/>
  <c r="F1539" i="33" l="1"/>
  <c r="G1538" i="33"/>
  <c r="H1538" i="33" s="1"/>
  <c r="F1540" i="33" l="1"/>
  <c r="G1539" i="33"/>
  <c r="H1539" i="33" s="1"/>
  <c r="F1541" i="33" l="1"/>
  <c r="G1540" i="33"/>
  <c r="H1540" i="33" s="1"/>
  <c r="F1542" i="33" l="1"/>
  <c r="G1541" i="33"/>
  <c r="H1541" i="33" s="1"/>
  <c r="F1543" i="33" l="1"/>
  <c r="G1542" i="33"/>
  <c r="H1542" i="33" s="1"/>
  <c r="F1544" i="33" l="1"/>
  <c r="G1543" i="33"/>
  <c r="H1543" i="33" s="1"/>
  <c r="F1545" i="33" l="1"/>
  <c r="G1544" i="33"/>
  <c r="H1544" i="33" s="1"/>
  <c r="F1546" i="33" l="1"/>
  <c r="G1545" i="33"/>
  <c r="H1545" i="33" s="1"/>
  <c r="F1547" i="33" l="1"/>
  <c r="G1546" i="33"/>
  <c r="H1546" i="33" s="1"/>
  <c r="F1548" i="33" l="1"/>
  <c r="G1547" i="33"/>
  <c r="H1547" i="33" s="1"/>
  <c r="F1549" i="33" l="1"/>
  <c r="G1548" i="33"/>
  <c r="H1548" i="33" s="1"/>
  <c r="F1550" i="33" l="1"/>
  <c r="G1549" i="33"/>
  <c r="H1549" i="33" s="1"/>
  <c r="F1551" i="33" l="1"/>
  <c r="G1550" i="33"/>
  <c r="H1550" i="33" s="1"/>
  <c r="F1552" i="33" l="1"/>
  <c r="G1551" i="33"/>
  <c r="H1551" i="33" s="1"/>
  <c r="F1553" i="33" l="1"/>
  <c r="G1552" i="33"/>
  <c r="H1552" i="33" s="1"/>
  <c r="F1554" i="33" l="1"/>
  <c r="G1553" i="33"/>
  <c r="H1553" i="33" s="1"/>
  <c r="F1555" i="33" l="1"/>
  <c r="G1554" i="33"/>
  <c r="H1554" i="33" s="1"/>
  <c r="F1556" i="33" l="1"/>
  <c r="G1555" i="33"/>
  <c r="H1555" i="33" s="1"/>
  <c r="F1557" i="33" l="1"/>
  <c r="G1556" i="33"/>
  <c r="H1556" i="33" s="1"/>
  <c r="F1558" i="33" l="1"/>
  <c r="G1557" i="33"/>
  <c r="H1557" i="33" s="1"/>
  <c r="F1559" i="33" l="1"/>
  <c r="G1558" i="33"/>
  <c r="H1558" i="33" s="1"/>
  <c r="F1560" i="33" l="1"/>
  <c r="G1559" i="33"/>
  <c r="H1559" i="33" s="1"/>
  <c r="F1561" i="33" l="1"/>
  <c r="G1560" i="33"/>
  <c r="H1560" i="33" s="1"/>
  <c r="F1562" i="33" l="1"/>
  <c r="G1561" i="33"/>
  <c r="H1561" i="33" s="1"/>
  <c r="F1563" i="33" l="1"/>
  <c r="G1562" i="33"/>
  <c r="H1562" i="33" s="1"/>
  <c r="F1564" i="33" l="1"/>
  <c r="G1563" i="33"/>
  <c r="H1563" i="33" s="1"/>
  <c r="F1565" i="33" l="1"/>
  <c r="G1564" i="33"/>
  <c r="H1564" i="33" s="1"/>
  <c r="F1566" i="33" l="1"/>
  <c r="G1565" i="33"/>
  <c r="H1565" i="33" s="1"/>
  <c r="F1567" i="33" l="1"/>
  <c r="G1566" i="33"/>
  <c r="H1566" i="33" s="1"/>
  <c r="F1568" i="33" l="1"/>
  <c r="G1567" i="33"/>
  <c r="H1567" i="33" s="1"/>
  <c r="F1569" i="33" l="1"/>
  <c r="G1568" i="33"/>
  <c r="H1568" i="33" s="1"/>
  <c r="F1570" i="33" l="1"/>
  <c r="G1569" i="33"/>
  <c r="H1569" i="33" s="1"/>
  <c r="F1571" i="33" l="1"/>
  <c r="G1570" i="33"/>
  <c r="H1570" i="33" s="1"/>
  <c r="F1572" i="33" l="1"/>
  <c r="G1571" i="33"/>
  <c r="H1571" i="33" s="1"/>
  <c r="F1573" i="33" l="1"/>
  <c r="G1572" i="33"/>
  <c r="H1572" i="33" s="1"/>
  <c r="F1574" i="33" l="1"/>
  <c r="G1573" i="33"/>
  <c r="H1573" i="33" s="1"/>
  <c r="F1575" i="33" l="1"/>
  <c r="G1574" i="33"/>
  <c r="H1574" i="33" s="1"/>
  <c r="F1576" i="33" l="1"/>
  <c r="G1575" i="33"/>
  <c r="H1575" i="33" s="1"/>
  <c r="F1577" i="33" l="1"/>
  <c r="G1576" i="33"/>
  <c r="H1576" i="33" s="1"/>
  <c r="F1578" i="33" l="1"/>
  <c r="G1577" i="33"/>
  <c r="H1577" i="33" s="1"/>
  <c r="F1579" i="33" l="1"/>
  <c r="G1578" i="33"/>
  <c r="H1578" i="33" s="1"/>
  <c r="F1580" i="33" l="1"/>
  <c r="G1579" i="33"/>
  <c r="H1579" i="33" s="1"/>
  <c r="F1581" i="33" l="1"/>
  <c r="G1580" i="33"/>
  <c r="H1580" i="33" s="1"/>
  <c r="F1582" i="33" l="1"/>
  <c r="G1581" i="33"/>
  <c r="H1581" i="33" s="1"/>
  <c r="F1583" i="33" l="1"/>
  <c r="G1582" i="33"/>
  <c r="H1582" i="33" s="1"/>
  <c r="F1584" i="33" l="1"/>
  <c r="G1583" i="33"/>
  <c r="H1583" i="33" s="1"/>
  <c r="F1585" i="33" l="1"/>
  <c r="G1584" i="33"/>
  <c r="H1584" i="33" s="1"/>
  <c r="F1586" i="33" l="1"/>
  <c r="G1585" i="33"/>
  <c r="H1585" i="33" s="1"/>
  <c r="F1587" i="33" l="1"/>
  <c r="G1586" i="33"/>
  <c r="H1586" i="33" s="1"/>
  <c r="F1588" i="33" l="1"/>
  <c r="G1587" i="33"/>
  <c r="H1587" i="33" s="1"/>
  <c r="F1589" i="33" l="1"/>
  <c r="G1588" i="33"/>
  <c r="H1588" i="33" s="1"/>
  <c r="F1590" i="33" l="1"/>
  <c r="G1589" i="33"/>
  <c r="H1589" i="33" s="1"/>
  <c r="F1591" i="33" l="1"/>
  <c r="G1590" i="33"/>
  <c r="H1590" i="33" s="1"/>
  <c r="F1592" i="33" l="1"/>
  <c r="G1591" i="33"/>
  <c r="H1591" i="33" s="1"/>
  <c r="F1593" i="33" l="1"/>
  <c r="G1592" i="33"/>
  <c r="H1592" i="33" s="1"/>
  <c r="F1594" i="33" l="1"/>
  <c r="G1593" i="33"/>
  <c r="H1593" i="33" s="1"/>
  <c r="F1595" i="33" l="1"/>
  <c r="G1594" i="33"/>
  <c r="H1594" i="33" s="1"/>
  <c r="F1596" i="33" l="1"/>
  <c r="G1595" i="33"/>
  <c r="H1595" i="33" s="1"/>
  <c r="F1597" i="33" l="1"/>
  <c r="G1596" i="33"/>
  <c r="H1596" i="33" s="1"/>
  <c r="F1598" i="33" l="1"/>
  <c r="G1597" i="33"/>
  <c r="H1597" i="33" s="1"/>
  <c r="F1599" i="33" l="1"/>
  <c r="G1598" i="33"/>
  <c r="H1598" i="33" s="1"/>
  <c r="F1600" i="33" l="1"/>
  <c r="G1599" i="33"/>
  <c r="H1599" i="33" s="1"/>
  <c r="F1601" i="33" l="1"/>
  <c r="G1600" i="33"/>
  <c r="H1600" i="33" s="1"/>
  <c r="F1602" i="33" l="1"/>
  <c r="G1601" i="33"/>
  <c r="H1601" i="33" s="1"/>
  <c r="F1603" i="33" l="1"/>
  <c r="G1602" i="33"/>
  <c r="H1602" i="33" s="1"/>
  <c r="F1604" i="33" l="1"/>
  <c r="G1603" i="33"/>
  <c r="H1603" i="33" s="1"/>
  <c r="F1605" i="33" l="1"/>
  <c r="G1604" i="33"/>
  <c r="H1604" i="33" s="1"/>
  <c r="F1606" i="33" l="1"/>
  <c r="G1605" i="33"/>
  <c r="H1605" i="33" s="1"/>
  <c r="F1607" i="33" l="1"/>
  <c r="G1606" i="33"/>
  <c r="H1606" i="33" s="1"/>
  <c r="F1608" i="33" l="1"/>
  <c r="G1607" i="33"/>
  <c r="H1607" i="33" s="1"/>
  <c r="F1609" i="33" l="1"/>
  <c r="G1608" i="33"/>
  <c r="H1608" i="33" s="1"/>
  <c r="F1610" i="33" l="1"/>
  <c r="G1609" i="33"/>
  <c r="H1609" i="33" s="1"/>
  <c r="F1611" i="33" l="1"/>
  <c r="G1610" i="33"/>
  <c r="H1610" i="33" s="1"/>
  <c r="F1612" i="33" l="1"/>
  <c r="G1611" i="33"/>
  <c r="H1611" i="33" s="1"/>
  <c r="F1613" i="33" l="1"/>
  <c r="G1612" i="33"/>
  <c r="H1612" i="33" s="1"/>
  <c r="F1614" i="33" l="1"/>
  <c r="G1613" i="33"/>
  <c r="H1613" i="33" s="1"/>
  <c r="F1615" i="33" l="1"/>
  <c r="G1614" i="33"/>
  <c r="H1614" i="33" s="1"/>
  <c r="F1616" i="33" l="1"/>
  <c r="G1615" i="33"/>
  <c r="H1615" i="33" s="1"/>
  <c r="F1617" i="33" l="1"/>
  <c r="G1616" i="33"/>
  <c r="H1616" i="33" s="1"/>
  <c r="F1618" i="33" l="1"/>
  <c r="G1617" i="33"/>
  <c r="H1617" i="33" s="1"/>
  <c r="F1619" i="33" l="1"/>
  <c r="G1618" i="33"/>
  <c r="H1618" i="33" s="1"/>
  <c r="F1620" i="33" l="1"/>
  <c r="G1619" i="33"/>
  <c r="H1619" i="33" s="1"/>
  <c r="F1621" i="33" l="1"/>
  <c r="G1620" i="33"/>
  <c r="H1620" i="33" s="1"/>
  <c r="F1622" i="33" l="1"/>
  <c r="G1621" i="33"/>
  <c r="H1621" i="33" s="1"/>
  <c r="F1623" i="33" l="1"/>
  <c r="G1622" i="33"/>
  <c r="H1622" i="33" s="1"/>
  <c r="F1624" i="33" l="1"/>
  <c r="G1623" i="33"/>
  <c r="H1623" i="33" s="1"/>
  <c r="F1625" i="33" l="1"/>
  <c r="G1624" i="33"/>
  <c r="H1624" i="33" s="1"/>
  <c r="F1626" i="33" l="1"/>
  <c r="G1625" i="33"/>
  <c r="H1625" i="33" s="1"/>
  <c r="F1627" i="33" l="1"/>
  <c r="G1626" i="33"/>
  <c r="H1626" i="33" s="1"/>
  <c r="F1628" i="33" l="1"/>
  <c r="G1627" i="33"/>
  <c r="H1627" i="33" s="1"/>
  <c r="F1629" i="33" l="1"/>
  <c r="G1628" i="33"/>
  <c r="H1628" i="33" s="1"/>
  <c r="F1630" i="33" l="1"/>
  <c r="G1629" i="33"/>
  <c r="H1629" i="33" s="1"/>
  <c r="F1631" i="33" l="1"/>
  <c r="G1630" i="33"/>
  <c r="H1630" i="33" s="1"/>
  <c r="F1632" i="33" l="1"/>
  <c r="G1631" i="33"/>
  <c r="H1631" i="33" s="1"/>
  <c r="F1633" i="33" l="1"/>
  <c r="G1632" i="33"/>
  <c r="H1632" i="33" s="1"/>
  <c r="F1634" i="33" l="1"/>
  <c r="G1633" i="33"/>
  <c r="H1633" i="33" s="1"/>
  <c r="F1635" i="33" l="1"/>
  <c r="G1634" i="33"/>
  <c r="H1634" i="33" s="1"/>
  <c r="F1636" i="33" l="1"/>
  <c r="G1635" i="33"/>
  <c r="H1635" i="33" s="1"/>
  <c r="F1637" i="33" l="1"/>
  <c r="G1636" i="33"/>
  <c r="H1636" i="33" s="1"/>
  <c r="F1638" i="33" l="1"/>
  <c r="G1637" i="33"/>
  <c r="H1637" i="33" s="1"/>
  <c r="F1639" i="33" l="1"/>
  <c r="G1638" i="33"/>
  <c r="H1638" i="33" s="1"/>
  <c r="F1640" i="33" l="1"/>
  <c r="G1639" i="33"/>
  <c r="H1639" i="33" s="1"/>
  <c r="F1641" i="33" l="1"/>
  <c r="G1640" i="33"/>
  <c r="H1640" i="33" s="1"/>
  <c r="F1642" i="33" l="1"/>
  <c r="G1641" i="33"/>
  <c r="H1641" i="33" s="1"/>
  <c r="F1643" i="33" l="1"/>
  <c r="G1642" i="33"/>
  <c r="H1642" i="33" s="1"/>
  <c r="F1644" i="33" l="1"/>
  <c r="G1643" i="33"/>
  <c r="H1643" i="33" s="1"/>
  <c r="F1645" i="33" l="1"/>
  <c r="G1644" i="33"/>
  <c r="H1644" i="33" s="1"/>
  <c r="F1646" i="33" l="1"/>
  <c r="G1645" i="33"/>
  <c r="H1645" i="33" s="1"/>
  <c r="F1647" i="33" l="1"/>
  <c r="G1646" i="33"/>
  <c r="H1646" i="33" s="1"/>
  <c r="F1648" i="33" l="1"/>
  <c r="G1647" i="33"/>
  <c r="H1647" i="33" s="1"/>
  <c r="F1649" i="33" l="1"/>
  <c r="G1648" i="33"/>
  <c r="H1648" i="33" s="1"/>
  <c r="F1650" i="33" l="1"/>
  <c r="G1649" i="33"/>
  <c r="H1649" i="33" s="1"/>
  <c r="F1651" i="33" l="1"/>
  <c r="G1650" i="33"/>
  <c r="H1650" i="33" s="1"/>
  <c r="F1652" i="33" l="1"/>
  <c r="G1651" i="33"/>
  <c r="H1651" i="33" s="1"/>
  <c r="F1653" i="33" l="1"/>
  <c r="G1652" i="33"/>
  <c r="H1652" i="33" s="1"/>
  <c r="F1654" i="33" l="1"/>
  <c r="G1653" i="33"/>
  <c r="H1653" i="33" s="1"/>
  <c r="F1655" i="33" l="1"/>
  <c r="G1654" i="33"/>
  <c r="H1654" i="33" s="1"/>
  <c r="F1656" i="33" l="1"/>
  <c r="G1655" i="33"/>
  <c r="H1655" i="33" s="1"/>
  <c r="F1657" i="33" l="1"/>
  <c r="G1656" i="33"/>
  <c r="H1656" i="33" s="1"/>
  <c r="F1658" i="33" l="1"/>
  <c r="G1657" i="33"/>
  <c r="H1657" i="33" s="1"/>
  <c r="F1659" i="33" l="1"/>
  <c r="G1658" i="33"/>
  <c r="H1658" i="33" s="1"/>
  <c r="F1660" i="33" l="1"/>
  <c r="G1659" i="33"/>
  <c r="H1659" i="33" s="1"/>
  <c r="F1661" i="33" l="1"/>
  <c r="G1660" i="33"/>
  <c r="H1660" i="33" s="1"/>
  <c r="F1662" i="33" l="1"/>
  <c r="G1661" i="33"/>
  <c r="H1661" i="33" s="1"/>
  <c r="F1663" i="33" l="1"/>
  <c r="G1662" i="33"/>
  <c r="H1662" i="33" s="1"/>
  <c r="F1664" i="33" l="1"/>
  <c r="G1663" i="33"/>
  <c r="H1663" i="33" s="1"/>
  <c r="F1665" i="33" l="1"/>
  <c r="G1664" i="33"/>
  <c r="H1664" i="33" s="1"/>
  <c r="F1666" i="33" l="1"/>
  <c r="G1665" i="33"/>
  <c r="H1665" i="33" s="1"/>
  <c r="F1667" i="33" l="1"/>
  <c r="G1666" i="33"/>
  <c r="H1666" i="33" s="1"/>
  <c r="F1668" i="33" l="1"/>
  <c r="G1667" i="33"/>
  <c r="H1667" i="33" s="1"/>
  <c r="F1669" i="33" l="1"/>
  <c r="G1668" i="33"/>
  <c r="H1668" i="33" s="1"/>
  <c r="F1670" i="33" l="1"/>
  <c r="G1669" i="33"/>
  <c r="H1669" i="33" s="1"/>
  <c r="F1671" i="33" l="1"/>
  <c r="G1670" i="33"/>
  <c r="H1670" i="33" s="1"/>
  <c r="F1672" i="33" l="1"/>
  <c r="G1671" i="33"/>
  <c r="H1671" i="33" s="1"/>
  <c r="F1673" i="33" l="1"/>
  <c r="G1672" i="33"/>
  <c r="H1672" i="33" s="1"/>
  <c r="F1674" i="33" l="1"/>
  <c r="G1673" i="33"/>
  <c r="H1673" i="33" s="1"/>
  <c r="F1675" i="33" l="1"/>
  <c r="G1674" i="33"/>
  <c r="H1674" i="33" s="1"/>
  <c r="F1676" i="33" l="1"/>
  <c r="G1675" i="33"/>
  <c r="H1675" i="33" s="1"/>
  <c r="F1677" i="33" l="1"/>
  <c r="G1676" i="33"/>
  <c r="H1676" i="33" s="1"/>
  <c r="F1678" i="33" l="1"/>
  <c r="G1677" i="33"/>
  <c r="H1677" i="33" s="1"/>
  <c r="F1679" i="33" l="1"/>
  <c r="G1678" i="33"/>
  <c r="H1678" i="33" s="1"/>
  <c r="F1680" i="33" l="1"/>
  <c r="G1679" i="33"/>
  <c r="H1679" i="33" s="1"/>
  <c r="F1681" i="33" l="1"/>
  <c r="G1680" i="33"/>
  <c r="H1680" i="33" s="1"/>
  <c r="F1682" i="33" l="1"/>
  <c r="G1681" i="33"/>
  <c r="H1681" i="33" s="1"/>
  <c r="F1683" i="33" l="1"/>
  <c r="G1682" i="33"/>
  <c r="H1682" i="33" s="1"/>
  <c r="F1684" i="33" l="1"/>
  <c r="G1683" i="33"/>
  <c r="H1683" i="33" s="1"/>
  <c r="F1685" i="33" l="1"/>
  <c r="G1684" i="33"/>
  <c r="H1684" i="33" s="1"/>
  <c r="F1686" i="33" l="1"/>
  <c r="G1685" i="33"/>
  <c r="H1685" i="33" s="1"/>
  <c r="F1687" i="33" l="1"/>
  <c r="G1686" i="33"/>
  <c r="H1686" i="33" s="1"/>
  <c r="F1688" i="33" l="1"/>
  <c r="G1687" i="33"/>
  <c r="H1687" i="33" s="1"/>
  <c r="F1689" i="33" l="1"/>
  <c r="G1688" i="33"/>
  <c r="H1688" i="33" s="1"/>
  <c r="F1690" i="33" l="1"/>
  <c r="G1689" i="33"/>
  <c r="H1689" i="33" s="1"/>
  <c r="F1691" i="33" l="1"/>
  <c r="G1690" i="33"/>
  <c r="H1690" i="33" s="1"/>
  <c r="F1692" i="33" l="1"/>
  <c r="G1691" i="33"/>
  <c r="H1691" i="33" s="1"/>
  <c r="F1693" i="33" l="1"/>
  <c r="G1692" i="33"/>
  <c r="H1692" i="33" s="1"/>
  <c r="F1694" i="33" l="1"/>
  <c r="G1693" i="33"/>
  <c r="H1693" i="33" s="1"/>
  <c r="F1695" i="33" l="1"/>
  <c r="G1694" i="33"/>
  <c r="H1694" i="33" s="1"/>
  <c r="F1696" i="33" l="1"/>
  <c r="G1695" i="33"/>
  <c r="H1695" i="33" s="1"/>
  <c r="F1697" i="33" l="1"/>
  <c r="G1696" i="33"/>
  <c r="H1696" i="33" s="1"/>
  <c r="F1698" i="33" l="1"/>
  <c r="G1697" i="33"/>
  <c r="H1697" i="33" s="1"/>
  <c r="F1699" i="33" l="1"/>
  <c r="G1698" i="33"/>
  <c r="H1698" i="33" s="1"/>
  <c r="F1700" i="33" l="1"/>
  <c r="G1699" i="33"/>
  <c r="H1699" i="33" s="1"/>
  <c r="F1701" i="33" l="1"/>
  <c r="G1700" i="33"/>
  <c r="H1700" i="33" s="1"/>
  <c r="F1702" i="33" l="1"/>
  <c r="G1701" i="33"/>
  <c r="H1701" i="33" s="1"/>
  <c r="F1703" i="33" l="1"/>
  <c r="G1702" i="33"/>
  <c r="H1702" i="33" s="1"/>
  <c r="F1704" i="33" l="1"/>
  <c r="G1703" i="33"/>
  <c r="H1703" i="33" s="1"/>
  <c r="F1705" i="33" l="1"/>
  <c r="G1704" i="33"/>
  <c r="H1704" i="33" s="1"/>
  <c r="F1706" i="33" l="1"/>
  <c r="G1705" i="33"/>
  <c r="H1705" i="33" s="1"/>
  <c r="F1707" i="33" l="1"/>
  <c r="G1706" i="33"/>
  <c r="H1706" i="33" s="1"/>
  <c r="F1708" i="33" l="1"/>
  <c r="G1707" i="33"/>
  <c r="H1707" i="33" s="1"/>
  <c r="F1709" i="33" l="1"/>
  <c r="G1708" i="33"/>
  <c r="H1708" i="33" s="1"/>
  <c r="F1710" i="33" l="1"/>
  <c r="G1709" i="33"/>
  <c r="H1709" i="33" s="1"/>
  <c r="F1711" i="33" l="1"/>
  <c r="G1710" i="33"/>
  <c r="H1710" i="33" s="1"/>
  <c r="F1712" i="33" l="1"/>
  <c r="G1711" i="33"/>
  <c r="H1711" i="33" s="1"/>
  <c r="F1713" i="33" l="1"/>
  <c r="G1712" i="33"/>
  <c r="H1712" i="33" s="1"/>
  <c r="F1714" i="33" l="1"/>
  <c r="G1713" i="33"/>
  <c r="H1713" i="33" s="1"/>
  <c r="F1715" i="33" l="1"/>
  <c r="G1714" i="33"/>
  <c r="H1714" i="33" s="1"/>
  <c r="F1716" i="33" l="1"/>
  <c r="G1715" i="33"/>
  <c r="H1715" i="33" s="1"/>
  <c r="F1717" i="33" l="1"/>
  <c r="G1716" i="33"/>
  <c r="H1716" i="33" s="1"/>
  <c r="F1718" i="33" l="1"/>
  <c r="G1717" i="33"/>
  <c r="H1717" i="33" s="1"/>
  <c r="F1719" i="33" l="1"/>
  <c r="G1718" i="33"/>
  <c r="H1718" i="33" s="1"/>
  <c r="F1720" i="33" l="1"/>
  <c r="G1719" i="33"/>
  <c r="H1719" i="33" s="1"/>
  <c r="F1721" i="33" l="1"/>
  <c r="G1720" i="33"/>
  <c r="H1720" i="33" s="1"/>
  <c r="F1722" i="33" l="1"/>
  <c r="G1721" i="33"/>
  <c r="H1721" i="33" s="1"/>
  <c r="F1723" i="33" l="1"/>
  <c r="G1722" i="33"/>
  <c r="H1722" i="33" s="1"/>
  <c r="F1724" i="33" l="1"/>
  <c r="G1723" i="33"/>
  <c r="H1723" i="33" s="1"/>
  <c r="F1725" i="33" l="1"/>
  <c r="G1724" i="33"/>
  <c r="H1724" i="33" s="1"/>
  <c r="F1726" i="33" l="1"/>
  <c r="G1725" i="33"/>
  <c r="H1725" i="33" s="1"/>
  <c r="F1727" i="33" l="1"/>
  <c r="G1726" i="33"/>
  <c r="H1726" i="33" s="1"/>
  <c r="F1728" i="33" l="1"/>
  <c r="G1727" i="33"/>
  <c r="H1727" i="33" s="1"/>
  <c r="F1729" i="33" l="1"/>
  <c r="G1728" i="33"/>
  <c r="H1728" i="33" s="1"/>
  <c r="F1730" i="33" l="1"/>
  <c r="G1729" i="33"/>
  <c r="H1729" i="33" s="1"/>
  <c r="F1731" i="33" l="1"/>
  <c r="G1730" i="33"/>
  <c r="H1730" i="33" s="1"/>
  <c r="F1732" i="33" l="1"/>
  <c r="G1731" i="33"/>
  <c r="H1731" i="33" s="1"/>
  <c r="F1733" i="33" l="1"/>
  <c r="G1732" i="33"/>
  <c r="H1732" i="33" s="1"/>
  <c r="F1734" i="33" l="1"/>
  <c r="G1733" i="33"/>
  <c r="H1733" i="33" s="1"/>
  <c r="F1735" i="33" l="1"/>
  <c r="G1734" i="33"/>
  <c r="H1734" i="33" s="1"/>
  <c r="F1736" i="33" l="1"/>
  <c r="G1735" i="33"/>
  <c r="H1735" i="33" s="1"/>
  <c r="F1737" i="33" l="1"/>
  <c r="G1736" i="33"/>
  <c r="H1736" i="33" s="1"/>
  <c r="F1738" i="33" l="1"/>
  <c r="G1737" i="33"/>
  <c r="H1737" i="33" s="1"/>
  <c r="F1739" i="33" l="1"/>
  <c r="G1738" i="33"/>
  <c r="H1738" i="33" s="1"/>
  <c r="F1740" i="33" l="1"/>
  <c r="G1739" i="33"/>
  <c r="H1739" i="33" s="1"/>
  <c r="F1741" i="33" l="1"/>
  <c r="G1740" i="33"/>
  <c r="H1740" i="33" s="1"/>
  <c r="F1742" i="33" l="1"/>
  <c r="G1741" i="33"/>
  <c r="H1741" i="33" s="1"/>
  <c r="F1743" i="33" l="1"/>
  <c r="G1742" i="33"/>
  <c r="H1742" i="33" s="1"/>
  <c r="F1744" i="33" l="1"/>
  <c r="G1743" i="33"/>
  <c r="H1743" i="33" s="1"/>
  <c r="F1745" i="33" l="1"/>
  <c r="G1744" i="33"/>
  <c r="H1744" i="33" s="1"/>
  <c r="F1746" i="33" l="1"/>
  <c r="G1745" i="33"/>
  <c r="H1745" i="33" s="1"/>
  <c r="F1747" i="33" l="1"/>
  <c r="G1746" i="33"/>
  <c r="H1746" i="33" s="1"/>
  <c r="F1748" i="33" l="1"/>
  <c r="G1747" i="33"/>
  <c r="H1747" i="33" s="1"/>
  <c r="F1749" i="33" l="1"/>
  <c r="G1748" i="33"/>
  <c r="H1748" i="33" s="1"/>
  <c r="F1750" i="33" l="1"/>
  <c r="G1749" i="33"/>
  <c r="H1749" i="33" s="1"/>
  <c r="F1751" i="33" l="1"/>
  <c r="G1750" i="33"/>
  <c r="H1750" i="33" s="1"/>
  <c r="F1752" i="33" l="1"/>
  <c r="G1751" i="33"/>
  <c r="H1751" i="33" s="1"/>
  <c r="F1753" i="33" l="1"/>
  <c r="G1752" i="33"/>
  <c r="H1752" i="33" s="1"/>
  <c r="F1754" i="33" l="1"/>
  <c r="G1753" i="33"/>
  <c r="H1753" i="33" s="1"/>
  <c r="F1755" i="33" l="1"/>
  <c r="G1754" i="33"/>
  <c r="H1754" i="33" s="1"/>
  <c r="F1756" i="33" l="1"/>
  <c r="G1755" i="33"/>
  <c r="H1755" i="33" s="1"/>
  <c r="F1757" i="33" l="1"/>
  <c r="G1756" i="33"/>
  <c r="H1756" i="33" s="1"/>
  <c r="F1758" i="33" l="1"/>
  <c r="G1757" i="33"/>
  <c r="H1757" i="33" s="1"/>
  <c r="F1759" i="33" l="1"/>
  <c r="G1758" i="33"/>
  <c r="H1758" i="33" s="1"/>
  <c r="F1760" i="33" l="1"/>
  <c r="G1759" i="33"/>
  <c r="H1759" i="33" s="1"/>
  <c r="F1761" i="33" l="1"/>
  <c r="G1760" i="33"/>
  <c r="H1760" i="33" s="1"/>
  <c r="F1762" i="33" l="1"/>
  <c r="G1761" i="33"/>
  <c r="H1761" i="33" s="1"/>
  <c r="F1763" i="33" l="1"/>
  <c r="G1762" i="33"/>
  <c r="H1762" i="33" s="1"/>
  <c r="F1764" i="33" l="1"/>
  <c r="G1763" i="33"/>
  <c r="H1763" i="33" s="1"/>
  <c r="F1765" i="33" l="1"/>
  <c r="G1764" i="33"/>
  <c r="H1764" i="33" s="1"/>
  <c r="F1766" i="33" l="1"/>
  <c r="G1765" i="33"/>
  <c r="H1765" i="33" s="1"/>
  <c r="F1767" i="33" l="1"/>
  <c r="G1766" i="33"/>
  <c r="H1766" i="33" s="1"/>
  <c r="F1768" i="33" l="1"/>
  <c r="G1767" i="33"/>
  <c r="H1767" i="33" s="1"/>
  <c r="F1769" i="33" l="1"/>
  <c r="G1768" i="33"/>
  <c r="H1768" i="33" s="1"/>
  <c r="F1770" i="33" l="1"/>
  <c r="G1769" i="33"/>
  <c r="H1769" i="33" s="1"/>
  <c r="F1771" i="33" l="1"/>
  <c r="G1770" i="33"/>
  <c r="H1770" i="33" s="1"/>
  <c r="F1772" i="33" l="1"/>
  <c r="G1771" i="33"/>
  <c r="H1771" i="33" s="1"/>
  <c r="F1773" i="33" l="1"/>
  <c r="G1772" i="33"/>
  <c r="H1772" i="33" s="1"/>
  <c r="F1774" i="33" l="1"/>
  <c r="G1773" i="33"/>
  <c r="H1773" i="33" s="1"/>
  <c r="F1775" i="33" l="1"/>
  <c r="G1774" i="33"/>
  <c r="H1774" i="33" s="1"/>
  <c r="F1776" i="33" l="1"/>
  <c r="G1775" i="33"/>
  <c r="H1775" i="33" s="1"/>
  <c r="F1777" i="33" l="1"/>
  <c r="G1776" i="33"/>
  <c r="H1776" i="33" s="1"/>
  <c r="F1778" i="33" l="1"/>
  <c r="G1777" i="33"/>
  <c r="H1777" i="33" s="1"/>
  <c r="F1779" i="33" l="1"/>
  <c r="G1778" i="33"/>
  <c r="H1778" i="33" s="1"/>
  <c r="F1780" i="33" l="1"/>
  <c r="G1779" i="33"/>
  <c r="H1779" i="33" s="1"/>
  <c r="F1781" i="33" l="1"/>
  <c r="G1780" i="33"/>
  <c r="H1780" i="33" s="1"/>
  <c r="F1782" i="33" l="1"/>
  <c r="G1781" i="33"/>
  <c r="H1781" i="33" s="1"/>
  <c r="F1783" i="33" l="1"/>
  <c r="G1782" i="33"/>
  <c r="H1782" i="33" s="1"/>
  <c r="F1784" i="33" l="1"/>
  <c r="G1783" i="33"/>
  <c r="H1783" i="33" s="1"/>
  <c r="F1785" i="33" l="1"/>
  <c r="G1784" i="33"/>
  <c r="H1784" i="33" s="1"/>
  <c r="F1786" i="33" l="1"/>
  <c r="G1785" i="33"/>
  <c r="H1785" i="33" s="1"/>
  <c r="F1787" i="33" l="1"/>
  <c r="G1786" i="33"/>
  <c r="H1786" i="33" s="1"/>
  <c r="F1788" i="33" l="1"/>
  <c r="G1787" i="33"/>
  <c r="H1787" i="33" s="1"/>
  <c r="F1789" i="33" l="1"/>
  <c r="G1788" i="33"/>
  <c r="H1788" i="33" s="1"/>
  <c r="F1790" i="33" l="1"/>
  <c r="G1789" i="33"/>
  <c r="H1789" i="33" s="1"/>
  <c r="F1791" i="33" l="1"/>
  <c r="G1790" i="33"/>
  <c r="H1790" i="33" s="1"/>
  <c r="F1792" i="33" l="1"/>
  <c r="G1791" i="33"/>
  <c r="H1791" i="33" s="1"/>
  <c r="F1793" i="33" l="1"/>
  <c r="G1792" i="33"/>
  <c r="H1792" i="33" s="1"/>
  <c r="F1794" i="33" l="1"/>
  <c r="G1793" i="33"/>
  <c r="H1793" i="33" s="1"/>
  <c r="F1795" i="33" l="1"/>
  <c r="G1794" i="33"/>
  <c r="H1794" i="33" s="1"/>
  <c r="F1796" i="33" l="1"/>
  <c r="G1795" i="33"/>
  <c r="H1795" i="33" s="1"/>
  <c r="F1797" i="33" l="1"/>
  <c r="G1796" i="33"/>
  <c r="H1796" i="33" s="1"/>
  <c r="F1798" i="33" l="1"/>
  <c r="G1797" i="33"/>
  <c r="H1797" i="33" s="1"/>
  <c r="F1799" i="33" l="1"/>
  <c r="G1798" i="33"/>
  <c r="H1798" i="33" s="1"/>
  <c r="F1800" i="33" l="1"/>
  <c r="G1799" i="33"/>
  <c r="H1799" i="33" s="1"/>
  <c r="F1801" i="33" l="1"/>
  <c r="G1800" i="33"/>
  <c r="H1800" i="33" s="1"/>
  <c r="F1802" i="33" l="1"/>
  <c r="G1801" i="33"/>
  <c r="H1801" i="33" s="1"/>
  <c r="F1803" i="33" l="1"/>
  <c r="G1802" i="33"/>
  <c r="H1802" i="33" s="1"/>
  <c r="F1804" i="33" l="1"/>
  <c r="G1803" i="33"/>
  <c r="H1803" i="33" s="1"/>
  <c r="F1805" i="33" l="1"/>
  <c r="G1804" i="33"/>
  <c r="H1804" i="33" s="1"/>
  <c r="F1806" i="33" l="1"/>
  <c r="G1805" i="33"/>
  <c r="H1805" i="33" s="1"/>
  <c r="F1807" i="33" l="1"/>
  <c r="G1806" i="33"/>
  <c r="H1806" i="33" s="1"/>
  <c r="F1808" i="33" l="1"/>
  <c r="G1807" i="33"/>
  <c r="H1807" i="33" s="1"/>
  <c r="F1809" i="33" l="1"/>
  <c r="G1808" i="33"/>
  <c r="H1808" i="33" s="1"/>
  <c r="F1810" i="33" l="1"/>
  <c r="G1809" i="33"/>
  <c r="H1809" i="33" s="1"/>
  <c r="F1811" i="33" l="1"/>
  <c r="G1810" i="33"/>
  <c r="H1810" i="33" s="1"/>
  <c r="F1812" i="33" l="1"/>
  <c r="G1811" i="33"/>
  <c r="H1811" i="33" s="1"/>
  <c r="F1813" i="33" l="1"/>
  <c r="G1812" i="33"/>
  <c r="H1812" i="33" s="1"/>
  <c r="F1814" i="33" l="1"/>
  <c r="G1813" i="33"/>
  <c r="H1813" i="33" s="1"/>
  <c r="F1815" i="33" l="1"/>
  <c r="G1814" i="33"/>
  <c r="H1814" i="33" s="1"/>
  <c r="F1816" i="33" l="1"/>
  <c r="G1815" i="33"/>
  <c r="H1815" i="33" s="1"/>
  <c r="F1817" i="33" l="1"/>
  <c r="G1816" i="33"/>
  <c r="H1816" i="33" s="1"/>
  <c r="F1818" i="33" l="1"/>
  <c r="G1817" i="33"/>
  <c r="H1817" i="33" s="1"/>
  <c r="F1819" i="33" l="1"/>
  <c r="G1818" i="33"/>
  <c r="H1818" i="33" s="1"/>
  <c r="F1820" i="33" l="1"/>
  <c r="G1819" i="33"/>
  <c r="H1819" i="33" s="1"/>
  <c r="F1821" i="33" l="1"/>
  <c r="G1820" i="33"/>
  <c r="H1820" i="33" s="1"/>
  <c r="F1822" i="33" l="1"/>
  <c r="G1821" i="33"/>
  <c r="H1821" i="33" s="1"/>
  <c r="F1823" i="33" l="1"/>
  <c r="G1822" i="33"/>
  <c r="H1822" i="33" s="1"/>
  <c r="F1824" i="33" l="1"/>
  <c r="G1823" i="33"/>
  <c r="H1823" i="33" s="1"/>
  <c r="F1825" i="33" l="1"/>
  <c r="G1824" i="33"/>
  <c r="H1824" i="33" s="1"/>
  <c r="F1826" i="33" l="1"/>
  <c r="G1825" i="33"/>
  <c r="H1825" i="33" s="1"/>
  <c r="F1827" i="33" l="1"/>
  <c r="G1826" i="33"/>
  <c r="H1826" i="33" s="1"/>
  <c r="F1828" i="33" l="1"/>
  <c r="G1827" i="33"/>
  <c r="H1827" i="33" s="1"/>
  <c r="F1829" i="33" l="1"/>
  <c r="G1828" i="33"/>
  <c r="H1828" i="33" s="1"/>
  <c r="F1830" i="33" l="1"/>
  <c r="G1829" i="33"/>
  <c r="H1829" i="33" s="1"/>
  <c r="F1831" i="33" l="1"/>
  <c r="G1830" i="33"/>
  <c r="H1830" i="33" s="1"/>
  <c r="F1832" i="33" l="1"/>
  <c r="G1831" i="33"/>
  <c r="H1831" i="33" s="1"/>
  <c r="F1833" i="33" l="1"/>
  <c r="G1832" i="33"/>
  <c r="H1832" i="33" s="1"/>
  <c r="F1834" i="33" l="1"/>
  <c r="G1833" i="33"/>
  <c r="H1833" i="33" s="1"/>
  <c r="F1835" i="33" l="1"/>
  <c r="G1834" i="33"/>
  <c r="H1834" i="33" s="1"/>
  <c r="F1836" i="33" l="1"/>
  <c r="G1835" i="33"/>
  <c r="H1835" i="33" s="1"/>
  <c r="F1837" i="33" l="1"/>
  <c r="G1836" i="33"/>
  <c r="H1836" i="33" s="1"/>
  <c r="F1838" i="33" l="1"/>
  <c r="G1837" i="33"/>
  <c r="H1837" i="33" s="1"/>
  <c r="F1839" i="33" l="1"/>
  <c r="G1838" i="33"/>
  <c r="H1838" i="33" s="1"/>
  <c r="F1840" i="33" l="1"/>
  <c r="G1839" i="33"/>
  <c r="H1839" i="33" s="1"/>
  <c r="F1841" i="33" l="1"/>
  <c r="G1840" i="33"/>
  <c r="H1840" i="33" s="1"/>
  <c r="F1842" i="33" l="1"/>
  <c r="G1841" i="33"/>
  <c r="H1841" i="33" s="1"/>
  <c r="F1843" i="33" l="1"/>
  <c r="G1842" i="33"/>
  <c r="H1842" i="33" s="1"/>
  <c r="F1844" i="33" l="1"/>
  <c r="G1843" i="33"/>
  <c r="H1843" i="33" s="1"/>
  <c r="F1845" i="33" l="1"/>
  <c r="G1844" i="33"/>
  <c r="H1844" i="33" s="1"/>
  <c r="F1846" i="33" l="1"/>
  <c r="G1845" i="33"/>
  <c r="H1845" i="33" s="1"/>
  <c r="F1847" i="33" l="1"/>
  <c r="G1846" i="33"/>
  <c r="H1846" i="33" s="1"/>
  <c r="F1848" i="33" l="1"/>
  <c r="G1847" i="33"/>
  <c r="H1847" i="33" s="1"/>
  <c r="F1849" i="33" l="1"/>
  <c r="G1848" i="33"/>
  <c r="H1848" i="33" s="1"/>
  <c r="F1850" i="33" l="1"/>
  <c r="G1849" i="33"/>
  <c r="H1849" i="33" s="1"/>
  <c r="F1851" i="33" l="1"/>
  <c r="G1850" i="33"/>
  <c r="H1850" i="33" s="1"/>
  <c r="F1852" i="33" l="1"/>
  <c r="G1851" i="33"/>
  <c r="H1851" i="33" s="1"/>
  <c r="F1853" i="33" l="1"/>
  <c r="G1852" i="33"/>
  <c r="H1852" i="33" s="1"/>
  <c r="F1854" i="33" l="1"/>
  <c r="G1853" i="33"/>
  <c r="H1853" i="33" s="1"/>
  <c r="F1855" i="33" l="1"/>
  <c r="G1854" i="33"/>
  <c r="H1854" i="33" s="1"/>
  <c r="F1856" i="33" l="1"/>
  <c r="G1855" i="33"/>
  <c r="H1855" i="33" s="1"/>
  <c r="F1857" i="33" l="1"/>
  <c r="G1856" i="33"/>
  <c r="H1856" i="33" s="1"/>
  <c r="F1858" i="33" l="1"/>
  <c r="G1857" i="33"/>
  <c r="H1857" i="33" s="1"/>
  <c r="F1859" i="33" l="1"/>
  <c r="G1858" i="33"/>
  <c r="H1858" i="33" s="1"/>
  <c r="F1860" i="33" l="1"/>
  <c r="G1859" i="33"/>
  <c r="H1859" i="33" s="1"/>
  <c r="F1861" i="33" l="1"/>
  <c r="G1860" i="33"/>
  <c r="H1860" i="33" s="1"/>
  <c r="F1862" i="33" l="1"/>
  <c r="G1861" i="33"/>
  <c r="H1861" i="33" s="1"/>
  <c r="F1863" i="33" l="1"/>
  <c r="G1862" i="33"/>
  <c r="H1862" i="33" s="1"/>
  <c r="F1864" i="33" l="1"/>
  <c r="G1863" i="33"/>
  <c r="H1863" i="33" s="1"/>
  <c r="F1865" i="33" l="1"/>
  <c r="G1864" i="33"/>
  <c r="H1864" i="33" s="1"/>
  <c r="F1866" i="33" l="1"/>
  <c r="G1865" i="33"/>
  <c r="H1865" i="33" s="1"/>
  <c r="F1867" i="33" l="1"/>
  <c r="G1866" i="33"/>
  <c r="H1866" i="33" s="1"/>
  <c r="F1868" i="33" l="1"/>
  <c r="G1867" i="33"/>
  <c r="H1867" i="33" s="1"/>
  <c r="F1869" i="33" l="1"/>
  <c r="G1868" i="33"/>
  <c r="H1868" i="33" s="1"/>
  <c r="F1870" i="33" l="1"/>
  <c r="G1869" i="33"/>
  <c r="H1869" i="33" s="1"/>
  <c r="F1871" i="33" l="1"/>
  <c r="G1870" i="33"/>
  <c r="H1870" i="33" s="1"/>
  <c r="F1872" i="33" l="1"/>
  <c r="G1871" i="33"/>
  <c r="H1871" i="33" s="1"/>
  <c r="F1873" i="33" l="1"/>
  <c r="G1872" i="33"/>
  <c r="H1872" i="33" s="1"/>
  <c r="F1874" i="33" l="1"/>
  <c r="G1873" i="33"/>
  <c r="H1873" i="33" s="1"/>
  <c r="F1875" i="33" l="1"/>
  <c r="G1874" i="33"/>
  <c r="H1874" i="33" s="1"/>
  <c r="F1876" i="33" l="1"/>
  <c r="G1875" i="33"/>
  <c r="H1875" i="33" s="1"/>
  <c r="F1877" i="33" l="1"/>
  <c r="G1876" i="33"/>
  <c r="H1876" i="33" s="1"/>
  <c r="F1878" i="33" l="1"/>
  <c r="G1877" i="33"/>
  <c r="H1877" i="33" s="1"/>
  <c r="F1879" i="33" l="1"/>
  <c r="G1878" i="33"/>
  <c r="H1878" i="33" s="1"/>
  <c r="F1880" i="33" l="1"/>
  <c r="G1879" i="33"/>
  <c r="H1879" i="33" s="1"/>
  <c r="F1881" i="33" l="1"/>
  <c r="G1880" i="33"/>
  <c r="H1880" i="33" s="1"/>
  <c r="F1882" i="33" l="1"/>
  <c r="G1881" i="33"/>
  <c r="H1881" i="33" s="1"/>
  <c r="F1883" i="33" l="1"/>
  <c r="G1882" i="33"/>
  <c r="H1882" i="33" s="1"/>
  <c r="F1884" i="33" l="1"/>
  <c r="G1883" i="33"/>
  <c r="H1883" i="33" s="1"/>
  <c r="F1885" i="33" l="1"/>
  <c r="G1884" i="33"/>
  <c r="H1884" i="33" s="1"/>
  <c r="F1886" i="33" l="1"/>
  <c r="G1885" i="33"/>
  <c r="H1885" i="33" s="1"/>
  <c r="F1887" i="33" l="1"/>
  <c r="G1886" i="33"/>
  <c r="H1886" i="33" s="1"/>
  <c r="F1888" i="33" l="1"/>
  <c r="G1887" i="33"/>
  <c r="H1887" i="33" s="1"/>
  <c r="F1889" i="33" l="1"/>
  <c r="G1888" i="33"/>
  <c r="H1888" i="33" s="1"/>
  <c r="F1890" i="33" l="1"/>
  <c r="G1889" i="33"/>
  <c r="H1889" i="33" s="1"/>
  <c r="F1891" i="33" l="1"/>
  <c r="G1890" i="33"/>
  <c r="H1890" i="33" s="1"/>
  <c r="F1892" i="33" l="1"/>
  <c r="G1891" i="33"/>
  <c r="H1891" i="33" s="1"/>
  <c r="F1893" i="33" l="1"/>
  <c r="G1892" i="33"/>
  <c r="H1892" i="33" s="1"/>
  <c r="F1894" i="33" l="1"/>
  <c r="G1893" i="33"/>
  <c r="H1893" i="33" s="1"/>
  <c r="F1895" i="33" l="1"/>
  <c r="G1894" i="33"/>
  <c r="H1894" i="33" s="1"/>
  <c r="F1896" i="33" l="1"/>
  <c r="G1895" i="33"/>
  <c r="H1895" i="33" s="1"/>
  <c r="F1897" i="33" l="1"/>
  <c r="G1896" i="33"/>
  <c r="H1896" i="33" s="1"/>
  <c r="F1898" i="33" l="1"/>
  <c r="G1897" i="33"/>
  <c r="H1897" i="33" s="1"/>
  <c r="F1899" i="33" l="1"/>
  <c r="G1898" i="33"/>
  <c r="H1898" i="33" s="1"/>
  <c r="F1900" i="33" l="1"/>
  <c r="G1899" i="33"/>
  <c r="H1899" i="33" s="1"/>
  <c r="F1901" i="33" l="1"/>
  <c r="G1900" i="33"/>
  <c r="H1900" i="33" s="1"/>
  <c r="F1902" i="33" l="1"/>
  <c r="G1901" i="33"/>
  <c r="H1901" i="33" s="1"/>
  <c r="F1903" i="33" l="1"/>
  <c r="G1902" i="33"/>
  <c r="H1902" i="33" s="1"/>
  <c r="F1904" i="33" l="1"/>
  <c r="G1903" i="33"/>
  <c r="H1903" i="33" s="1"/>
  <c r="F1905" i="33" l="1"/>
  <c r="G1904" i="33"/>
  <c r="H1904" i="33" s="1"/>
  <c r="F1906" i="33" l="1"/>
  <c r="G1905" i="33"/>
  <c r="H1905" i="33" s="1"/>
  <c r="F1907" i="33" l="1"/>
  <c r="G1906" i="33"/>
  <c r="H1906" i="33" s="1"/>
  <c r="F1908" i="33" l="1"/>
  <c r="G1907" i="33"/>
  <c r="H1907" i="33" s="1"/>
  <c r="F1909" i="33" l="1"/>
  <c r="G1908" i="33"/>
  <c r="H1908" i="33" s="1"/>
  <c r="F1910" i="33" l="1"/>
  <c r="G1909" i="33"/>
  <c r="H1909" i="33" s="1"/>
  <c r="F1911" i="33" l="1"/>
  <c r="G1910" i="33"/>
  <c r="H1910" i="33" s="1"/>
  <c r="F1912" i="33" l="1"/>
  <c r="G1911" i="33"/>
  <c r="H1911" i="33" s="1"/>
  <c r="F1913" i="33" l="1"/>
  <c r="G1912" i="33"/>
  <c r="H1912" i="33" s="1"/>
  <c r="F1914" i="33" l="1"/>
  <c r="G1913" i="33"/>
  <c r="H1913" i="33" s="1"/>
  <c r="F1915" i="33" l="1"/>
  <c r="G1914" i="33"/>
  <c r="H1914" i="33" s="1"/>
  <c r="F1916" i="33" l="1"/>
  <c r="G1915" i="33"/>
  <c r="H1915" i="33" s="1"/>
  <c r="F1917" i="33" l="1"/>
  <c r="G1916" i="33"/>
  <c r="H1916" i="33" s="1"/>
  <c r="F1918" i="33" l="1"/>
  <c r="G1917" i="33"/>
  <c r="H1917" i="33" s="1"/>
  <c r="F1919" i="33" l="1"/>
  <c r="G1918" i="33"/>
  <c r="H1918" i="33" s="1"/>
  <c r="F1920" i="33" l="1"/>
  <c r="G1919" i="33"/>
  <c r="H1919" i="33" s="1"/>
  <c r="F1921" i="33" l="1"/>
  <c r="G1920" i="33"/>
  <c r="H1920" i="33" s="1"/>
  <c r="F1922" i="33" l="1"/>
  <c r="G1921" i="33"/>
  <c r="H1921" i="33" s="1"/>
  <c r="F1923" i="33" l="1"/>
  <c r="G1922" i="33"/>
  <c r="H1922" i="33" s="1"/>
  <c r="F1924" i="33" l="1"/>
  <c r="G1923" i="33"/>
  <c r="H1923" i="33" s="1"/>
  <c r="F1925" i="33" l="1"/>
  <c r="G1924" i="33"/>
  <c r="H1924" i="33" s="1"/>
  <c r="F1926" i="33" l="1"/>
  <c r="G1925" i="33"/>
  <c r="H1925" i="33" s="1"/>
  <c r="F1927" i="33" l="1"/>
  <c r="G1926" i="33"/>
  <c r="H1926" i="33" s="1"/>
  <c r="F1928" i="33" l="1"/>
  <c r="G1927" i="33"/>
  <c r="H1927" i="33" s="1"/>
  <c r="F1929" i="33" l="1"/>
  <c r="G1928" i="33"/>
  <c r="H1928" i="33" s="1"/>
  <c r="F1930" i="33" l="1"/>
  <c r="G1929" i="33"/>
  <c r="H1929" i="33" s="1"/>
  <c r="F1931" i="33" l="1"/>
  <c r="G1930" i="33"/>
  <c r="H1930" i="33" s="1"/>
  <c r="F1932" i="33" l="1"/>
  <c r="G1931" i="33"/>
  <c r="H1931" i="33" s="1"/>
  <c r="F1933" i="33" l="1"/>
  <c r="G1932" i="33"/>
  <c r="H1932" i="33" s="1"/>
  <c r="F1934" i="33" l="1"/>
  <c r="G1933" i="33"/>
  <c r="H1933" i="33" s="1"/>
  <c r="F1935" i="33" l="1"/>
  <c r="G1934" i="33"/>
  <c r="H1934" i="33" s="1"/>
  <c r="F1936" i="33" l="1"/>
  <c r="G1935" i="33"/>
  <c r="H1935" i="33" s="1"/>
  <c r="F1937" i="33" l="1"/>
  <c r="G1936" i="33"/>
  <c r="H1936" i="33" s="1"/>
  <c r="F1938" i="33" l="1"/>
  <c r="G1937" i="33"/>
  <c r="H1937" i="33" s="1"/>
  <c r="F1939" i="33" l="1"/>
  <c r="G1938" i="33"/>
  <c r="H1938" i="33" s="1"/>
  <c r="F1940" i="33" l="1"/>
  <c r="G1939" i="33"/>
  <c r="H1939" i="33" s="1"/>
  <c r="F1941" i="33" l="1"/>
  <c r="G1940" i="33"/>
  <c r="H1940" i="33" s="1"/>
  <c r="F1942" i="33" l="1"/>
  <c r="G1941" i="33"/>
  <c r="H1941" i="33" s="1"/>
  <c r="F1943" i="33" l="1"/>
  <c r="G1942" i="33"/>
  <c r="H1942" i="33" s="1"/>
  <c r="F1944" i="33" l="1"/>
  <c r="G1943" i="33"/>
  <c r="H1943" i="33" s="1"/>
  <c r="F1945" i="33" l="1"/>
  <c r="G1944" i="33"/>
  <c r="H1944" i="33" s="1"/>
  <c r="F1946" i="33" l="1"/>
  <c r="G1945" i="33"/>
  <c r="H1945" i="33" s="1"/>
  <c r="F1947" i="33" l="1"/>
  <c r="G1946" i="33"/>
  <c r="H1946" i="33" s="1"/>
  <c r="F1948" i="33" l="1"/>
  <c r="G1947" i="33"/>
  <c r="H1947" i="33" s="1"/>
  <c r="F1949" i="33" l="1"/>
  <c r="G1948" i="33"/>
  <c r="H1948" i="33" s="1"/>
  <c r="F1950" i="33" l="1"/>
  <c r="G1949" i="33"/>
  <c r="H1949" i="33" s="1"/>
  <c r="F1951" i="33" l="1"/>
  <c r="G1950" i="33"/>
  <c r="H1950" i="33" s="1"/>
  <c r="F1952" i="33" l="1"/>
  <c r="G1951" i="33"/>
  <c r="H1951" i="33" s="1"/>
  <c r="F1953" i="33" l="1"/>
  <c r="G1952" i="33"/>
  <c r="H1952" i="33" s="1"/>
  <c r="F1954" i="33" l="1"/>
  <c r="G1953" i="33"/>
  <c r="H1953" i="33" s="1"/>
  <c r="F1955" i="33" l="1"/>
  <c r="G1954" i="33"/>
  <c r="H1954" i="33" s="1"/>
  <c r="F1956" i="33" l="1"/>
  <c r="G1955" i="33"/>
  <c r="H1955" i="33" s="1"/>
  <c r="F1957" i="33" l="1"/>
  <c r="G1956" i="33"/>
  <c r="H1956" i="33" s="1"/>
  <c r="F1958" i="33" l="1"/>
  <c r="G1957" i="33"/>
  <c r="H1957" i="33" s="1"/>
  <c r="F1959" i="33" l="1"/>
  <c r="G1958" i="33"/>
  <c r="H1958" i="33" s="1"/>
  <c r="F1960" i="33" l="1"/>
  <c r="G1959" i="33"/>
  <c r="H1959" i="33" s="1"/>
  <c r="F1961" i="33" l="1"/>
  <c r="G1960" i="33"/>
  <c r="H1960" i="33" s="1"/>
  <c r="F1962" i="33" l="1"/>
  <c r="G1961" i="33"/>
  <c r="H1961" i="33" s="1"/>
  <c r="F1963" i="33" l="1"/>
  <c r="G1962" i="33"/>
  <c r="H1962" i="33" s="1"/>
  <c r="F1964" i="33" l="1"/>
  <c r="G1963" i="33"/>
  <c r="H1963" i="33" s="1"/>
  <c r="F1965" i="33" l="1"/>
  <c r="G1964" i="33"/>
  <c r="H1964" i="33" s="1"/>
  <c r="F1966" i="33" l="1"/>
  <c r="G1965" i="33"/>
  <c r="H1965" i="33" s="1"/>
  <c r="F1967" i="33" l="1"/>
  <c r="G1966" i="33"/>
  <c r="H1966" i="33" s="1"/>
  <c r="F1968" i="33" l="1"/>
  <c r="G1967" i="33"/>
  <c r="H1967" i="33" s="1"/>
  <c r="F1969" i="33" l="1"/>
  <c r="G1968" i="33"/>
  <c r="H1968" i="33" s="1"/>
  <c r="F1970" i="33" l="1"/>
  <c r="G1969" i="33"/>
  <c r="H1969" i="33" s="1"/>
  <c r="F1971" i="33" l="1"/>
  <c r="G1970" i="33"/>
  <c r="H1970" i="33" s="1"/>
  <c r="F1972" i="33" l="1"/>
  <c r="G1971" i="33"/>
  <c r="H1971" i="33" s="1"/>
  <c r="F1973" i="33" l="1"/>
  <c r="G1972" i="33"/>
  <c r="H1972" i="33" s="1"/>
  <c r="F1974" i="33" l="1"/>
  <c r="G1973" i="33"/>
  <c r="H1973" i="33" s="1"/>
  <c r="F1975" i="33" l="1"/>
  <c r="G1974" i="33"/>
  <c r="H1974" i="33" s="1"/>
  <c r="F1976" i="33" l="1"/>
  <c r="G1975" i="33"/>
  <c r="H1975" i="33" s="1"/>
  <c r="F1977" i="33" l="1"/>
  <c r="G1976" i="33"/>
  <c r="H1976" i="33" s="1"/>
  <c r="F1978" i="33" l="1"/>
  <c r="G1977" i="33"/>
  <c r="H1977" i="33" s="1"/>
  <c r="F1979" i="33" l="1"/>
  <c r="G1978" i="33"/>
  <c r="H1978" i="33" s="1"/>
  <c r="F1980" i="33" l="1"/>
  <c r="G1979" i="33"/>
  <c r="H1979" i="33" s="1"/>
  <c r="F1981" i="33" l="1"/>
  <c r="G1980" i="33"/>
  <c r="H1980" i="33" s="1"/>
  <c r="F1982" i="33" l="1"/>
  <c r="G1981" i="33"/>
  <c r="H1981" i="33" s="1"/>
  <c r="F1983" i="33" l="1"/>
  <c r="G1982" i="33"/>
  <c r="H1982" i="33" s="1"/>
  <c r="F1984" i="33" l="1"/>
  <c r="G1983" i="33"/>
  <c r="H1983" i="33" s="1"/>
  <c r="F1985" i="33" l="1"/>
  <c r="G1984" i="33"/>
  <c r="H1984" i="33" s="1"/>
  <c r="F1986" i="33" l="1"/>
  <c r="G1985" i="33"/>
  <c r="H1985" i="33" s="1"/>
  <c r="F1987" i="33" l="1"/>
  <c r="G1986" i="33"/>
  <c r="H1986" i="33" s="1"/>
  <c r="F1988" i="33" l="1"/>
  <c r="G1987" i="33"/>
  <c r="H1987" i="33" s="1"/>
  <c r="F1989" i="33" l="1"/>
  <c r="G1988" i="33"/>
  <c r="H1988" i="33" s="1"/>
  <c r="F1990" i="33" l="1"/>
  <c r="G1989" i="33"/>
  <c r="H1989" i="33" s="1"/>
  <c r="F1991" i="33" l="1"/>
  <c r="G1990" i="33"/>
  <c r="H1990" i="33" s="1"/>
  <c r="F1992" i="33" l="1"/>
  <c r="G1991" i="33"/>
  <c r="H1991" i="33" s="1"/>
  <c r="F1993" i="33" l="1"/>
  <c r="G1992" i="33"/>
  <c r="H1992" i="33" s="1"/>
  <c r="F1994" i="33" l="1"/>
  <c r="G1993" i="33"/>
  <c r="H1993" i="33" s="1"/>
  <c r="F1995" i="33" l="1"/>
  <c r="G1994" i="33"/>
  <c r="H1994" i="33" s="1"/>
  <c r="F1996" i="33" l="1"/>
  <c r="G1995" i="33"/>
  <c r="H1995" i="33" s="1"/>
  <c r="F1997" i="33" l="1"/>
  <c r="G1996" i="33"/>
  <c r="H1996" i="33" s="1"/>
  <c r="F1998" i="33" l="1"/>
  <c r="G1997" i="33"/>
  <c r="H1997" i="33" s="1"/>
  <c r="F1999" i="33" l="1"/>
  <c r="G1998" i="33"/>
  <c r="H1998" i="33" s="1"/>
  <c r="F2000" i="33" l="1"/>
  <c r="G1999" i="33"/>
  <c r="H1999" i="33" s="1"/>
  <c r="F2001" i="33" l="1"/>
  <c r="G2000" i="33"/>
  <c r="H2000" i="33" s="1"/>
  <c r="F2002" i="33" l="1"/>
  <c r="G2001" i="33"/>
  <c r="H2001" i="33" s="1"/>
  <c r="F2003" i="33" l="1"/>
  <c r="G2002" i="33"/>
  <c r="H2002" i="33" s="1"/>
  <c r="F2004" i="33" l="1"/>
  <c r="G2003" i="33"/>
  <c r="H2003" i="33" s="1"/>
  <c r="F2005" i="33" l="1"/>
  <c r="G2004" i="33"/>
  <c r="H2004" i="33" s="1"/>
  <c r="F2006" i="33" l="1"/>
  <c r="G2005" i="33"/>
  <c r="H2005" i="33" s="1"/>
  <c r="F2007" i="33" l="1"/>
  <c r="G2006" i="33"/>
  <c r="H2006" i="33" s="1"/>
  <c r="F2008" i="33" l="1"/>
  <c r="G2007" i="33"/>
  <c r="H2007" i="33" s="1"/>
  <c r="F2009" i="33" l="1"/>
  <c r="G2008" i="33"/>
  <c r="H2008" i="33" s="1"/>
  <c r="F2010" i="33" l="1"/>
  <c r="G2009" i="33"/>
  <c r="H2009" i="33" s="1"/>
  <c r="F2011" i="33" l="1"/>
  <c r="G2010" i="33"/>
  <c r="H2010" i="33" s="1"/>
  <c r="F2012" i="33" l="1"/>
  <c r="G2011" i="33"/>
  <c r="H2011" i="33" s="1"/>
  <c r="F2013" i="33" l="1"/>
  <c r="G2012" i="33"/>
  <c r="H2012" i="33" s="1"/>
  <c r="F2014" i="33" l="1"/>
  <c r="G2013" i="33"/>
  <c r="H2013" i="33" s="1"/>
  <c r="F2015" i="33" l="1"/>
  <c r="G2014" i="33"/>
  <c r="H2014" i="33" s="1"/>
  <c r="F2016" i="33" l="1"/>
  <c r="G2015" i="33"/>
  <c r="H2015" i="33" s="1"/>
  <c r="F2017" i="33" l="1"/>
  <c r="G2016" i="33"/>
  <c r="H2016" i="33" s="1"/>
  <c r="F2018" i="33" l="1"/>
  <c r="G2017" i="33"/>
  <c r="H2017" i="33" s="1"/>
  <c r="F2019" i="33" l="1"/>
  <c r="G2018" i="33"/>
  <c r="H2018" i="33" s="1"/>
  <c r="F2020" i="33" l="1"/>
  <c r="G2019" i="33"/>
  <c r="H2019" i="33" s="1"/>
  <c r="F2021" i="33" l="1"/>
  <c r="G2020" i="33"/>
  <c r="H2020" i="33" s="1"/>
  <c r="F2022" i="33" l="1"/>
  <c r="G2021" i="33"/>
  <c r="H2021" i="33" s="1"/>
  <c r="F2023" i="33" l="1"/>
  <c r="G2022" i="33"/>
  <c r="H2022" i="33" s="1"/>
  <c r="F2024" i="33" l="1"/>
  <c r="G2023" i="33"/>
  <c r="H2023" i="33" s="1"/>
  <c r="F2025" i="33" l="1"/>
  <c r="G2024" i="33"/>
  <c r="H2024" i="33" s="1"/>
  <c r="F2026" i="33" l="1"/>
  <c r="G2025" i="33"/>
  <c r="H2025" i="33" s="1"/>
  <c r="F2027" i="33" l="1"/>
  <c r="G2026" i="33"/>
  <c r="H2026" i="33" s="1"/>
  <c r="F2028" i="33" l="1"/>
  <c r="G2027" i="33"/>
  <c r="H2027" i="33" s="1"/>
  <c r="F2029" i="33" l="1"/>
  <c r="G2028" i="33"/>
  <c r="H2028" i="33" s="1"/>
  <c r="F2030" i="33" l="1"/>
  <c r="G2029" i="33"/>
  <c r="H2029" i="33" s="1"/>
  <c r="F2031" i="33" l="1"/>
  <c r="G2030" i="33"/>
  <c r="H2030" i="33" s="1"/>
  <c r="F2032" i="33" l="1"/>
  <c r="G2031" i="33"/>
  <c r="H2031" i="33" s="1"/>
  <c r="F2033" i="33" l="1"/>
  <c r="G2032" i="33"/>
  <c r="H2032" i="33" s="1"/>
  <c r="F2034" i="33" l="1"/>
  <c r="G2033" i="33"/>
  <c r="H2033" i="33" s="1"/>
  <c r="F2035" i="33" l="1"/>
  <c r="G2034" i="33"/>
  <c r="H2034" i="33" s="1"/>
  <c r="F2036" i="33" l="1"/>
  <c r="G2035" i="33"/>
  <c r="H2035" i="33" s="1"/>
  <c r="F2037" i="33" l="1"/>
  <c r="G2036" i="33"/>
  <c r="H2036" i="33" s="1"/>
  <c r="F2038" i="33" l="1"/>
  <c r="G2037" i="33"/>
  <c r="H2037" i="33" s="1"/>
  <c r="F2039" i="33" l="1"/>
  <c r="G2038" i="33"/>
  <c r="H2038" i="33" s="1"/>
  <c r="F2040" i="33" l="1"/>
  <c r="G2039" i="33"/>
  <c r="H2039" i="33" s="1"/>
  <c r="F2041" i="33" l="1"/>
  <c r="G2040" i="33"/>
  <c r="H2040" i="33" s="1"/>
  <c r="F2042" i="33" l="1"/>
  <c r="G2041" i="33"/>
  <c r="H2041" i="33" s="1"/>
  <c r="F2043" i="33" l="1"/>
  <c r="G2042" i="33"/>
  <c r="H2042" i="33" s="1"/>
  <c r="F2044" i="33" l="1"/>
  <c r="G2043" i="33"/>
  <c r="H2043" i="33" s="1"/>
  <c r="F2045" i="33" l="1"/>
  <c r="G2044" i="33"/>
  <c r="H2044" i="33" s="1"/>
  <c r="F2046" i="33" l="1"/>
  <c r="G2045" i="33"/>
  <c r="H2045" i="33" s="1"/>
  <c r="F2047" i="33" l="1"/>
  <c r="G2046" i="33"/>
  <c r="H2046" i="33" s="1"/>
  <c r="F2048" i="33" l="1"/>
  <c r="G2047" i="33"/>
  <c r="H2047" i="33" s="1"/>
  <c r="F2049" i="33" l="1"/>
  <c r="G2048" i="33"/>
  <c r="H2048" i="33" s="1"/>
  <c r="F2050" i="33" l="1"/>
  <c r="G2049" i="33"/>
  <c r="H2049" i="33" s="1"/>
  <c r="F2051" i="33" l="1"/>
  <c r="G2050" i="33"/>
  <c r="H2050" i="33" s="1"/>
  <c r="F2052" i="33" l="1"/>
  <c r="G2051" i="33"/>
  <c r="H2051" i="33" s="1"/>
  <c r="F2053" i="33" l="1"/>
  <c r="G2052" i="33"/>
  <c r="H2052" i="33" s="1"/>
  <c r="F2054" i="33" l="1"/>
  <c r="G2053" i="33"/>
  <c r="H2053" i="33" s="1"/>
  <c r="F2055" i="33" l="1"/>
  <c r="G2054" i="33"/>
  <c r="H2054" i="33" s="1"/>
  <c r="F2056" i="33" l="1"/>
  <c r="G2055" i="33"/>
  <c r="H2055" i="33" s="1"/>
  <c r="F2057" i="33" l="1"/>
  <c r="G2056" i="33"/>
  <c r="H2056" i="33" s="1"/>
  <c r="F2058" i="33" l="1"/>
  <c r="G2057" i="33"/>
  <c r="H2057" i="33" s="1"/>
  <c r="F2059" i="33" l="1"/>
  <c r="G2058" i="33"/>
  <c r="H2058" i="33" s="1"/>
  <c r="F2060" i="33" l="1"/>
  <c r="G2059" i="33"/>
  <c r="H2059" i="33" s="1"/>
  <c r="F2061" i="33" l="1"/>
  <c r="G2060" i="33"/>
  <c r="H2060" i="33" s="1"/>
  <c r="F2062" i="33" l="1"/>
  <c r="G2061" i="33"/>
  <c r="H2061" i="33" s="1"/>
  <c r="F2063" i="33" l="1"/>
  <c r="G2062" i="33"/>
  <c r="H2062" i="33" s="1"/>
  <c r="F2064" i="33" l="1"/>
  <c r="G2063" i="33"/>
  <c r="H2063" i="33" s="1"/>
  <c r="F2065" i="33" l="1"/>
  <c r="G2064" i="33"/>
  <c r="H2064" i="33" s="1"/>
  <c r="F2066" i="33" l="1"/>
  <c r="G2065" i="33"/>
  <c r="H2065" i="33" s="1"/>
  <c r="F2067" i="33" l="1"/>
  <c r="G2066" i="33"/>
  <c r="H2066" i="33" s="1"/>
  <c r="F2068" i="33" l="1"/>
  <c r="G2067" i="33"/>
  <c r="H2067" i="33" s="1"/>
  <c r="F2069" i="33" l="1"/>
  <c r="G2068" i="33"/>
  <c r="H2068" i="33" s="1"/>
  <c r="F2070" i="33" l="1"/>
  <c r="G2069" i="33"/>
  <c r="H2069" i="33" s="1"/>
  <c r="F2071" i="33" l="1"/>
  <c r="G2070" i="33"/>
  <c r="H2070" i="33" s="1"/>
  <c r="F2072" i="33" l="1"/>
  <c r="G2071" i="33"/>
  <c r="H2071" i="33" s="1"/>
  <c r="F2073" i="33" l="1"/>
  <c r="G2072" i="33"/>
  <c r="H2072" i="33" s="1"/>
  <c r="F2074" i="33" l="1"/>
  <c r="G2073" i="33"/>
  <c r="H2073" i="33" s="1"/>
  <c r="F2075" i="33" l="1"/>
  <c r="G2074" i="33"/>
  <c r="H2074" i="33" s="1"/>
  <c r="F2076" i="33" l="1"/>
  <c r="G2075" i="33"/>
  <c r="H2075" i="33" s="1"/>
  <c r="F2077" i="33" l="1"/>
  <c r="G2076" i="33"/>
  <c r="H2076" i="33" s="1"/>
  <c r="F2078" i="33" l="1"/>
  <c r="G2077" i="33"/>
  <c r="H2077" i="33" s="1"/>
  <c r="F2079" i="33" l="1"/>
  <c r="G2078" i="33"/>
  <c r="H2078" i="33" s="1"/>
  <c r="F2080" i="33" l="1"/>
  <c r="G2079" i="33"/>
  <c r="H2079" i="33" s="1"/>
  <c r="F2081" i="33" l="1"/>
  <c r="G2080" i="33"/>
  <c r="H2080" i="33" s="1"/>
  <c r="F2082" i="33" l="1"/>
  <c r="G2081" i="33"/>
  <c r="H2081" i="33" s="1"/>
  <c r="F2083" i="33" l="1"/>
  <c r="G2082" i="33"/>
  <c r="H2082" i="33" s="1"/>
  <c r="F2084" i="33" l="1"/>
  <c r="G2083" i="33"/>
  <c r="H2083" i="33" s="1"/>
  <c r="F2085" i="33" l="1"/>
  <c r="G2084" i="33"/>
  <c r="H2084" i="33" s="1"/>
  <c r="F2086" i="33" l="1"/>
  <c r="G2085" i="33"/>
  <c r="H2085" i="33" s="1"/>
  <c r="F2087" i="33" l="1"/>
  <c r="G2086" i="33"/>
  <c r="H2086" i="33" s="1"/>
  <c r="F2088" i="33" l="1"/>
  <c r="G2087" i="33"/>
  <c r="H2087" i="33" s="1"/>
  <c r="F2089" i="33" l="1"/>
  <c r="G2088" i="33"/>
  <c r="H2088" i="33" s="1"/>
  <c r="F2090" i="33" l="1"/>
  <c r="G2089" i="33"/>
  <c r="H2089" i="33" s="1"/>
  <c r="F2091" i="33" l="1"/>
  <c r="G2090" i="33"/>
  <c r="H2090" i="33" s="1"/>
  <c r="F2092" i="33" l="1"/>
  <c r="G2091" i="33"/>
  <c r="H2091" i="33" s="1"/>
  <c r="F2093" i="33" l="1"/>
  <c r="G2092" i="33"/>
  <c r="H2092" i="33" s="1"/>
  <c r="F2094" i="33" l="1"/>
  <c r="G2093" i="33"/>
  <c r="H2093" i="33" s="1"/>
  <c r="F2095" i="33" l="1"/>
  <c r="G2094" i="33"/>
  <c r="H2094" i="33" s="1"/>
  <c r="F2096" i="33" l="1"/>
  <c r="G2095" i="33"/>
  <c r="H2095" i="33" s="1"/>
  <c r="F2097" i="33" l="1"/>
  <c r="G2096" i="33"/>
  <c r="H2096" i="33" s="1"/>
  <c r="F2098" i="33" l="1"/>
  <c r="G2097" i="33"/>
  <c r="H2097" i="33" s="1"/>
  <c r="F2099" i="33" l="1"/>
  <c r="G2098" i="33"/>
  <c r="H2098" i="33" s="1"/>
  <c r="F2100" i="33" l="1"/>
  <c r="G2099" i="33"/>
  <c r="H2099" i="33" s="1"/>
  <c r="F2101" i="33" l="1"/>
  <c r="G2100" i="33"/>
  <c r="H2100" i="33" s="1"/>
  <c r="F2102" i="33" l="1"/>
  <c r="G2101" i="33"/>
  <c r="H2101" i="33" s="1"/>
  <c r="F2103" i="33" l="1"/>
  <c r="G2102" i="33"/>
  <c r="H2102" i="33" s="1"/>
  <c r="F2104" i="33" l="1"/>
  <c r="G2103" i="33"/>
  <c r="H2103" i="33" s="1"/>
  <c r="F2105" i="33" l="1"/>
  <c r="G2104" i="33"/>
  <c r="H2104" i="33" s="1"/>
  <c r="F2106" i="33" l="1"/>
  <c r="G2105" i="33"/>
  <c r="H2105" i="33" s="1"/>
  <c r="F2107" i="33" l="1"/>
  <c r="G2106" i="33"/>
  <c r="H2106" i="33" s="1"/>
  <c r="F2108" i="33" l="1"/>
  <c r="G2107" i="33"/>
  <c r="H2107" i="33" s="1"/>
  <c r="F2109" i="33" l="1"/>
  <c r="G2108" i="33"/>
  <c r="H2108" i="33" s="1"/>
  <c r="F2110" i="33" l="1"/>
  <c r="G2109" i="33"/>
  <c r="H2109" i="33" s="1"/>
  <c r="F2111" i="33" l="1"/>
  <c r="G2110" i="33"/>
  <c r="H2110" i="33" s="1"/>
  <c r="F2112" i="33" l="1"/>
  <c r="G2111" i="33"/>
  <c r="H2111" i="33" s="1"/>
  <c r="F2113" i="33" l="1"/>
  <c r="G2112" i="33"/>
  <c r="H2112" i="33" s="1"/>
  <c r="F2114" i="33" l="1"/>
  <c r="G2113" i="33"/>
  <c r="H2113" i="33" s="1"/>
  <c r="F2115" i="33" l="1"/>
  <c r="G2114" i="33"/>
  <c r="H2114" i="33" s="1"/>
  <c r="F2116" i="33" l="1"/>
  <c r="G2115" i="33"/>
  <c r="H2115" i="33" s="1"/>
  <c r="F2117" i="33" l="1"/>
  <c r="G2116" i="33"/>
  <c r="H2116" i="33" s="1"/>
  <c r="F2118" i="33" l="1"/>
  <c r="G2117" i="33"/>
  <c r="H2117" i="33" s="1"/>
  <c r="F2119" i="33" l="1"/>
  <c r="G2118" i="33"/>
  <c r="H2118" i="33" s="1"/>
  <c r="F2120" i="33" l="1"/>
  <c r="G2119" i="33"/>
  <c r="H2119" i="33" s="1"/>
  <c r="F2121" i="33" l="1"/>
  <c r="G2120" i="33"/>
  <c r="H2120" i="33" s="1"/>
  <c r="F2122" i="33" l="1"/>
  <c r="G2121" i="33"/>
  <c r="H2121" i="33" s="1"/>
  <c r="F2123" i="33" l="1"/>
  <c r="G2122" i="33"/>
  <c r="H2122" i="33" s="1"/>
  <c r="F2124" i="33" l="1"/>
  <c r="G2123" i="33"/>
  <c r="H2123" i="33" s="1"/>
  <c r="F2125" i="33" l="1"/>
  <c r="G2124" i="33"/>
  <c r="H2124" i="33" s="1"/>
  <c r="F2126" i="33" l="1"/>
  <c r="G2125" i="33"/>
  <c r="H2125" i="33" s="1"/>
  <c r="F2127" i="33" l="1"/>
  <c r="G2126" i="33"/>
  <c r="H2126" i="33" s="1"/>
  <c r="F2128" i="33" l="1"/>
  <c r="G2127" i="33"/>
  <c r="H2127" i="33" s="1"/>
  <c r="F2129" i="33" l="1"/>
  <c r="G2128" i="33"/>
  <c r="H2128" i="33" s="1"/>
  <c r="F2130" i="33" l="1"/>
  <c r="G2129" i="33"/>
  <c r="H2129" i="33" s="1"/>
  <c r="F2131" i="33" l="1"/>
  <c r="G2130" i="33"/>
  <c r="H2130" i="33" s="1"/>
  <c r="F2132" i="33" l="1"/>
  <c r="G2131" i="33"/>
  <c r="H2131" i="33" s="1"/>
  <c r="F2133" i="33" l="1"/>
  <c r="G2132" i="33"/>
  <c r="H2132" i="33" s="1"/>
  <c r="F2134" i="33" l="1"/>
  <c r="G2133" i="33"/>
  <c r="H2133" i="33" s="1"/>
  <c r="F2135" i="33" l="1"/>
  <c r="G2134" i="33"/>
  <c r="H2134" i="33" s="1"/>
  <c r="F2136" i="33" l="1"/>
  <c r="G2135" i="33"/>
  <c r="H2135" i="33" s="1"/>
  <c r="F2137" i="33" l="1"/>
  <c r="G2136" i="33"/>
  <c r="H2136" i="33" s="1"/>
  <c r="F2138" i="33" l="1"/>
  <c r="G2137" i="33"/>
  <c r="H2137" i="33" s="1"/>
  <c r="F2139" i="33" l="1"/>
  <c r="G2138" i="33"/>
  <c r="H2138" i="33" s="1"/>
  <c r="F2140" i="33" l="1"/>
  <c r="G2139" i="33"/>
  <c r="H2139" i="33" s="1"/>
  <c r="F2141" i="33" l="1"/>
  <c r="G2140" i="33"/>
  <c r="H2140" i="33" s="1"/>
  <c r="F2142" i="33" l="1"/>
  <c r="G2141" i="33"/>
  <c r="H2141" i="33" s="1"/>
  <c r="F2143" i="33" l="1"/>
  <c r="G2142" i="33"/>
  <c r="H2142" i="33" s="1"/>
  <c r="F2144" i="33" l="1"/>
  <c r="G2143" i="33"/>
  <c r="H2143" i="33" s="1"/>
  <c r="F2145" i="33" l="1"/>
  <c r="G2144" i="33"/>
  <c r="H2144" i="33" s="1"/>
  <c r="F2146" i="33" l="1"/>
  <c r="G2145" i="33"/>
  <c r="H2145" i="33" s="1"/>
  <c r="F2147" i="33" l="1"/>
  <c r="G2146" i="33"/>
  <c r="H2146" i="33" s="1"/>
  <c r="F2148" i="33" l="1"/>
  <c r="G2147" i="33"/>
  <c r="H2147" i="33" s="1"/>
  <c r="F2149" i="33" l="1"/>
  <c r="G2148" i="33"/>
  <c r="H2148" i="33" s="1"/>
  <c r="F2150" i="33" l="1"/>
  <c r="G2149" i="33"/>
  <c r="H2149" i="33" s="1"/>
  <c r="F2151" i="33" l="1"/>
  <c r="G2150" i="33"/>
  <c r="H2150" i="33" s="1"/>
  <c r="F2152" i="33" l="1"/>
  <c r="G2151" i="33"/>
  <c r="H2151" i="33" s="1"/>
  <c r="F2153" i="33" l="1"/>
  <c r="G2152" i="33"/>
  <c r="H2152" i="33" s="1"/>
  <c r="F2154" i="33" l="1"/>
  <c r="G2153" i="33"/>
  <c r="H2153" i="33" s="1"/>
  <c r="F2155" i="33" l="1"/>
  <c r="G2154" i="33"/>
  <c r="H2154" i="33" s="1"/>
  <c r="F2156" i="33" l="1"/>
  <c r="G2155" i="33"/>
  <c r="H2155" i="33" s="1"/>
  <c r="F2157" i="33" l="1"/>
  <c r="G2156" i="33"/>
  <c r="H2156" i="33" s="1"/>
  <c r="F2158" i="33" l="1"/>
  <c r="G2157" i="33"/>
  <c r="H2157" i="33" s="1"/>
  <c r="F2159" i="33" l="1"/>
  <c r="G2158" i="33"/>
  <c r="H2158" i="33" s="1"/>
  <c r="F2160" i="33" l="1"/>
  <c r="G2159" i="33"/>
  <c r="H2159" i="33" s="1"/>
  <c r="F2161" i="33" l="1"/>
  <c r="G2160" i="33"/>
  <c r="H2160" i="33" s="1"/>
  <c r="F2162" i="33" l="1"/>
  <c r="G2161" i="33"/>
  <c r="H2161" i="33" s="1"/>
  <c r="F2163" i="33" l="1"/>
  <c r="G2162" i="33"/>
  <c r="H2162" i="33" s="1"/>
  <c r="F2164" i="33" l="1"/>
  <c r="G2163" i="33"/>
  <c r="H2163" i="33" s="1"/>
  <c r="F2165" i="33" l="1"/>
  <c r="G2164" i="33"/>
  <c r="H2164" i="33" s="1"/>
  <c r="F2166" i="33" l="1"/>
  <c r="G2165" i="33"/>
  <c r="H2165" i="33" s="1"/>
  <c r="F2167" i="33" l="1"/>
  <c r="G2166" i="33"/>
  <c r="H2166" i="33" s="1"/>
  <c r="F2168" i="33" l="1"/>
  <c r="G2167" i="33"/>
  <c r="H2167" i="33" s="1"/>
  <c r="F2169" i="33" l="1"/>
  <c r="G2168" i="33"/>
  <c r="H2168" i="33" s="1"/>
  <c r="F2170" i="33" l="1"/>
  <c r="G2169" i="33"/>
  <c r="H2169" i="33" s="1"/>
  <c r="F2171" i="33" l="1"/>
  <c r="G2170" i="33"/>
  <c r="H2170" i="33" s="1"/>
  <c r="F2172" i="33" l="1"/>
  <c r="G2171" i="33"/>
  <c r="H2171" i="33" s="1"/>
  <c r="F2173" i="33" l="1"/>
  <c r="G2172" i="33"/>
  <c r="H2172" i="33" s="1"/>
  <c r="F2174" i="33" l="1"/>
  <c r="G2173" i="33"/>
  <c r="H2173" i="33" s="1"/>
  <c r="F2175" i="33" l="1"/>
  <c r="G2174" i="33"/>
  <c r="H2174" i="33" s="1"/>
  <c r="F2176" i="33" l="1"/>
  <c r="G2175" i="33"/>
  <c r="H2175" i="33" s="1"/>
  <c r="F2177" i="33" l="1"/>
  <c r="G2176" i="33"/>
  <c r="H2176" i="33" s="1"/>
  <c r="F2178" i="33" l="1"/>
  <c r="G2177" i="33"/>
  <c r="H2177" i="33" s="1"/>
  <c r="F2179" i="33" l="1"/>
  <c r="G2178" i="33"/>
  <c r="H2178" i="33" s="1"/>
  <c r="F2180" i="33" l="1"/>
  <c r="G2179" i="33"/>
  <c r="H2179" i="33" s="1"/>
  <c r="F2181" i="33" l="1"/>
  <c r="G2180" i="33"/>
  <c r="H2180" i="33" s="1"/>
  <c r="F2182" i="33" l="1"/>
  <c r="G2181" i="33"/>
  <c r="H2181" i="33" s="1"/>
  <c r="F2183" i="33" l="1"/>
  <c r="G2182" i="33"/>
  <c r="H2182" i="33" s="1"/>
  <c r="F2184" i="33" l="1"/>
  <c r="G2183" i="33"/>
  <c r="H2183" i="33" s="1"/>
  <c r="F2185" i="33" l="1"/>
  <c r="G2184" i="33"/>
  <c r="H2184" i="33" s="1"/>
  <c r="F2186" i="33" l="1"/>
  <c r="G2185" i="33"/>
  <c r="H2185" i="33" s="1"/>
  <c r="F2187" i="33" l="1"/>
  <c r="G2186" i="33"/>
  <c r="H2186" i="33" s="1"/>
  <c r="F2188" i="33" l="1"/>
  <c r="G2187" i="33"/>
  <c r="H2187" i="33" s="1"/>
  <c r="F2189" i="33" l="1"/>
  <c r="G2188" i="33"/>
  <c r="H2188" i="33" s="1"/>
  <c r="F2190" i="33" l="1"/>
  <c r="G2189" i="33"/>
  <c r="H2189" i="33" s="1"/>
  <c r="F2191" i="33" l="1"/>
  <c r="G2190" i="33"/>
  <c r="H2190" i="33" s="1"/>
  <c r="F2192" i="33" l="1"/>
  <c r="G2191" i="33"/>
  <c r="H2191" i="33" s="1"/>
  <c r="F2193" i="33" l="1"/>
  <c r="G2192" i="33"/>
  <c r="H2192" i="33" s="1"/>
  <c r="F2194" i="33" l="1"/>
  <c r="G2193" i="33"/>
  <c r="H2193" i="33" s="1"/>
  <c r="F2195" i="33" l="1"/>
  <c r="G2194" i="33"/>
  <c r="H2194" i="33" s="1"/>
  <c r="F2196" i="33" l="1"/>
  <c r="G2195" i="33"/>
  <c r="H2195" i="33" s="1"/>
  <c r="F2197" i="33" l="1"/>
  <c r="G2196" i="33"/>
  <c r="H2196" i="33" s="1"/>
  <c r="F2198" i="33" l="1"/>
  <c r="G2197" i="33"/>
  <c r="H2197" i="33" s="1"/>
  <c r="F2199" i="33" l="1"/>
  <c r="G2198" i="33"/>
  <c r="H2198" i="33" s="1"/>
  <c r="F2200" i="33" l="1"/>
  <c r="G2199" i="33"/>
  <c r="H2199" i="33" s="1"/>
  <c r="F2201" i="33" l="1"/>
  <c r="G2200" i="33"/>
  <c r="H2200" i="33" s="1"/>
  <c r="F2202" i="33" l="1"/>
  <c r="G2201" i="33"/>
  <c r="H2201" i="33" s="1"/>
  <c r="F2203" i="33" l="1"/>
  <c r="G2202" i="33"/>
  <c r="H2202" i="33" s="1"/>
  <c r="F2204" i="33" l="1"/>
  <c r="G2203" i="33"/>
  <c r="H2203" i="33" s="1"/>
  <c r="F2205" i="33" l="1"/>
  <c r="G2204" i="33"/>
  <c r="H2204" i="33" s="1"/>
  <c r="F2206" i="33" l="1"/>
  <c r="G2205" i="33"/>
  <c r="H2205" i="33" s="1"/>
  <c r="F2207" i="33" l="1"/>
  <c r="G2206" i="33"/>
  <c r="H2206" i="33" s="1"/>
  <c r="F2208" i="33" l="1"/>
  <c r="G2207" i="33"/>
  <c r="H2207" i="33" s="1"/>
  <c r="F2209" i="33" l="1"/>
  <c r="G2208" i="33"/>
  <c r="H2208" i="33" s="1"/>
  <c r="F2210" i="33" l="1"/>
  <c r="G2209" i="33"/>
  <c r="H2209" i="33" s="1"/>
  <c r="F2211" i="33" l="1"/>
  <c r="G2210" i="33"/>
  <c r="H2210" i="33" s="1"/>
  <c r="F2212" i="33" l="1"/>
  <c r="G2211" i="33"/>
  <c r="H2211" i="33" s="1"/>
  <c r="F2213" i="33" l="1"/>
  <c r="G2212" i="33"/>
  <c r="H2212" i="33" s="1"/>
  <c r="F2214" i="33" l="1"/>
  <c r="G2213" i="33"/>
  <c r="H2213" i="33" s="1"/>
  <c r="F2215" i="33" l="1"/>
  <c r="G2214" i="33"/>
  <c r="H2214" i="33" s="1"/>
  <c r="F2216" i="33" l="1"/>
  <c r="G2215" i="33"/>
  <c r="H2215" i="33" s="1"/>
  <c r="F2217" i="33" l="1"/>
  <c r="G2216" i="33"/>
  <c r="H2216" i="33" s="1"/>
  <c r="F2218" i="33" l="1"/>
  <c r="G2217" i="33"/>
  <c r="H2217" i="33" s="1"/>
  <c r="F2219" i="33" l="1"/>
  <c r="G2218" i="33"/>
  <c r="H2218" i="33" s="1"/>
  <c r="F2220" i="33" l="1"/>
  <c r="G2219" i="33"/>
  <c r="H2219" i="33" s="1"/>
  <c r="F2221" i="33" l="1"/>
  <c r="G2220" i="33"/>
  <c r="H2220" i="33" s="1"/>
  <c r="F2222" i="33" l="1"/>
  <c r="G2221" i="33"/>
  <c r="H2221" i="33" s="1"/>
  <c r="F2223" i="33" l="1"/>
  <c r="G2222" i="33"/>
  <c r="H2222" i="33" s="1"/>
  <c r="F2224" i="33" l="1"/>
  <c r="G2223" i="33"/>
  <c r="H2223" i="33" s="1"/>
  <c r="F2225" i="33" l="1"/>
  <c r="G2224" i="33"/>
  <c r="H2224" i="33" s="1"/>
  <c r="F2226" i="33" l="1"/>
  <c r="G2225" i="33"/>
  <c r="H2225" i="33" s="1"/>
  <c r="F2227" i="33" l="1"/>
  <c r="G2226" i="33"/>
  <c r="H2226" i="33" s="1"/>
  <c r="F2228" i="33" l="1"/>
  <c r="G2227" i="33"/>
  <c r="H2227" i="33" s="1"/>
  <c r="F2229" i="33" l="1"/>
  <c r="G2228" i="33"/>
  <c r="H2228" i="33" s="1"/>
  <c r="F2230" i="33" l="1"/>
  <c r="G2229" i="33"/>
  <c r="H2229" i="33" s="1"/>
  <c r="F2231" i="33" l="1"/>
  <c r="G2230" i="33"/>
  <c r="H2230" i="33" s="1"/>
  <c r="F2232" i="33" l="1"/>
  <c r="G2231" i="33"/>
  <c r="H2231" i="33" s="1"/>
  <c r="F2233" i="33" l="1"/>
  <c r="G2232" i="33"/>
  <c r="H2232" i="33" s="1"/>
  <c r="F2234" i="33" l="1"/>
  <c r="G2233" i="33"/>
  <c r="H2233" i="33" s="1"/>
  <c r="F2235" i="33" l="1"/>
  <c r="G2234" i="33"/>
  <c r="H2234" i="33" s="1"/>
  <c r="F2236" i="33" l="1"/>
  <c r="G2235" i="33"/>
  <c r="H2235" i="33" s="1"/>
  <c r="F2237" i="33" l="1"/>
  <c r="G2236" i="33"/>
  <c r="H2236" i="33" s="1"/>
  <c r="F2238" i="33" l="1"/>
  <c r="G2237" i="33"/>
  <c r="H2237" i="33" s="1"/>
  <c r="F2239" i="33" l="1"/>
  <c r="G2238" i="33"/>
  <c r="H2238" i="33" s="1"/>
  <c r="F2240" i="33" l="1"/>
  <c r="G2239" i="33"/>
  <c r="H2239" i="33" s="1"/>
  <c r="F2241" i="33" l="1"/>
  <c r="G2240" i="33"/>
  <c r="H2240" i="33" s="1"/>
  <c r="F2242" i="33" l="1"/>
  <c r="G2241" i="33"/>
  <c r="H2241" i="33" s="1"/>
  <c r="F2243" i="33" l="1"/>
  <c r="G2242" i="33"/>
  <c r="H2242" i="33" s="1"/>
  <c r="F2244" i="33" l="1"/>
  <c r="G2243" i="33"/>
  <c r="H2243" i="33" s="1"/>
  <c r="F2245" i="33" l="1"/>
  <c r="G2244" i="33"/>
  <c r="H2244" i="33" s="1"/>
  <c r="F2246" i="33" l="1"/>
  <c r="G2245" i="33"/>
  <c r="H2245" i="33" s="1"/>
  <c r="F2247" i="33" l="1"/>
  <c r="G2246" i="33"/>
  <c r="H2246" i="33" s="1"/>
  <c r="F2248" i="33" l="1"/>
  <c r="G2247" i="33"/>
  <c r="H2247" i="33" s="1"/>
  <c r="F2249" i="33" l="1"/>
  <c r="G2248" i="33"/>
  <c r="H2248" i="33" s="1"/>
  <c r="F2250" i="33" l="1"/>
  <c r="G2249" i="33"/>
  <c r="H2249" i="33" s="1"/>
  <c r="F2251" i="33" l="1"/>
  <c r="G2250" i="33"/>
  <c r="H2250" i="33" s="1"/>
  <c r="F2252" i="33" l="1"/>
  <c r="G2251" i="33"/>
  <c r="H2251" i="33" s="1"/>
  <c r="F2253" i="33" l="1"/>
  <c r="G2252" i="33"/>
  <c r="H2252" i="33" s="1"/>
  <c r="F2254" i="33" l="1"/>
  <c r="G2253" i="33"/>
  <c r="H2253" i="33" s="1"/>
  <c r="F2255" i="33" l="1"/>
  <c r="G2254" i="33"/>
  <c r="H2254" i="33" s="1"/>
  <c r="F2256" i="33" l="1"/>
  <c r="G2255" i="33"/>
  <c r="H2255" i="33" s="1"/>
  <c r="F2257" i="33" l="1"/>
  <c r="G2256" i="33"/>
  <c r="H2256" i="33" s="1"/>
  <c r="F2258" i="33" l="1"/>
  <c r="G2257" i="33"/>
  <c r="H2257" i="33" s="1"/>
  <c r="F2259" i="33" l="1"/>
  <c r="G2258" i="33"/>
  <c r="H2258" i="33" s="1"/>
  <c r="F2260" i="33" l="1"/>
  <c r="G2259" i="33"/>
  <c r="H2259" i="33" s="1"/>
  <c r="F2261" i="33" l="1"/>
  <c r="G2260" i="33"/>
  <c r="H2260" i="33" s="1"/>
  <c r="F2262" i="33" l="1"/>
  <c r="G2261" i="33"/>
  <c r="H2261" i="33" s="1"/>
  <c r="F2263" i="33" l="1"/>
  <c r="G2262" i="33"/>
  <c r="H2262" i="33" s="1"/>
  <c r="F2264" i="33" l="1"/>
  <c r="G2263" i="33"/>
  <c r="H2263" i="33" s="1"/>
  <c r="F2265" i="33" l="1"/>
  <c r="G2264" i="33"/>
  <c r="H2264" i="33" s="1"/>
  <c r="F2266" i="33" l="1"/>
  <c r="G2265" i="33"/>
  <c r="H2265" i="33" s="1"/>
  <c r="F2267" i="33" l="1"/>
  <c r="G2266" i="33"/>
  <c r="H2266" i="33" s="1"/>
  <c r="F2268" i="33" l="1"/>
  <c r="G2267" i="33"/>
  <c r="H2267" i="33" s="1"/>
  <c r="F2269" i="33" l="1"/>
  <c r="G2268" i="33"/>
  <c r="H2268" i="33" s="1"/>
  <c r="F2270" i="33" l="1"/>
  <c r="G2269" i="33"/>
  <c r="H2269" i="33" s="1"/>
  <c r="F2271" i="33" l="1"/>
  <c r="G2270" i="33"/>
  <c r="H2270" i="33" s="1"/>
  <c r="F2272" i="33" l="1"/>
  <c r="G2271" i="33"/>
  <c r="H2271" i="33" s="1"/>
  <c r="F2273" i="33" l="1"/>
  <c r="G2272" i="33"/>
  <c r="H2272" i="33" s="1"/>
  <c r="F2274" i="33" l="1"/>
  <c r="G2273" i="33"/>
  <c r="H2273" i="33" s="1"/>
  <c r="F2275" i="33" l="1"/>
  <c r="G2274" i="33"/>
  <c r="H2274" i="33" s="1"/>
  <c r="F2276" i="33" l="1"/>
  <c r="G2275" i="33"/>
  <c r="H2275" i="33" s="1"/>
  <c r="F2277" i="33" l="1"/>
  <c r="G2276" i="33"/>
  <c r="H2276" i="33" s="1"/>
  <c r="F2278" i="33" l="1"/>
  <c r="G2277" i="33"/>
  <c r="H2277" i="33" s="1"/>
  <c r="F2279" i="33" l="1"/>
  <c r="G2278" i="33"/>
  <c r="H2278" i="33" s="1"/>
  <c r="F2280" i="33" l="1"/>
  <c r="G2279" i="33"/>
  <c r="H2279" i="33" s="1"/>
  <c r="F2281" i="33" l="1"/>
  <c r="G2280" i="33"/>
  <c r="H2280" i="33" s="1"/>
  <c r="F2282" i="33" l="1"/>
  <c r="G2281" i="33"/>
  <c r="H2281" i="33" s="1"/>
  <c r="F2283" i="33" l="1"/>
  <c r="G2282" i="33"/>
  <c r="H2282" i="33" s="1"/>
  <c r="F2284" i="33" l="1"/>
  <c r="G2283" i="33"/>
  <c r="H2283" i="33" s="1"/>
  <c r="F2285" i="33" l="1"/>
  <c r="G2284" i="33"/>
  <c r="H2284" i="33" s="1"/>
  <c r="F2286" i="33" l="1"/>
  <c r="G2285" i="33"/>
  <c r="H2285" i="33" s="1"/>
  <c r="F2287" i="33" l="1"/>
  <c r="G2286" i="33"/>
  <c r="H2286" i="33" s="1"/>
  <c r="F2288" i="33" l="1"/>
  <c r="G2287" i="33"/>
  <c r="H2287" i="33" s="1"/>
  <c r="F2289" i="33" l="1"/>
  <c r="G2288" i="33"/>
  <c r="H2288" i="33" s="1"/>
  <c r="F2290" i="33" l="1"/>
  <c r="G2289" i="33"/>
  <c r="H2289" i="33" s="1"/>
  <c r="F2291" i="33" l="1"/>
  <c r="G2290" i="33"/>
  <c r="H2290" i="33" s="1"/>
  <c r="F2292" i="33" l="1"/>
  <c r="G2291" i="33"/>
  <c r="H2291" i="33" s="1"/>
  <c r="F2293" i="33" l="1"/>
  <c r="G2292" i="33"/>
  <c r="H2292" i="33" s="1"/>
  <c r="F2294" i="33" l="1"/>
  <c r="G2293" i="33"/>
  <c r="H2293" i="33" s="1"/>
  <c r="F2295" i="33" l="1"/>
  <c r="G2294" i="33"/>
  <c r="H2294" i="33" s="1"/>
  <c r="F2296" i="33" l="1"/>
  <c r="G2295" i="33"/>
  <c r="H2295" i="33" s="1"/>
  <c r="F2297" i="33" l="1"/>
  <c r="G2296" i="33"/>
  <c r="H2296" i="33" s="1"/>
  <c r="F2298" i="33" l="1"/>
  <c r="G2297" i="33"/>
  <c r="H2297" i="33" s="1"/>
  <c r="F2299" i="33" l="1"/>
  <c r="G2298" i="33"/>
  <c r="H2298" i="33" s="1"/>
  <c r="F2300" i="33" l="1"/>
  <c r="G2299" i="33"/>
  <c r="H2299" i="33" s="1"/>
  <c r="F2301" i="33" l="1"/>
  <c r="G2300" i="33"/>
  <c r="H2300" i="33" s="1"/>
  <c r="F2302" i="33" l="1"/>
  <c r="G2301" i="33"/>
  <c r="H2301" i="33" s="1"/>
  <c r="F2303" i="33" l="1"/>
  <c r="G2302" i="33"/>
  <c r="H2302" i="33" s="1"/>
  <c r="F2304" i="33" l="1"/>
  <c r="G2303" i="33"/>
  <c r="H2303" i="33" s="1"/>
  <c r="F2305" i="33" l="1"/>
  <c r="G2304" i="33"/>
  <c r="H2304" i="33" s="1"/>
  <c r="F2306" i="33" l="1"/>
  <c r="G2305" i="33"/>
  <c r="H2305" i="33" s="1"/>
  <c r="F2307" i="33" l="1"/>
  <c r="G2306" i="33"/>
  <c r="H2306" i="33" s="1"/>
  <c r="F2308" i="33" l="1"/>
  <c r="G2307" i="33"/>
  <c r="H2307" i="33" s="1"/>
  <c r="F2309" i="33" l="1"/>
  <c r="G2308" i="33"/>
  <c r="H2308" i="33" s="1"/>
  <c r="F2310" i="33" l="1"/>
  <c r="G2309" i="33"/>
  <c r="H2309" i="33" s="1"/>
  <c r="F2311" i="33" l="1"/>
  <c r="G2310" i="33"/>
  <c r="H2310" i="33" s="1"/>
  <c r="F2312" i="33" l="1"/>
  <c r="G2311" i="33"/>
  <c r="H2311" i="33" s="1"/>
  <c r="F2313" i="33" l="1"/>
  <c r="G2312" i="33"/>
  <c r="H2312" i="33" s="1"/>
  <c r="F2314" i="33" l="1"/>
  <c r="G2313" i="33"/>
  <c r="H2313" i="33" s="1"/>
  <c r="F2315" i="33" l="1"/>
  <c r="G2314" i="33"/>
  <c r="H2314" i="33" s="1"/>
  <c r="F2316" i="33" l="1"/>
  <c r="G2315" i="33"/>
  <c r="H2315" i="33" s="1"/>
  <c r="F2317" i="33" l="1"/>
  <c r="G2316" i="33"/>
  <c r="H2316" i="33" s="1"/>
  <c r="F2318" i="33" l="1"/>
  <c r="G2317" i="33"/>
  <c r="H2317" i="33" s="1"/>
  <c r="F2319" i="33" l="1"/>
  <c r="G2318" i="33"/>
  <c r="H2318" i="33" s="1"/>
  <c r="F2320" i="33" l="1"/>
  <c r="G2319" i="33"/>
  <c r="H2319" i="33" s="1"/>
  <c r="F2321" i="33" l="1"/>
  <c r="G2320" i="33"/>
  <c r="H2320" i="33" s="1"/>
  <c r="F2322" i="33" l="1"/>
  <c r="G2321" i="33"/>
  <c r="H2321" i="33" s="1"/>
  <c r="F2323" i="33" l="1"/>
  <c r="G2322" i="33"/>
  <c r="H2322" i="33" s="1"/>
  <c r="F2324" i="33" l="1"/>
  <c r="G2323" i="33"/>
  <c r="H2323" i="33" s="1"/>
  <c r="F2325" i="33" l="1"/>
  <c r="G2324" i="33"/>
  <c r="H2324" i="33" s="1"/>
  <c r="F2326" i="33" l="1"/>
  <c r="G2325" i="33"/>
  <c r="H2325" i="33" s="1"/>
  <c r="F2327" i="33" l="1"/>
  <c r="G2326" i="33"/>
  <c r="H2326" i="33" s="1"/>
  <c r="F2328" i="33" l="1"/>
  <c r="G2327" i="33"/>
  <c r="H2327" i="33" s="1"/>
  <c r="F2329" i="33" l="1"/>
  <c r="G2328" i="33"/>
  <c r="H2328" i="33" s="1"/>
  <c r="F2330" i="33" l="1"/>
  <c r="G2329" i="33"/>
  <c r="H2329" i="33" s="1"/>
  <c r="F2331" i="33" l="1"/>
  <c r="G2330" i="33"/>
  <c r="H2330" i="33" s="1"/>
  <c r="F2332" i="33" l="1"/>
  <c r="G2331" i="33"/>
  <c r="H2331" i="33" s="1"/>
  <c r="F2333" i="33" l="1"/>
  <c r="G2332" i="33"/>
  <c r="H2332" i="33" s="1"/>
  <c r="F2334" i="33" l="1"/>
  <c r="G2333" i="33"/>
  <c r="H2333" i="33" s="1"/>
  <c r="F2335" i="33" l="1"/>
  <c r="G2334" i="33"/>
  <c r="H2334" i="33" s="1"/>
  <c r="F2336" i="33" l="1"/>
  <c r="G2335" i="33"/>
  <c r="H2335" i="33" s="1"/>
  <c r="F2337" i="33" l="1"/>
  <c r="G2336" i="33"/>
  <c r="H2336" i="33" s="1"/>
  <c r="F2338" i="33" l="1"/>
  <c r="G2337" i="33"/>
  <c r="H2337" i="33" s="1"/>
  <c r="F2339" i="33" l="1"/>
  <c r="G2338" i="33"/>
  <c r="H2338" i="33" s="1"/>
  <c r="F2340" i="33" l="1"/>
  <c r="G2339" i="33"/>
  <c r="H2339" i="33" s="1"/>
  <c r="F2341" i="33" l="1"/>
  <c r="G2340" i="33"/>
  <c r="H2340" i="33" s="1"/>
  <c r="F2342" i="33" l="1"/>
  <c r="G2341" i="33"/>
  <c r="H2341" i="33" s="1"/>
  <c r="F2343" i="33" l="1"/>
  <c r="G2342" i="33"/>
  <c r="H2342" i="33" s="1"/>
  <c r="F2344" i="33" l="1"/>
  <c r="G2343" i="33"/>
  <c r="H2343" i="33" s="1"/>
  <c r="F2345" i="33" l="1"/>
  <c r="G2344" i="33"/>
  <c r="H2344" i="33" s="1"/>
  <c r="F2346" i="33" l="1"/>
  <c r="G2345" i="33"/>
  <c r="H2345" i="33" s="1"/>
  <c r="F2347" i="33" l="1"/>
  <c r="G2346" i="33"/>
  <c r="H2346" i="33" s="1"/>
  <c r="F2348" i="33" l="1"/>
  <c r="G2347" i="33"/>
  <c r="H2347" i="33" s="1"/>
  <c r="F2349" i="33" l="1"/>
  <c r="G2348" i="33"/>
  <c r="H2348" i="33" s="1"/>
  <c r="F2350" i="33" l="1"/>
  <c r="G2349" i="33"/>
  <c r="H2349" i="33" s="1"/>
  <c r="F2351" i="33" l="1"/>
  <c r="G2350" i="33"/>
  <c r="H2350" i="33" s="1"/>
  <c r="F2352" i="33" l="1"/>
  <c r="G2351" i="33"/>
  <c r="H2351" i="33" s="1"/>
  <c r="F2353" i="33" l="1"/>
  <c r="G2352" i="33"/>
  <c r="H2352" i="33" s="1"/>
  <c r="F2354" i="33" l="1"/>
  <c r="G2353" i="33"/>
  <c r="H2353" i="33" s="1"/>
  <c r="F2355" i="33" l="1"/>
  <c r="G2354" i="33"/>
  <c r="H2354" i="33" s="1"/>
  <c r="F2356" i="33" l="1"/>
  <c r="G2355" i="33"/>
  <c r="H2355" i="33" s="1"/>
  <c r="F2357" i="33" l="1"/>
  <c r="G2356" i="33"/>
  <c r="H2356" i="33" s="1"/>
  <c r="F2358" i="33" l="1"/>
  <c r="G2357" i="33"/>
  <c r="H2357" i="33" s="1"/>
  <c r="F2359" i="33" l="1"/>
  <c r="G2358" i="33"/>
  <c r="H2358" i="33" s="1"/>
  <c r="F2360" i="33" l="1"/>
  <c r="G2359" i="33"/>
  <c r="H2359" i="33" s="1"/>
  <c r="F2361" i="33" l="1"/>
  <c r="G2360" i="33"/>
  <c r="H2360" i="33" s="1"/>
  <c r="F2362" i="33" l="1"/>
  <c r="G2361" i="33"/>
  <c r="H2361" i="33" s="1"/>
  <c r="F2363" i="33" l="1"/>
  <c r="G2362" i="33"/>
  <c r="H2362" i="33" s="1"/>
  <c r="F2364" i="33" l="1"/>
  <c r="G2363" i="33"/>
  <c r="H2363" i="33" s="1"/>
  <c r="F2365" i="33" l="1"/>
  <c r="G2364" i="33"/>
  <c r="H2364" i="33" s="1"/>
  <c r="F2366" i="33" l="1"/>
  <c r="G2365" i="33"/>
  <c r="H2365" i="33" s="1"/>
  <c r="F2367" i="33" l="1"/>
  <c r="G2366" i="33"/>
  <c r="H2366" i="33" s="1"/>
  <c r="F2368" i="33" l="1"/>
  <c r="G2367" i="33"/>
  <c r="H2367" i="33" s="1"/>
  <c r="F2369" i="33" l="1"/>
  <c r="G2368" i="33"/>
  <c r="H2368" i="33" s="1"/>
  <c r="F2370" i="33" l="1"/>
  <c r="G2369" i="33"/>
  <c r="H2369" i="33" s="1"/>
  <c r="F2371" i="33" l="1"/>
  <c r="G2370" i="33"/>
  <c r="H2370" i="33" s="1"/>
  <c r="F2372" i="33" l="1"/>
  <c r="G2371" i="33"/>
  <c r="H2371" i="33" s="1"/>
  <c r="F2373" i="33" l="1"/>
  <c r="G2372" i="33"/>
  <c r="H2372" i="33" s="1"/>
  <c r="F2374" i="33" l="1"/>
  <c r="G2373" i="33"/>
  <c r="H2373" i="33" s="1"/>
  <c r="F2375" i="33" l="1"/>
  <c r="G2374" i="33"/>
  <c r="H2374" i="33" s="1"/>
  <c r="F2376" i="33" l="1"/>
  <c r="G2375" i="33"/>
  <c r="H2375" i="33" s="1"/>
  <c r="F2377" i="33" l="1"/>
  <c r="G2376" i="33"/>
  <c r="H2376" i="33" s="1"/>
  <c r="F2378" i="33" l="1"/>
  <c r="G2377" i="33"/>
  <c r="H2377" i="33" s="1"/>
  <c r="F2379" i="33" l="1"/>
  <c r="G2378" i="33"/>
  <c r="H2378" i="33" s="1"/>
  <c r="F2380" i="33" l="1"/>
  <c r="G2379" i="33"/>
  <c r="H2379" i="33" s="1"/>
  <c r="F2381" i="33" l="1"/>
  <c r="G2380" i="33"/>
  <c r="H2380" i="33" s="1"/>
  <c r="F2382" i="33" l="1"/>
  <c r="G2381" i="33"/>
  <c r="H2381" i="33" s="1"/>
  <c r="F2383" i="33" l="1"/>
  <c r="G2382" i="33"/>
  <c r="H2382" i="33" s="1"/>
  <c r="F2384" i="33" l="1"/>
  <c r="G2383" i="33"/>
  <c r="H2383" i="33" s="1"/>
  <c r="F2385" i="33" l="1"/>
  <c r="G2384" i="33"/>
  <c r="H2384" i="33" s="1"/>
  <c r="F2386" i="33" l="1"/>
  <c r="G2385" i="33"/>
  <c r="H2385" i="33" s="1"/>
  <c r="F2387" i="33" l="1"/>
  <c r="G2386" i="33"/>
  <c r="H2386" i="33" s="1"/>
  <c r="F2388" i="33" l="1"/>
  <c r="G2387" i="33"/>
  <c r="H2387" i="33" s="1"/>
  <c r="F2389" i="33" l="1"/>
  <c r="G2388" i="33"/>
  <c r="H2388" i="33" s="1"/>
  <c r="F2390" i="33" l="1"/>
  <c r="G2389" i="33"/>
  <c r="H2389" i="33" s="1"/>
  <c r="F2391" i="33" l="1"/>
  <c r="G2390" i="33"/>
  <c r="H2390" i="33" s="1"/>
  <c r="F2392" i="33" l="1"/>
  <c r="G2391" i="33"/>
  <c r="H2391" i="33" s="1"/>
  <c r="F2393" i="33" l="1"/>
  <c r="G2392" i="33"/>
  <c r="H2392" i="33" s="1"/>
  <c r="F2394" i="33" l="1"/>
  <c r="G2393" i="33"/>
  <c r="H2393" i="33" s="1"/>
  <c r="F2395" i="33" l="1"/>
  <c r="G2394" i="33"/>
  <c r="H2394" i="33" s="1"/>
  <c r="F2396" i="33" l="1"/>
  <c r="G2395" i="33"/>
  <c r="H2395" i="33" s="1"/>
  <c r="F2397" i="33" l="1"/>
  <c r="G2396" i="33"/>
  <c r="H2396" i="33" s="1"/>
  <c r="F2398" i="33" l="1"/>
  <c r="G2397" i="33"/>
  <c r="H2397" i="33" s="1"/>
  <c r="F2399" i="33" l="1"/>
  <c r="G2398" i="33"/>
  <c r="H2398" i="33" s="1"/>
  <c r="F2400" i="33" l="1"/>
  <c r="G2399" i="33"/>
  <c r="H2399" i="33" s="1"/>
  <c r="F2401" i="33" l="1"/>
  <c r="G2400" i="33"/>
  <c r="H2400" i="33" s="1"/>
  <c r="F2402" i="33" l="1"/>
  <c r="G2401" i="33"/>
  <c r="H2401" i="33" s="1"/>
  <c r="F2403" i="33" l="1"/>
  <c r="G2402" i="33"/>
  <c r="H2402" i="33" s="1"/>
  <c r="F2404" i="33" l="1"/>
  <c r="G2403" i="33"/>
  <c r="H2403" i="33" s="1"/>
  <c r="F2405" i="33" l="1"/>
  <c r="G2404" i="33"/>
  <c r="H2404" i="33" s="1"/>
  <c r="F2406" i="33" l="1"/>
  <c r="G2405" i="33"/>
  <c r="H2405" i="33" s="1"/>
  <c r="F2407" i="33" l="1"/>
  <c r="G2406" i="33"/>
  <c r="H2406" i="33" s="1"/>
  <c r="F2408" i="33" l="1"/>
  <c r="G2407" i="33"/>
  <c r="H2407" i="33" s="1"/>
  <c r="F2409" i="33" l="1"/>
  <c r="G2408" i="33"/>
  <c r="H2408" i="33" s="1"/>
  <c r="F2410" i="33" l="1"/>
  <c r="G2409" i="33"/>
  <c r="H2409" i="33" s="1"/>
  <c r="F2411" i="33" l="1"/>
  <c r="G2410" i="33"/>
  <c r="H2410" i="33" s="1"/>
  <c r="F2412" i="33" l="1"/>
  <c r="G2411" i="33"/>
  <c r="H2411" i="33" s="1"/>
  <c r="F2413" i="33" l="1"/>
  <c r="G2412" i="33"/>
  <c r="H2412" i="33" s="1"/>
  <c r="F2414" i="33" l="1"/>
  <c r="G2413" i="33"/>
  <c r="H2413" i="33" s="1"/>
  <c r="F2415" i="33" l="1"/>
  <c r="G2414" i="33"/>
  <c r="H2414" i="33" s="1"/>
  <c r="F2416" i="33" l="1"/>
  <c r="G2415" i="33"/>
  <c r="H2415" i="33" s="1"/>
  <c r="F2417" i="33" l="1"/>
  <c r="G2416" i="33"/>
  <c r="H2416" i="33" s="1"/>
  <c r="F2418" i="33" l="1"/>
  <c r="G2417" i="33"/>
  <c r="H2417" i="33" s="1"/>
  <c r="F2419" i="33" l="1"/>
  <c r="G2418" i="33"/>
  <c r="H2418" i="33" s="1"/>
  <c r="F2420" i="33" l="1"/>
  <c r="G2419" i="33"/>
  <c r="H2419" i="33" s="1"/>
  <c r="F2421" i="33" l="1"/>
  <c r="G2420" i="33"/>
  <c r="H2420" i="33" s="1"/>
  <c r="F2422" i="33" l="1"/>
  <c r="G2421" i="33"/>
  <c r="H2421" i="33" s="1"/>
  <c r="F2423" i="33" l="1"/>
  <c r="G2422" i="33"/>
  <c r="H2422" i="33" s="1"/>
  <c r="F2424" i="33" l="1"/>
  <c r="G2423" i="33"/>
  <c r="H2423" i="33" s="1"/>
  <c r="F2425" i="33" l="1"/>
  <c r="G2424" i="33"/>
  <c r="H2424" i="33" s="1"/>
  <c r="F2426" i="33" l="1"/>
  <c r="G2425" i="33"/>
  <c r="H2425" i="33" s="1"/>
  <c r="F2427" i="33" l="1"/>
  <c r="G2426" i="33"/>
  <c r="H2426" i="33" s="1"/>
  <c r="F2428" i="33" l="1"/>
  <c r="G2427" i="33"/>
  <c r="H2427" i="33" s="1"/>
  <c r="F2429" i="33" l="1"/>
  <c r="G2428" i="33"/>
  <c r="H2428" i="33" s="1"/>
  <c r="F2430" i="33" l="1"/>
  <c r="G2429" i="33"/>
  <c r="H2429" i="33" s="1"/>
  <c r="F2431" i="33" l="1"/>
  <c r="G2430" i="33"/>
  <c r="H2430" i="33" s="1"/>
  <c r="F2432" i="33" l="1"/>
  <c r="G2431" i="33"/>
  <c r="H2431" i="33" s="1"/>
  <c r="F2433" i="33" l="1"/>
  <c r="G2432" i="33"/>
  <c r="H2432" i="33" s="1"/>
  <c r="F2434" i="33" l="1"/>
  <c r="G2433" i="33"/>
  <c r="H2433" i="33" s="1"/>
  <c r="F2435" i="33" l="1"/>
  <c r="G2434" i="33"/>
  <c r="H2434" i="33" s="1"/>
  <c r="F2436" i="33" l="1"/>
  <c r="G2435" i="33"/>
  <c r="H2435" i="33" s="1"/>
  <c r="F2437" i="33" l="1"/>
  <c r="G2436" i="33"/>
  <c r="H2436" i="33" s="1"/>
  <c r="F2438" i="33" l="1"/>
  <c r="G2437" i="33"/>
  <c r="H2437" i="33" s="1"/>
  <c r="F2439" i="33" l="1"/>
  <c r="G2438" i="33"/>
  <c r="H2438" i="33" s="1"/>
  <c r="F2440" i="33" l="1"/>
  <c r="G2439" i="33"/>
  <c r="H2439" i="33" s="1"/>
  <c r="F2441" i="33" l="1"/>
  <c r="G2440" i="33"/>
  <c r="H2440" i="33" s="1"/>
  <c r="F2442" i="33" l="1"/>
  <c r="G2441" i="33"/>
  <c r="H2441" i="33" s="1"/>
  <c r="F2443" i="33" l="1"/>
  <c r="G2442" i="33"/>
  <c r="H2442" i="33" s="1"/>
  <c r="F2444" i="33" l="1"/>
  <c r="G2443" i="33"/>
  <c r="H2443" i="33" s="1"/>
  <c r="F2445" i="33" l="1"/>
  <c r="G2444" i="33"/>
  <c r="H2444" i="33" s="1"/>
  <c r="F2446" i="33" l="1"/>
  <c r="G2445" i="33"/>
  <c r="H2445" i="33" s="1"/>
  <c r="F2447" i="33" l="1"/>
  <c r="G2446" i="33"/>
  <c r="H2446" i="33" s="1"/>
  <c r="F2448" i="33" l="1"/>
  <c r="G2447" i="33"/>
  <c r="H2447" i="33" s="1"/>
  <c r="F2449" i="33" l="1"/>
  <c r="G2448" i="33"/>
  <c r="H2448" i="33" s="1"/>
  <c r="F2450" i="33" l="1"/>
  <c r="G2449" i="33"/>
  <c r="H2449" i="33" s="1"/>
  <c r="F2451" i="33" l="1"/>
  <c r="G2450" i="33"/>
  <c r="H2450" i="33" s="1"/>
  <c r="F2452" i="33" l="1"/>
  <c r="G2451" i="33"/>
  <c r="H2451" i="33" s="1"/>
  <c r="F2453" i="33" l="1"/>
  <c r="G2452" i="33"/>
  <c r="H2452" i="33" s="1"/>
  <c r="F2454" i="33" l="1"/>
  <c r="G2453" i="33"/>
  <c r="H2453" i="33" s="1"/>
  <c r="F2455" i="33" l="1"/>
  <c r="G2454" i="33"/>
  <c r="H2454" i="33" s="1"/>
  <c r="F2456" i="33" l="1"/>
  <c r="G2455" i="33"/>
  <c r="H2455" i="33" s="1"/>
  <c r="F2457" i="33" l="1"/>
  <c r="G2456" i="33"/>
  <c r="H2456" i="33" s="1"/>
  <c r="F2458" i="33" l="1"/>
  <c r="G2457" i="33"/>
  <c r="H2457" i="33" s="1"/>
  <c r="F2459" i="33" l="1"/>
  <c r="G2458" i="33"/>
  <c r="H2458" i="33" s="1"/>
  <c r="F2460" i="33" l="1"/>
  <c r="G2459" i="33"/>
  <c r="H2459" i="33" s="1"/>
  <c r="F2461" i="33" l="1"/>
  <c r="G2460" i="33"/>
  <c r="H2460" i="33" s="1"/>
  <c r="F2462" i="33" l="1"/>
  <c r="G2461" i="33"/>
  <c r="H2461" i="33" s="1"/>
  <c r="F2463" i="33" l="1"/>
  <c r="G2462" i="33"/>
  <c r="H2462" i="33" s="1"/>
  <c r="F2464" i="33" l="1"/>
  <c r="G2463" i="33"/>
  <c r="H2463" i="33" s="1"/>
  <c r="F2465" i="33" l="1"/>
  <c r="G2464" i="33"/>
  <c r="H2464" i="33" s="1"/>
  <c r="F2466" i="33" l="1"/>
  <c r="G2465" i="33"/>
  <c r="H2465" i="33" s="1"/>
  <c r="F2467" i="33" l="1"/>
  <c r="G2466" i="33"/>
  <c r="H2466" i="33" s="1"/>
  <c r="F2468" i="33" l="1"/>
  <c r="G2467" i="33"/>
  <c r="H2467" i="33" s="1"/>
  <c r="F2469" i="33" l="1"/>
  <c r="G2468" i="33"/>
  <c r="H2468" i="33" s="1"/>
  <c r="F2470" i="33" l="1"/>
  <c r="G2469" i="33"/>
  <c r="H2469" i="33" s="1"/>
  <c r="F2471" i="33" l="1"/>
  <c r="G2470" i="33"/>
  <c r="H2470" i="33" s="1"/>
  <c r="F2472" i="33" l="1"/>
  <c r="G2471" i="33"/>
  <c r="H2471" i="33" s="1"/>
  <c r="F2473" i="33" l="1"/>
  <c r="G2472" i="33"/>
  <c r="H2472" i="33" s="1"/>
  <c r="F2474" i="33" l="1"/>
  <c r="G2473" i="33"/>
  <c r="H2473" i="33" s="1"/>
  <c r="F2475" i="33" l="1"/>
  <c r="G2474" i="33"/>
  <c r="H2474" i="33" s="1"/>
  <c r="F2476" i="33" l="1"/>
  <c r="G2475" i="33"/>
  <c r="H2475" i="33" s="1"/>
  <c r="F2477" i="33" l="1"/>
  <c r="G2476" i="33"/>
  <c r="H2476" i="33" s="1"/>
  <c r="F2478" i="33" l="1"/>
  <c r="G2477" i="33"/>
  <c r="H2477" i="33" s="1"/>
  <c r="F2479" i="33" l="1"/>
  <c r="G2478" i="33"/>
  <c r="H2478" i="33" s="1"/>
  <c r="F2480" i="33" l="1"/>
  <c r="G2479" i="33"/>
  <c r="H2479" i="33" s="1"/>
  <c r="F2481" i="33" l="1"/>
  <c r="G2480" i="33"/>
  <c r="H2480" i="33" s="1"/>
  <c r="F2482" i="33" l="1"/>
  <c r="G2481" i="33"/>
  <c r="H2481" i="33" s="1"/>
  <c r="F2483" i="33" l="1"/>
  <c r="G2482" i="33"/>
  <c r="H2482" i="33" s="1"/>
  <c r="F2484" i="33" l="1"/>
  <c r="G2483" i="33"/>
  <c r="H2483" i="33" s="1"/>
  <c r="F2485" i="33" l="1"/>
  <c r="G2484" i="33"/>
  <c r="H2484" i="33" s="1"/>
  <c r="F2486" i="33" l="1"/>
  <c r="G2485" i="33"/>
  <c r="H2485" i="33" s="1"/>
  <c r="F2487" i="33" l="1"/>
  <c r="G2486" i="33"/>
  <c r="H2486" i="33" s="1"/>
  <c r="F2488" i="33" l="1"/>
  <c r="G2487" i="33"/>
  <c r="H2487" i="33" s="1"/>
  <c r="F2489" i="33" l="1"/>
  <c r="G2488" i="33"/>
  <c r="H2488" i="33" s="1"/>
  <c r="F2490" i="33" l="1"/>
  <c r="G2489" i="33"/>
  <c r="H2489" i="33" s="1"/>
  <c r="F2491" i="33" l="1"/>
  <c r="G2490" i="33"/>
  <c r="H2490" i="33" s="1"/>
  <c r="F2492" i="33" l="1"/>
  <c r="G2491" i="33"/>
  <c r="H2491" i="33" s="1"/>
  <c r="F2493" i="33" l="1"/>
  <c r="G2492" i="33"/>
  <c r="H2492" i="33" s="1"/>
  <c r="F2494" i="33" l="1"/>
  <c r="G2493" i="33"/>
  <c r="H2493" i="33" s="1"/>
  <c r="F2495" i="33" l="1"/>
  <c r="G2494" i="33"/>
  <c r="H2494" i="33" s="1"/>
  <c r="F2496" i="33" l="1"/>
  <c r="G2495" i="33"/>
  <c r="H2495" i="33" s="1"/>
  <c r="F2497" i="33" l="1"/>
  <c r="G2496" i="33"/>
  <c r="H2496" i="33" s="1"/>
  <c r="F2498" i="33" l="1"/>
  <c r="G2497" i="33"/>
  <c r="H2497" i="33" s="1"/>
  <c r="F2499" i="33" l="1"/>
  <c r="G2498" i="33"/>
  <c r="H2498" i="33" s="1"/>
  <c r="F2500" i="33" l="1"/>
  <c r="G2499" i="33"/>
  <c r="H2499" i="33" s="1"/>
  <c r="F2501" i="33" l="1"/>
  <c r="G2500" i="33"/>
  <c r="H2500" i="33" s="1"/>
  <c r="F2502" i="33" l="1"/>
  <c r="G2501" i="33"/>
  <c r="H2501" i="33" s="1"/>
  <c r="F2503" i="33" l="1"/>
  <c r="G2502" i="33"/>
  <c r="H2502" i="33" s="1"/>
  <c r="F2504" i="33" l="1"/>
  <c r="G2503" i="33"/>
  <c r="H2503" i="33" s="1"/>
  <c r="F2505" i="33" l="1"/>
  <c r="G2504" i="33"/>
  <c r="H2504" i="33" s="1"/>
  <c r="F2506" i="33" l="1"/>
  <c r="G2505" i="33"/>
  <c r="H2505" i="33" s="1"/>
  <c r="F2507" i="33" l="1"/>
  <c r="G2506" i="33"/>
  <c r="H2506" i="33" s="1"/>
  <c r="F2508" i="33" l="1"/>
  <c r="G2507" i="33"/>
  <c r="H2507" i="33" s="1"/>
  <c r="F2509" i="33" l="1"/>
  <c r="G2508" i="33"/>
  <c r="H2508" i="33" s="1"/>
  <c r="F2510" i="33" l="1"/>
  <c r="G2509" i="33"/>
  <c r="H2509" i="33" s="1"/>
  <c r="F2511" i="33" l="1"/>
  <c r="G2510" i="33"/>
  <c r="H2510" i="33" s="1"/>
  <c r="F2512" i="33" l="1"/>
  <c r="G2511" i="33"/>
  <c r="H2511" i="33" s="1"/>
  <c r="F2513" i="33" l="1"/>
  <c r="G2512" i="33"/>
  <c r="H2512" i="33" s="1"/>
  <c r="F2514" i="33" l="1"/>
  <c r="G2513" i="33"/>
  <c r="H2513" i="33" s="1"/>
  <c r="F2515" i="33" l="1"/>
  <c r="G2514" i="33"/>
  <c r="H2514" i="33" s="1"/>
  <c r="F2516" i="33" l="1"/>
  <c r="G2515" i="33"/>
  <c r="H2515" i="33" s="1"/>
  <c r="F2517" i="33" l="1"/>
  <c r="G2516" i="33"/>
  <c r="H2516" i="33" s="1"/>
  <c r="F2518" i="33" l="1"/>
  <c r="G2517" i="33"/>
  <c r="H2517" i="33" s="1"/>
  <c r="F2519" i="33" l="1"/>
  <c r="G2518" i="33"/>
  <c r="H2518" i="33" s="1"/>
  <c r="F2520" i="33" l="1"/>
  <c r="G2519" i="33"/>
  <c r="H2519" i="33" s="1"/>
  <c r="F2521" i="33" l="1"/>
  <c r="G2520" i="33"/>
  <c r="H2520" i="33" s="1"/>
  <c r="F2522" i="33" l="1"/>
  <c r="G2521" i="33"/>
  <c r="H2521" i="33" s="1"/>
  <c r="F2523" i="33" l="1"/>
  <c r="G2522" i="33"/>
  <c r="H2522" i="33" s="1"/>
  <c r="F2524" i="33" l="1"/>
  <c r="G2523" i="33"/>
  <c r="H2523" i="33" s="1"/>
  <c r="F2525" i="33" l="1"/>
  <c r="G2524" i="33"/>
  <c r="H2524" i="33" s="1"/>
  <c r="F2526" i="33" l="1"/>
  <c r="G2525" i="33"/>
  <c r="H2525" i="33" s="1"/>
  <c r="F2527" i="33" l="1"/>
  <c r="G2526" i="33"/>
  <c r="H2526" i="33" s="1"/>
  <c r="F2528" i="33" l="1"/>
  <c r="G2527" i="33"/>
  <c r="H2527" i="33" s="1"/>
  <c r="F2529" i="33" l="1"/>
  <c r="G2528" i="33"/>
  <c r="H2528" i="33" s="1"/>
  <c r="F2530" i="33" l="1"/>
  <c r="G2529" i="33"/>
  <c r="H2529" i="33" s="1"/>
  <c r="F2531" i="33" l="1"/>
  <c r="G2530" i="33"/>
  <c r="H2530" i="33" s="1"/>
  <c r="F2532" i="33" l="1"/>
  <c r="G2531" i="33"/>
  <c r="H2531" i="33" s="1"/>
  <c r="F2533" i="33" l="1"/>
  <c r="G2532" i="33"/>
  <c r="H2532" i="33" s="1"/>
  <c r="F2534" i="33" l="1"/>
  <c r="G2533" i="33"/>
  <c r="H2533" i="33" s="1"/>
  <c r="F2535" i="33" l="1"/>
  <c r="G2534" i="33"/>
  <c r="H2534" i="33" s="1"/>
  <c r="F2536" i="33" l="1"/>
  <c r="G2535" i="33"/>
  <c r="H2535" i="33" s="1"/>
  <c r="F2537" i="33" l="1"/>
  <c r="G2536" i="33"/>
  <c r="H2536" i="33" s="1"/>
  <c r="F2538" i="33" l="1"/>
  <c r="G2537" i="33"/>
  <c r="H2537" i="33" s="1"/>
  <c r="F2539" i="33" l="1"/>
  <c r="G2538" i="33"/>
  <c r="H2538" i="33" s="1"/>
  <c r="F2540" i="33" l="1"/>
  <c r="G2539" i="33"/>
  <c r="H2539" i="33" s="1"/>
  <c r="F2541" i="33" l="1"/>
  <c r="G2540" i="33"/>
  <c r="H2540" i="33" s="1"/>
  <c r="F2542" i="33" l="1"/>
  <c r="G2541" i="33"/>
  <c r="H2541" i="33" s="1"/>
  <c r="F2543" i="33" l="1"/>
  <c r="G2542" i="33"/>
  <c r="H2542" i="33" s="1"/>
  <c r="F2544" i="33" l="1"/>
  <c r="G2543" i="33"/>
  <c r="H2543" i="33" s="1"/>
  <c r="F2545" i="33" l="1"/>
  <c r="G2544" i="33"/>
  <c r="H2544" i="33" s="1"/>
  <c r="F2546" i="33" l="1"/>
  <c r="G2545" i="33"/>
  <c r="H2545" i="33" s="1"/>
  <c r="F2547" i="33" l="1"/>
  <c r="G2546" i="33"/>
  <c r="H2546" i="33" s="1"/>
  <c r="F2548" i="33" l="1"/>
  <c r="G2547" i="33"/>
  <c r="H2547" i="33" s="1"/>
  <c r="F2549" i="33" l="1"/>
  <c r="G2548" i="33"/>
  <c r="H2548" i="33" s="1"/>
  <c r="F2550" i="33" l="1"/>
  <c r="G2549" i="33"/>
  <c r="H2549" i="33" s="1"/>
  <c r="F2551" i="33" l="1"/>
  <c r="G2550" i="33"/>
  <c r="H2550" i="33" s="1"/>
  <c r="F2552" i="33" l="1"/>
  <c r="G2551" i="33"/>
  <c r="H2551" i="33" s="1"/>
  <c r="F2553" i="33" l="1"/>
  <c r="G2552" i="33"/>
  <c r="H2552" i="33" s="1"/>
  <c r="F2554" i="33" l="1"/>
  <c r="G2553" i="33"/>
  <c r="H2553" i="33" s="1"/>
  <c r="F2555" i="33" l="1"/>
  <c r="G2554" i="33"/>
  <c r="H2554" i="33" s="1"/>
  <c r="F2556" i="33" l="1"/>
  <c r="G2555" i="33"/>
  <c r="H2555" i="33" s="1"/>
  <c r="F2557" i="33" l="1"/>
  <c r="G2556" i="33"/>
  <c r="H2556" i="33" s="1"/>
  <c r="F2558" i="33" l="1"/>
  <c r="G2557" i="33"/>
  <c r="H2557" i="33" s="1"/>
  <c r="F2559" i="33" l="1"/>
  <c r="G2558" i="33"/>
  <c r="H2558" i="33" s="1"/>
  <c r="F2560" i="33" l="1"/>
  <c r="G2559" i="33"/>
  <c r="H2559" i="33" s="1"/>
  <c r="F2561" i="33" l="1"/>
  <c r="G2560" i="33"/>
  <c r="H2560" i="33" s="1"/>
  <c r="F2562" i="33" l="1"/>
  <c r="G2561" i="33"/>
  <c r="H2561" i="33" s="1"/>
  <c r="F2563" i="33" l="1"/>
  <c r="G2562" i="33"/>
  <c r="H2562" i="33" s="1"/>
  <c r="F2564" i="33" l="1"/>
  <c r="G2563" i="33"/>
  <c r="H2563" i="33" s="1"/>
  <c r="F2565" i="33" l="1"/>
  <c r="G2564" i="33"/>
  <c r="H2564" i="33" s="1"/>
  <c r="F2566" i="33" l="1"/>
  <c r="G2565" i="33"/>
  <c r="H2565" i="33" s="1"/>
  <c r="F2567" i="33" l="1"/>
  <c r="G2566" i="33"/>
  <c r="H2566" i="33" s="1"/>
  <c r="F2568" i="33" l="1"/>
  <c r="G2567" i="33"/>
  <c r="H2567" i="33" s="1"/>
  <c r="F2569" i="33" l="1"/>
  <c r="G2568" i="33"/>
  <c r="H2568" i="33" s="1"/>
  <c r="F2570" i="33" l="1"/>
  <c r="G2569" i="33"/>
  <c r="H2569" i="33" s="1"/>
  <c r="F2571" i="33" l="1"/>
  <c r="G2570" i="33"/>
  <c r="H2570" i="33" s="1"/>
  <c r="F2572" i="33" l="1"/>
  <c r="G2571" i="33"/>
  <c r="H2571" i="33" s="1"/>
  <c r="F2573" i="33" l="1"/>
  <c r="G2572" i="33"/>
  <c r="H2572" i="33" s="1"/>
  <c r="F2574" i="33" l="1"/>
  <c r="G2573" i="33"/>
  <c r="H2573" i="33" s="1"/>
  <c r="F2575" i="33" l="1"/>
  <c r="G2574" i="33"/>
  <c r="H2574" i="33" s="1"/>
  <c r="F2576" i="33" l="1"/>
  <c r="G2575" i="33"/>
  <c r="H2575" i="33" s="1"/>
  <c r="F2577" i="33" l="1"/>
  <c r="G2576" i="33"/>
  <c r="H2576" i="33" s="1"/>
  <c r="F2578" i="33" l="1"/>
  <c r="G2577" i="33"/>
  <c r="H2577" i="33" s="1"/>
  <c r="F2579" i="33" l="1"/>
  <c r="G2578" i="33"/>
  <c r="H2578" i="33" s="1"/>
  <c r="F2580" i="33" l="1"/>
  <c r="G2579" i="33"/>
  <c r="H2579" i="33" s="1"/>
  <c r="F2581" i="33" l="1"/>
  <c r="G2580" i="33"/>
  <c r="H2580" i="33" s="1"/>
  <c r="F2582" i="33" l="1"/>
  <c r="G2581" i="33"/>
  <c r="H2581" i="33" s="1"/>
  <c r="F2583" i="33" l="1"/>
  <c r="G2582" i="33"/>
  <c r="H2582" i="33" s="1"/>
  <c r="F2584" i="33" l="1"/>
  <c r="G2583" i="33"/>
  <c r="H2583" i="33" s="1"/>
  <c r="F2585" i="33" l="1"/>
  <c r="G2584" i="33"/>
  <c r="H2584" i="33" s="1"/>
  <c r="F2586" i="33" l="1"/>
  <c r="G2585" i="33"/>
  <c r="H2585" i="33" s="1"/>
  <c r="F2587" i="33" l="1"/>
  <c r="G2586" i="33"/>
  <c r="H2586" i="33" s="1"/>
  <c r="F2588" i="33" l="1"/>
  <c r="G2587" i="33"/>
  <c r="H2587" i="33" s="1"/>
  <c r="F2589" i="33" l="1"/>
  <c r="G2588" i="33"/>
  <c r="H2588" i="33" s="1"/>
  <c r="F2590" i="33" l="1"/>
  <c r="G2589" i="33"/>
  <c r="H2589" i="33" s="1"/>
  <c r="F2591" i="33" l="1"/>
  <c r="G2590" i="33"/>
  <c r="H2590" i="33" s="1"/>
  <c r="F2592" i="33" l="1"/>
  <c r="G2591" i="33"/>
  <c r="H2591" i="33" s="1"/>
  <c r="F2593" i="33" l="1"/>
  <c r="G2592" i="33"/>
  <c r="H2592" i="33" s="1"/>
  <c r="F2594" i="33" l="1"/>
  <c r="G2593" i="33"/>
  <c r="H2593" i="33" s="1"/>
  <c r="F2595" i="33" l="1"/>
  <c r="G2594" i="33"/>
  <c r="H2594" i="33" s="1"/>
  <c r="F2596" i="33" l="1"/>
  <c r="G2595" i="33"/>
  <c r="H2595" i="33" s="1"/>
  <c r="F2597" i="33" l="1"/>
  <c r="G2596" i="33"/>
  <c r="H2596" i="33" s="1"/>
  <c r="F2598" i="33" l="1"/>
  <c r="G2597" i="33"/>
  <c r="H2597" i="33" s="1"/>
  <c r="F2599" i="33" l="1"/>
  <c r="G2598" i="33"/>
  <c r="H2598" i="33" s="1"/>
  <c r="F2600" i="33" l="1"/>
  <c r="G2599" i="33"/>
  <c r="H2599" i="33" s="1"/>
  <c r="F2601" i="33" l="1"/>
  <c r="G2600" i="33"/>
  <c r="H2600" i="33" s="1"/>
  <c r="F2602" i="33" l="1"/>
  <c r="G2602" i="33" s="1"/>
  <c r="H2602" i="33" s="1"/>
  <c r="G2601" i="33"/>
  <c r="H2601" i="33" s="1"/>
</calcChain>
</file>

<file path=xl/sharedStrings.xml><?xml version="1.0" encoding="utf-8"?>
<sst xmlns="http://schemas.openxmlformats.org/spreadsheetml/2006/main" count="41" uniqueCount="36">
  <si>
    <t>Date</t>
  </si>
  <si>
    <t>VaR</t>
  </si>
  <si>
    <t>Returns</t>
  </si>
  <si>
    <t>Return</t>
  </si>
  <si>
    <t>units</t>
  </si>
  <si>
    <t>Events</t>
  </si>
  <si>
    <t>ABC</t>
  </si>
  <si>
    <t>Actual P/L</t>
  </si>
  <si>
    <t>Long Position</t>
  </si>
  <si>
    <t>Short Position</t>
  </si>
  <si>
    <t>Level</t>
  </si>
  <si>
    <t>VaR(%)</t>
  </si>
  <si>
    <t>Variance</t>
  </si>
  <si>
    <t>Exposure</t>
  </si>
  <si>
    <t>Total Exposure</t>
  </si>
  <si>
    <t>Used by Banks</t>
  </si>
  <si>
    <t>5% quantile</t>
  </si>
  <si>
    <t>95% quantile</t>
  </si>
  <si>
    <t>1% quantile</t>
  </si>
  <si>
    <t>99% quantile</t>
  </si>
  <si>
    <t>0.5% quantile</t>
  </si>
  <si>
    <t>99.5% quantile</t>
  </si>
  <si>
    <t>RM Variance</t>
  </si>
  <si>
    <t>RM VaR</t>
  </si>
  <si>
    <t>RM Violations</t>
  </si>
  <si>
    <t>EC in RM VaR</t>
  </si>
  <si>
    <t>EL in RM VaR</t>
  </si>
  <si>
    <t>Failure</t>
  </si>
  <si>
    <t>Forecasted variance for next trading day</t>
  </si>
  <si>
    <t>Volatility forecast for 26th Oct or next trading day</t>
  </si>
  <si>
    <t>Value of ABC on 25th Oct</t>
  </si>
  <si>
    <t>Forecasted Stdev</t>
  </si>
  <si>
    <t>Failure Rate</t>
  </si>
  <si>
    <t>Total Excess Capital</t>
  </si>
  <si>
    <t>Total Excess Loss</t>
  </si>
  <si>
    <t>Today is 25th Oct 2022 and we want to estimate (forecast) VaR for next trading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</si>
</sst>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[$-409]d\-mmm\-yy;@"/>
    <numFmt numFmtId="166" formatCode="0.00000"/>
    <numFmt numFmtId="167" formatCode="0.0000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4" fontId="0" fillId="0" borderId="1" xfId="3" applyNumberFormat="1" applyFont="1" applyFill="1" applyBorder="1"/>
    <xf numFmtId="0" fontId="0" fillId="0" borderId="1" xfId="0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3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9" fontId="0" fillId="2" borderId="1" xfId="0" applyNumberFormat="1" applyFill="1" applyBorder="1"/>
    <xf numFmtId="164" fontId="0" fillId="2" borderId="1" xfId="3" applyNumberFormat="1" applyFont="1" applyFill="1" applyBorder="1" applyAlignment="1">
      <alignment horizontal="center"/>
    </xf>
    <xf numFmtId="0" fontId="0" fillId="2" borderId="1" xfId="0" applyFill="1" applyBorder="1"/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1" fillId="2" borderId="1" xfId="1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1" fillId="3" borderId="1" xfId="1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3" applyNumberFormat="1" applyFon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5" fontId="1" fillId="0" borderId="1" xfId="1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Percent" xfId="3" builtinId="5"/>
    <cellStyle name="Percent 2" xfId="2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7AC4-0B39-420E-84A6-6A6F7FE38235}">
  <dimension ref="A1:J4586"/>
  <sheetViews>
    <sheetView zoomScale="94" zoomScaleNormal="94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91" sqref="H391"/>
    </sheetView>
  </sheetViews>
  <sheetFormatPr defaultRowHeight="14.5" x14ac:dyDescent="0.35"/>
  <cols>
    <col min="1" max="1" width="8.7265625" style="6"/>
    <col min="2" max="2" width="12.1796875" style="16" bestFit="1" customWidth="1"/>
    <col min="3" max="3" width="8.7265625" style="16"/>
    <col min="4" max="4" width="11.54296875" style="6" customWidth="1"/>
    <col min="5" max="5" width="8.7265625" style="6"/>
    <col min="6" max="6" width="12" style="6" bestFit="1" customWidth="1"/>
    <col min="7" max="7" width="11.36328125" style="6" customWidth="1"/>
    <col min="8" max="8" width="10.7265625" style="6" customWidth="1"/>
    <col min="9" max="9" width="19.54296875" style="6" customWidth="1"/>
    <col min="10" max="10" width="14.7265625" style="6" customWidth="1"/>
  </cols>
  <sheetData>
    <row r="1" spans="1:10" ht="29" x14ac:dyDescent="0.35">
      <c r="B1" s="16" t="s">
        <v>0</v>
      </c>
      <c r="C1" s="16" t="s">
        <v>6</v>
      </c>
      <c r="D1" s="23" t="s">
        <v>3</v>
      </c>
      <c r="E1" s="23" t="s">
        <v>7</v>
      </c>
      <c r="F1" s="23" t="s">
        <v>22</v>
      </c>
      <c r="G1" s="23" t="s">
        <v>23</v>
      </c>
      <c r="H1" s="23" t="s">
        <v>24</v>
      </c>
      <c r="I1" s="23" t="s">
        <v>25</v>
      </c>
      <c r="J1" s="23" t="s">
        <v>26</v>
      </c>
    </row>
    <row r="2" spans="1:10" x14ac:dyDescent="0.35">
      <c r="B2" s="7">
        <v>41036</v>
      </c>
      <c r="C2" s="16">
        <v>79.162499999999994</v>
      </c>
    </row>
    <row r="3" spans="1:10" x14ac:dyDescent="0.35">
      <c r="A3" s="6">
        <v>1</v>
      </c>
      <c r="B3" s="7">
        <v>41037</v>
      </c>
      <c r="C3" s="16">
        <v>79.162499999999994</v>
      </c>
      <c r="D3" s="6">
        <f>(C3-C2)/C2</f>
        <v>0</v>
      </c>
      <c r="E3" s="8">
        <f>C2*D3</f>
        <v>0</v>
      </c>
      <c r="F3" s="6">
        <f>D3^2</f>
        <v>0</v>
      </c>
    </row>
    <row r="4" spans="1:10" x14ac:dyDescent="0.35">
      <c r="A4" s="6">
        <v>2</v>
      </c>
      <c r="B4" s="7">
        <v>41038</v>
      </c>
      <c r="C4" s="16">
        <v>78.150000000000006</v>
      </c>
      <c r="D4" s="6">
        <f t="shared" ref="D4:D67" si="0">(C4-C3)/C3</f>
        <v>-1.279014684983406E-2</v>
      </c>
      <c r="E4" s="8">
        <f>C3*D4</f>
        <v>-1.0124999999999886</v>
      </c>
      <c r="F4" s="6">
        <f t="shared" ref="F4:F67" si="1">0.06*D3^2+0.94*F3</f>
        <v>0</v>
      </c>
    </row>
    <row r="5" spans="1:10" x14ac:dyDescent="0.35">
      <c r="A5" s="6">
        <v>3</v>
      </c>
      <c r="B5" s="7">
        <v>41039</v>
      </c>
      <c r="C5" s="16">
        <v>76.650000000000006</v>
      </c>
      <c r="D5" s="6">
        <f t="shared" si="0"/>
        <v>-1.9193857965451054E-2</v>
      </c>
      <c r="E5" s="8">
        <f>C4*D5</f>
        <v>-1.5</v>
      </c>
      <c r="F5" s="6">
        <f t="shared" si="1"/>
        <v>9.8152713864192068E-6</v>
      </c>
    </row>
    <row r="6" spans="1:10" x14ac:dyDescent="0.35">
      <c r="A6" s="6">
        <v>4</v>
      </c>
      <c r="B6" s="7">
        <v>41040</v>
      </c>
      <c r="C6" s="16">
        <v>75.900000000000006</v>
      </c>
      <c r="D6" s="6">
        <f t="shared" si="0"/>
        <v>-9.7847358121330719E-3</v>
      </c>
      <c r="E6" s="8">
        <f t="shared" ref="E6:E69" si="2">C5*D6</f>
        <v>-0.75</v>
      </c>
      <c r="F6" s="6">
        <f t="shared" si="1"/>
        <v>3.1330606119108585E-5</v>
      </c>
    </row>
    <row r="7" spans="1:10" x14ac:dyDescent="0.35">
      <c r="A7" s="6">
        <v>5</v>
      </c>
      <c r="B7" s="7">
        <v>41043</v>
      </c>
      <c r="C7" s="16">
        <v>75.825000000000003</v>
      </c>
      <c r="D7" s="6">
        <f t="shared" si="0"/>
        <v>-9.8814229249015602E-4</v>
      </c>
      <c r="E7" s="8">
        <f t="shared" si="2"/>
        <v>-7.5000000000002842E-2</v>
      </c>
      <c r="F7" s="6">
        <f t="shared" si="1"/>
        <v>3.5195233046756437E-5</v>
      </c>
    </row>
    <row r="8" spans="1:10" x14ac:dyDescent="0.35">
      <c r="A8" s="6">
        <v>6</v>
      </c>
      <c r="B8" s="7">
        <v>41044</v>
      </c>
      <c r="C8" s="16">
        <v>77.099999999999994</v>
      </c>
      <c r="D8" s="6">
        <f t="shared" si="0"/>
        <v>1.6815034619188807E-2</v>
      </c>
      <c r="E8" s="8">
        <f t="shared" si="2"/>
        <v>1.2749999999999915</v>
      </c>
      <c r="F8" s="6">
        <f t="shared" si="1"/>
        <v>3.3142104575363514E-5</v>
      </c>
    </row>
    <row r="9" spans="1:10" x14ac:dyDescent="0.35">
      <c r="A9" s="6">
        <v>7</v>
      </c>
      <c r="B9" s="7">
        <v>41045</v>
      </c>
      <c r="C9" s="16">
        <v>78.487499999999997</v>
      </c>
      <c r="D9" s="6">
        <f t="shared" si="0"/>
        <v>1.7996108949416379E-2</v>
      </c>
      <c r="E9" s="8">
        <f t="shared" si="2"/>
        <v>1.3875000000000026</v>
      </c>
      <c r="F9" s="6">
        <f t="shared" si="1"/>
        <v>4.8118301655512786E-5</v>
      </c>
    </row>
    <row r="10" spans="1:10" x14ac:dyDescent="0.35">
      <c r="A10" s="6">
        <v>8</v>
      </c>
      <c r="B10" s="7">
        <v>41046</v>
      </c>
      <c r="C10" s="16">
        <v>78.3</v>
      </c>
      <c r="D10" s="6">
        <f t="shared" si="0"/>
        <v>-2.3889154323936935E-3</v>
      </c>
      <c r="E10" s="8">
        <f t="shared" si="2"/>
        <v>-0.1875</v>
      </c>
      <c r="F10" s="6">
        <f t="shared" si="1"/>
        <v>6.4662799795337867E-5</v>
      </c>
    </row>
    <row r="11" spans="1:10" x14ac:dyDescent="0.35">
      <c r="A11" s="6">
        <v>9</v>
      </c>
      <c r="B11" s="7">
        <v>41047</v>
      </c>
      <c r="C11" s="16">
        <v>78.712500000000006</v>
      </c>
      <c r="D11" s="6">
        <f t="shared" si="0"/>
        <v>5.2681992337165846E-3</v>
      </c>
      <c r="E11" s="8">
        <f t="shared" si="2"/>
        <v>0.41250000000000858</v>
      </c>
      <c r="F11" s="6">
        <f t="shared" si="1"/>
        <v>6.1125446824205316E-5</v>
      </c>
    </row>
    <row r="12" spans="1:10" x14ac:dyDescent="0.35">
      <c r="A12" s="6">
        <v>10</v>
      </c>
      <c r="B12" s="7">
        <v>41050</v>
      </c>
      <c r="C12" s="16">
        <v>77.887500000000003</v>
      </c>
      <c r="D12" s="6">
        <f t="shared" si="0"/>
        <v>-1.0481181515007182E-2</v>
      </c>
      <c r="E12" s="8">
        <f t="shared" si="2"/>
        <v>-0.82500000000000284</v>
      </c>
      <c r="F12" s="6">
        <f t="shared" si="1"/>
        <v>5.9123155404720914E-5</v>
      </c>
    </row>
    <row r="13" spans="1:10" x14ac:dyDescent="0.35">
      <c r="A13" s="6">
        <v>11</v>
      </c>
      <c r="B13" s="7">
        <v>41051</v>
      </c>
      <c r="C13" s="16">
        <v>77.55</v>
      </c>
      <c r="D13" s="6">
        <f t="shared" si="0"/>
        <v>-4.3331728454502417E-3</v>
      </c>
      <c r="E13" s="8">
        <f t="shared" si="2"/>
        <v>-0.33750000000000568</v>
      </c>
      <c r="F13" s="6">
        <f t="shared" si="1"/>
        <v>6.2167076037469347E-5</v>
      </c>
    </row>
    <row r="14" spans="1:10" x14ac:dyDescent="0.35">
      <c r="A14" s="6">
        <v>12</v>
      </c>
      <c r="B14" s="7">
        <v>41052</v>
      </c>
      <c r="C14" s="16">
        <v>77.587500000000006</v>
      </c>
      <c r="D14" s="6">
        <f t="shared" si="0"/>
        <v>4.8355899419740201E-4</v>
      </c>
      <c r="E14" s="8">
        <f t="shared" si="2"/>
        <v>3.7500000000008527E-2</v>
      </c>
      <c r="F14" s="6">
        <f t="shared" si="1"/>
        <v>5.9563634689734023E-5</v>
      </c>
    </row>
    <row r="15" spans="1:10" x14ac:dyDescent="0.35">
      <c r="A15" s="6">
        <v>13</v>
      </c>
      <c r="B15" s="7">
        <v>41053</v>
      </c>
      <c r="C15" s="16">
        <v>78.674999999999997</v>
      </c>
      <c r="D15" s="6">
        <f t="shared" si="0"/>
        <v>1.4016433059448899E-2</v>
      </c>
      <c r="E15" s="8">
        <f t="shared" si="2"/>
        <v>1.0874999999999915</v>
      </c>
      <c r="F15" s="6">
        <f t="shared" si="1"/>
        <v>5.6003846366402133E-5</v>
      </c>
    </row>
    <row r="16" spans="1:10" x14ac:dyDescent="0.35">
      <c r="A16" s="6">
        <v>14</v>
      </c>
      <c r="B16" s="7">
        <v>41054</v>
      </c>
      <c r="C16" s="16">
        <v>78.150000000000006</v>
      </c>
      <c r="D16" s="6">
        <f t="shared" si="0"/>
        <v>-6.6730219256433618E-3</v>
      </c>
      <c r="E16" s="8">
        <f t="shared" si="2"/>
        <v>-0.52499999999999147</v>
      </c>
      <c r="F16" s="6">
        <f t="shared" si="1"/>
        <v>6.4431239327018727E-5</v>
      </c>
    </row>
    <row r="17" spans="1:6" x14ac:dyDescent="0.35">
      <c r="A17" s="6">
        <v>15</v>
      </c>
      <c r="B17" s="7">
        <v>41057</v>
      </c>
      <c r="C17" s="16">
        <v>79.875</v>
      </c>
      <c r="D17" s="6">
        <f t="shared" si="0"/>
        <v>2.207293666026864E-2</v>
      </c>
      <c r="E17" s="8">
        <f t="shared" si="2"/>
        <v>1.7249999999999943</v>
      </c>
      <c r="F17" s="6">
        <f t="shared" si="1"/>
        <v>6.3237118264604616E-5</v>
      </c>
    </row>
    <row r="18" spans="1:6" x14ac:dyDescent="0.35">
      <c r="A18" s="6">
        <v>16</v>
      </c>
      <c r="B18" s="7">
        <v>41058</v>
      </c>
      <c r="C18" s="16">
        <v>80.7</v>
      </c>
      <c r="D18" s="6">
        <f t="shared" si="0"/>
        <v>1.0328638497652618E-2</v>
      </c>
      <c r="E18" s="8">
        <f t="shared" si="2"/>
        <v>0.82500000000000284</v>
      </c>
      <c r="F18" s="6">
        <f t="shared" si="1"/>
        <v>8.8675763137222212E-5</v>
      </c>
    </row>
    <row r="19" spans="1:6" x14ac:dyDescent="0.35">
      <c r="A19" s="6">
        <v>17</v>
      </c>
      <c r="B19" s="7">
        <v>41059</v>
      </c>
      <c r="C19" s="16">
        <v>79.462500000000006</v>
      </c>
      <c r="D19" s="6">
        <f t="shared" si="0"/>
        <v>-1.5334572490706284E-2</v>
      </c>
      <c r="E19" s="8">
        <f t="shared" si="2"/>
        <v>-1.2374999999999972</v>
      </c>
      <c r="F19" s="6">
        <f t="shared" si="1"/>
        <v>8.9756063741900375E-5</v>
      </c>
    </row>
    <row r="20" spans="1:6" x14ac:dyDescent="0.35">
      <c r="A20" s="6">
        <v>18</v>
      </c>
      <c r="B20" s="7">
        <v>41060</v>
      </c>
      <c r="C20" s="16">
        <v>79.762500000000003</v>
      </c>
      <c r="D20" s="6">
        <f t="shared" si="0"/>
        <v>3.7753657385558867E-3</v>
      </c>
      <c r="E20" s="8">
        <f t="shared" si="2"/>
        <v>0.29999999999999716</v>
      </c>
      <c r="F20" s="6">
        <f t="shared" si="1"/>
        <v>9.8479646725749902E-5</v>
      </c>
    </row>
    <row r="21" spans="1:6" x14ac:dyDescent="0.35">
      <c r="A21" s="6">
        <v>19</v>
      </c>
      <c r="B21" s="7">
        <v>41061</v>
      </c>
      <c r="C21" s="16">
        <v>77.849999999999994</v>
      </c>
      <c r="D21" s="6">
        <f t="shared" si="0"/>
        <v>-2.3977433004231417E-2</v>
      </c>
      <c r="E21" s="8">
        <f t="shared" si="2"/>
        <v>-1.9125000000000085</v>
      </c>
      <c r="F21" s="6">
        <f t="shared" si="1"/>
        <v>9.3426071109796609E-5</v>
      </c>
    </row>
    <row r="22" spans="1:6" x14ac:dyDescent="0.35">
      <c r="A22" s="6">
        <v>20</v>
      </c>
      <c r="B22" s="7">
        <v>41064</v>
      </c>
      <c r="C22" s="16">
        <v>78</v>
      </c>
      <c r="D22" s="6">
        <f t="shared" si="0"/>
        <v>1.9267822736031559E-3</v>
      </c>
      <c r="E22" s="8">
        <f t="shared" si="2"/>
        <v>0.15000000000000568</v>
      </c>
      <c r="F22" s="6">
        <f t="shared" si="1"/>
        <v>1.2231554445155316E-4</v>
      </c>
    </row>
    <row r="23" spans="1:6" x14ac:dyDescent="0.35">
      <c r="A23" s="6">
        <v>21</v>
      </c>
      <c r="B23" s="7">
        <v>41065</v>
      </c>
      <c r="C23" s="16">
        <v>79.3125</v>
      </c>
      <c r="D23" s="6">
        <f t="shared" si="0"/>
        <v>1.6826923076923076E-2</v>
      </c>
      <c r="E23" s="8">
        <f t="shared" si="2"/>
        <v>1.3125</v>
      </c>
      <c r="F23" s="6">
        <f t="shared" si="1"/>
        <v>1.1519936118025226E-4</v>
      </c>
    </row>
    <row r="24" spans="1:6" x14ac:dyDescent="0.35">
      <c r="A24" s="6">
        <v>22</v>
      </c>
      <c r="B24" s="7">
        <v>41066</v>
      </c>
      <c r="C24" s="16">
        <v>82.012500000000003</v>
      </c>
      <c r="D24" s="6">
        <f t="shared" si="0"/>
        <v>3.4042553191489397E-2</v>
      </c>
      <c r="E24" s="8">
        <f t="shared" si="2"/>
        <v>2.7000000000000028</v>
      </c>
      <c r="F24" s="6">
        <f t="shared" si="1"/>
        <v>1.2527611992363831E-4</v>
      </c>
    </row>
    <row r="25" spans="1:6" x14ac:dyDescent="0.35">
      <c r="A25" s="6">
        <v>23</v>
      </c>
      <c r="B25" s="7">
        <v>41067</v>
      </c>
      <c r="C25" s="16">
        <v>81.037499999999994</v>
      </c>
      <c r="D25" s="6">
        <f t="shared" si="0"/>
        <v>-1.1888431641518165E-2</v>
      </c>
      <c r="E25" s="8">
        <f t="shared" si="2"/>
        <v>-0.97500000000000853</v>
      </c>
      <c r="F25" s="6">
        <f t="shared" si="1"/>
        <v>1.872932783959431E-4</v>
      </c>
    </row>
    <row r="26" spans="1:6" x14ac:dyDescent="0.35">
      <c r="A26" s="6">
        <v>24</v>
      </c>
      <c r="B26" s="7">
        <v>41068</v>
      </c>
      <c r="C26" s="16">
        <v>80.400000000000006</v>
      </c>
      <c r="D26" s="6">
        <f t="shared" si="0"/>
        <v>-7.8667283664968519E-3</v>
      </c>
      <c r="E26" s="8">
        <f t="shared" si="2"/>
        <v>-0.63749999999998863</v>
      </c>
      <c r="F26" s="6">
        <f t="shared" si="1"/>
        <v>1.8453577010588951E-4</v>
      </c>
    </row>
    <row r="27" spans="1:6" x14ac:dyDescent="0.35">
      <c r="A27" s="6">
        <v>25</v>
      </c>
      <c r="B27" s="7">
        <v>41071</v>
      </c>
      <c r="C27" s="16">
        <v>80.4375</v>
      </c>
      <c r="D27" s="6">
        <f t="shared" si="0"/>
        <v>4.6641791044769044E-4</v>
      </c>
      <c r="E27" s="8">
        <f t="shared" si="2"/>
        <v>3.7499999999994316E-2</v>
      </c>
      <c r="F27" s="6">
        <f t="shared" si="1"/>
        <v>1.771767488110709E-4</v>
      </c>
    </row>
    <row r="28" spans="1:6" x14ac:dyDescent="0.35">
      <c r="A28" s="6">
        <v>26</v>
      </c>
      <c r="B28" s="7">
        <v>41072</v>
      </c>
      <c r="C28" s="16">
        <v>80.887500000000003</v>
      </c>
      <c r="D28" s="6">
        <f t="shared" si="0"/>
        <v>5.59440559440563E-3</v>
      </c>
      <c r="E28" s="8">
        <f t="shared" si="2"/>
        <v>0.45000000000000284</v>
      </c>
      <c r="F28" s="6">
        <f t="shared" si="1"/>
        <v>1.6655919662243783E-4</v>
      </c>
    </row>
    <row r="29" spans="1:6" x14ac:dyDescent="0.35">
      <c r="A29" s="6">
        <v>27</v>
      </c>
      <c r="B29" s="7">
        <v>41073</v>
      </c>
      <c r="C29" s="16">
        <v>80.737499999999997</v>
      </c>
      <c r="D29" s="6">
        <f t="shared" si="0"/>
        <v>-1.854427445526264E-3</v>
      </c>
      <c r="E29" s="8">
        <f t="shared" si="2"/>
        <v>-0.15000000000000568</v>
      </c>
      <c r="F29" s="6">
        <f t="shared" si="1"/>
        <v>1.5844348726237457E-4</v>
      </c>
    </row>
    <row r="30" spans="1:6" x14ac:dyDescent="0.35">
      <c r="A30" s="6">
        <v>28</v>
      </c>
      <c r="B30" s="7">
        <v>41074</v>
      </c>
      <c r="C30" s="16">
        <v>79.2</v>
      </c>
      <c r="D30" s="6">
        <f t="shared" si="0"/>
        <v>-1.9043195541105364E-2</v>
      </c>
      <c r="E30" s="8">
        <f t="shared" si="2"/>
        <v>-1.5374999999999943</v>
      </c>
      <c r="F30" s="6">
        <f t="shared" si="1"/>
        <v>1.4914321209567535E-4</v>
      </c>
    </row>
    <row r="31" spans="1:6" x14ac:dyDescent="0.35">
      <c r="A31" s="6">
        <v>29</v>
      </c>
      <c r="B31" s="7">
        <v>41075</v>
      </c>
      <c r="C31" s="16">
        <v>79.612499999999997</v>
      </c>
      <c r="D31" s="6">
        <f t="shared" si="0"/>
        <v>5.2083333333332611E-3</v>
      </c>
      <c r="E31" s="8">
        <f t="shared" si="2"/>
        <v>0.41249999999999432</v>
      </c>
      <c r="F31" s="6">
        <f t="shared" si="1"/>
        <v>1.6195321715494133E-4</v>
      </c>
    </row>
    <row r="32" spans="1:6" x14ac:dyDescent="0.35">
      <c r="A32" s="6">
        <v>30</v>
      </c>
      <c r="B32" s="7">
        <v>41078</v>
      </c>
      <c r="C32" s="16">
        <v>80.362499999999997</v>
      </c>
      <c r="D32" s="6">
        <f t="shared" si="0"/>
        <v>9.4206311822892137E-3</v>
      </c>
      <c r="E32" s="8">
        <f t="shared" si="2"/>
        <v>0.75</v>
      </c>
      <c r="F32" s="6">
        <f t="shared" si="1"/>
        <v>1.5386362829231145E-4</v>
      </c>
    </row>
    <row r="33" spans="1:6" x14ac:dyDescent="0.35">
      <c r="A33" s="6">
        <v>31</v>
      </c>
      <c r="B33" s="7">
        <v>41079</v>
      </c>
      <c r="C33" s="16">
        <v>81.75</v>
      </c>
      <c r="D33" s="6">
        <f t="shared" si="0"/>
        <v>1.7265515632291218E-2</v>
      </c>
      <c r="E33" s="8">
        <f t="shared" si="2"/>
        <v>1.3875000000000031</v>
      </c>
      <c r="F33" s="6">
        <f t="shared" si="1"/>
        <v>1.4995670810713594E-4</v>
      </c>
    </row>
    <row r="34" spans="1:6" x14ac:dyDescent="0.35">
      <c r="A34" s="6">
        <v>32</v>
      </c>
      <c r="B34" s="7">
        <v>41080</v>
      </c>
      <c r="C34" s="16">
        <v>81.487499999999997</v>
      </c>
      <c r="D34" s="6">
        <f t="shared" si="0"/>
        <v>-3.2110091743119615E-3</v>
      </c>
      <c r="E34" s="8">
        <f t="shared" si="2"/>
        <v>-0.26250000000000284</v>
      </c>
      <c r="F34" s="6">
        <f t="shared" si="1"/>
        <v>1.5884518742364132E-4</v>
      </c>
    </row>
    <row r="35" spans="1:6" x14ac:dyDescent="0.35">
      <c r="A35" s="6">
        <v>33</v>
      </c>
      <c r="B35" s="7">
        <v>41081</v>
      </c>
      <c r="C35" s="16">
        <v>82.275000000000006</v>
      </c>
      <c r="D35" s="6">
        <f t="shared" si="0"/>
        <v>9.664058904740095E-3</v>
      </c>
      <c r="E35" s="8">
        <f t="shared" si="2"/>
        <v>0.78750000000000842</v>
      </c>
      <c r="F35" s="6">
        <f t="shared" si="1"/>
        <v>1.4993311097327377E-4</v>
      </c>
    </row>
    <row r="36" spans="1:6" x14ac:dyDescent="0.35">
      <c r="A36" s="6">
        <v>34</v>
      </c>
      <c r="B36" s="7">
        <v>41082</v>
      </c>
      <c r="C36" s="16">
        <v>82.537499999999994</v>
      </c>
      <c r="D36" s="6">
        <f t="shared" si="0"/>
        <v>3.1905195989059693E-3</v>
      </c>
      <c r="E36" s="8">
        <f t="shared" si="2"/>
        <v>0.26249999999998863</v>
      </c>
      <c r="F36" s="6">
        <f t="shared" si="1"/>
        <v>1.4654076638573451E-4</v>
      </c>
    </row>
    <row r="37" spans="1:6" x14ac:dyDescent="0.35">
      <c r="A37" s="6">
        <v>35</v>
      </c>
      <c r="B37" s="7">
        <v>41085</v>
      </c>
      <c r="C37" s="16">
        <v>80.924999999999997</v>
      </c>
      <c r="D37" s="6">
        <f t="shared" si="0"/>
        <v>-1.9536574284416141E-2</v>
      </c>
      <c r="E37" s="8">
        <f t="shared" si="2"/>
        <v>-1.6124999999999972</v>
      </c>
      <c r="F37" s="6">
        <f t="shared" si="1"/>
        <v>1.3835908532125062E-4</v>
      </c>
    </row>
    <row r="38" spans="1:6" x14ac:dyDescent="0.35">
      <c r="A38" s="6">
        <v>36</v>
      </c>
      <c r="B38" s="7">
        <v>41086</v>
      </c>
      <c r="C38" s="16">
        <v>82.3125</v>
      </c>
      <c r="D38" s="6">
        <f t="shared" si="0"/>
        <v>1.7145505097312361E-2</v>
      </c>
      <c r="E38" s="8">
        <f t="shared" si="2"/>
        <v>1.3875000000000028</v>
      </c>
      <c r="F38" s="6">
        <f t="shared" si="1"/>
        <v>1.5295820428820617E-4</v>
      </c>
    </row>
    <row r="39" spans="1:6" x14ac:dyDescent="0.35">
      <c r="A39" s="6">
        <v>37</v>
      </c>
      <c r="B39" s="7">
        <v>41087</v>
      </c>
      <c r="C39" s="16">
        <v>82.387500000000003</v>
      </c>
      <c r="D39" s="6">
        <f t="shared" si="0"/>
        <v>9.1116173120732382E-4</v>
      </c>
      <c r="E39" s="8">
        <f t="shared" si="2"/>
        <v>7.5000000000002842E-2</v>
      </c>
      <c r="F39" s="6">
        <f t="shared" si="1"/>
        <v>1.6141881273343164E-4</v>
      </c>
    </row>
    <row r="40" spans="1:6" x14ac:dyDescent="0.35">
      <c r="A40" s="6">
        <v>38</v>
      </c>
      <c r="B40" s="7">
        <v>41088</v>
      </c>
      <c r="C40" s="16">
        <v>82.2</v>
      </c>
      <c r="D40" s="6">
        <f t="shared" si="0"/>
        <v>-2.2758306781975419E-3</v>
      </c>
      <c r="E40" s="8">
        <f t="shared" si="2"/>
        <v>-0.1875</v>
      </c>
      <c r="F40" s="6">
        <f t="shared" si="1"/>
        <v>1.5178349691145074E-4</v>
      </c>
    </row>
    <row r="41" spans="1:6" x14ac:dyDescent="0.35">
      <c r="A41" s="6">
        <v>39</v>
      </c>
      <c r="B41" s="7">
        <v>41089</v>
      </c>
      <c r="C41" s="16">
        <v>85.087500000000006</v>
      </c>
      <c r="D41" s="6">
        <f t="shared" si="0"/>
        <v>3.5127737226277406E-2</v>
      </c>
      <c r="E41" s="8">
        <f t="shared" si="2"/>
        <v>2.8875000000000028</v>
      </c>
      <c r="F41" s="6">
        <f t="shared" si="1"/>
        <v>1.429872514133132E-4</v>
      </c>
    </row>
    <row r="42" spans="1:6" x14ac:dyDescent="0.35">
      <c r="A42" s="6">
        <v>40</v>
      </c>
      <c r="B42" s="7">
        <v>41092</v>
      </c>
      <c r="C42" s="16">
        <v>84.525000000000006</v>
      </c>
      <c r="D42" s="6">
        <f t="shared" si="0"/>
        <v>-6.6108417805200523E-3</v>
      </c>
      <c r="E42" s="8">
        <f t="shared" si="2"/>
        <v>-0.5625</v>
      </c>
      <c r="F42" s="6">
        <f t="shared" si="1"/>
        <v>2.0844549168681813E-4</v>
      </c>
    </row>
    <row r="43" spans="1:6" x14ac:dyDescent="0.35">
      <c r="A43" s="6">
        <v>41</v>
      </c>
      <c r="B43" s="7">
        <v>41093</v>
      </c>
      <c r="C43" s="16">
        <v>83.7</v>
      </c>
      <c r="D43" s="6">
        <f t="shared" si="0"/>
        <v>-9.760425909494266E-3</v>
      </c>
      <c r="E43" s="8">
        <f t="shared" si="2"/>
        <v>-0.82500000000000284</v>
      </c>
      <c r="F43" s="6">
        <f t="shared" si="1"/>
        <v>1.985609559284332E-4</v>
      </c>
    </row>
    <row r="44" spans="1:6" x14ac:dyDescent="0.35">
      <c r="A44" s="6">
        <v>42</v>
      </c>
      <c r="B44" s="7">
        <v>41094</v>
      </c>
      <c r="C44" s="16">
        <v>84.75</v>
      </c>
      <c r="D44" s="6">
        <f t="shared" si="0"/>
        <v>1.2544802867383478E-2</v>
      </c>
      <c r="E44" s="8">
        <f t="shared" si="2"/>
        <v>1.0499999999999972</v>
      </c>
      <c r="F44" s="6">
        <f t="shared" si="1"/>
        <v>1.9236325340881081E-4</v>
      </c>
    </row>
    <row r="45" spans="1:6" x14ac:dyDescent="0.35">
      <c r="A45" s="6">
        <v>43</v>
      </c>
      <c r="B45" s="7">
        <v>41095</v>
      </c>
      <c r="C45" s="16">
        <v>85.6875</v>
      </c>
      <c r="D45" s="6">
        <f t="shared" si="0"/>
        <v>1.1061946902654867E-2</v>
      </c>
      <c r="E45" s="8">
        <f t="shared" si="2"/>
        <v>0.9375</v>
      </c>
      <c r="F45" s="6">
        <f t="shared" si="1"/>
        <v>1.9026378294317292E-4</v>
      </c>
    </row>
    <row r="46" spans="1:6" x14ac:dyDescent="0.35">
      <c r="A46" s="6">
        <v>44</v>
      </c>
      <c r="B46" s="7">
        <v>41096</v>
      </c>
      <c r="C46" s="16">
        <v>84.712500000000006</v>
      </c>
      <c r="D46" s="6">
        <f t="shared" si="0"/>
        <v>-1.1378555798687023E-2</v>
      </c>
      <c r="E46" s="8">
        <f t="shared" si="2"/>
        <v>-0.97499999999999432</v>
      </c>
      <c r="F46" s="6">
        <f t="shared" si="1"/>
        <v>1.8618995612321187E-4</v>
      </c>
    </row>
    <row r="47" spans="1:6" x14ac:dyDescent="0.35">
      <c r="A47" s="6">
        <v>45</v>
      </c>
      <c r="B47" s="7">
        <v>41099</v>
      </c>
      <c r="C47" s="16">
        <v>84.375</v>
      </c>
      <c r="D47" s="6">
        <f t="shared" si="0"/>
        <v>-3.984063745019987E-3</v>
      </c>
      <c r="E47" s="8">
        <f t="shared" si="2"/>
        <v>-0.33750000000000568</v>
      </c>
      <c r="F47" s="6">
        <f t="shared" si="1"/>
        <v>1.8278685067964919E-4</v>
      </c>
    </row>
    <row r="48" spans="1:6" x14ac:dyDescent="0.35">
      <c r="A48" s="6">
        <v>46</v>
      </c>
      <c r="B48" s="7">
        <v>41100</v>
      </c>
      <c r="C48" s="16">
        <v>84.787499999999994</v>
      </c>
      <c r="D48" s="6">
        <f t="shared" si="0"/>
        <v>4.8888888888888211E-3</v>
      </c>
      <c r="E48" s="8">
        <f t="shared" si="2"/>
        <v>0.41249999999999426</v>
      </c>
      <c r="F48" s="6">
        <f t="shared" si="1"/>
        <v>1.7277200547433319E-4</v>
      </c>
    </row>
    <row r="49" spans="1:6" x14ac:dyDescent="0.35">
      <c r="A49" s="6">
        <v>47</v>
      </c>
      <c r="B49" s="7">
        <v>41101</v>
      </c>
      <c r="C49" s="16">
        <v>85.237499999999997</v>
      </c>
      <c r="D49" s="6">
        <f t="shared" si="0"/>
        <v>5.3073861123397069E-3</v>
      </c>
      <c r="E49" s="8">
        <f t="shared" si="2"/>
        <v>0.45000000000000284</v>
      </c>
      <c r="F49" s="6">
        <f t="shared" si="1"/>
        <v>1.6383975921994721E-4</v>
      </c>
    </row>
    <row r="50" spans="1:6" x14ac:dyDescent="0.35">
      <c r="A50" s="6">
        <v>48</v>
      </c>
      <c r="B50" s="7">
        <v>41102</v>
      </c>
      <c r="C50" s="16">
        <v>84.3</v>
      </c>
      <c r="D50" s="6">
        <f t="shared" si="0"/>
        <v>-1.0998680158380994E-2</v>
      </c>
      <c r="E50" s="8">
        <f t="shared" si="2"/>
        <v>-0.9375</v>
      </c>
      <c r="F50" s="6">
        <f t="shared" si="1"/>
        <v>1.5569947450747774E-4</v>
      </c>
    </row>
    <row r="51" spans="1:6" x14ac:dyDescent="0.35">
      <c r="A51" s="6">
        <v>49</v>
      </c>
      <c r="B51" s="7">
        <v>41103</v>
      </c>
      <c r="C51" s="16">
        <v>84.037499999999994</v>
      </c>
      <c r="D51" s="6">
        <f t="shared" si="0"/>
        <v>-3.1138790035587526E-3</v>
      </c>
      <c r="E51" s="8">
        <f t="shared" si="2"/>
        <v>-0.26250000000000284</v>
      </c>
      <c r="F51" s="6">
        <f t="shared" si="1"/>
        <v>1.536157639506109E-4</v>
      </c>
    </row>
    <row r="52" spans="1:6" x14ac:dyDescent="0.35">
      <c r="A52" s="6">
        <v>50</v>
      </c>
      <c r="B52" s="7">
        <v>41106</v>
      </c>
      <c r="C52" s="16">
        <v>84.262500000000003</v>
      </c>
      <c r="D52" s="6">
        <f t="shared" si="0"/>
        <v>2.6773761713521768E-3</v>
      </c>
      <c r="E52" s="8">
        <f t="shared" si="2"/>
        <v>0.22500000000000855</v>
      </c>
      <c r="F52" s="6">
        <f t="shared" si="1"/>
        <v>1.4498059266050247E-4</v>
      </c>
    </row>
    <row r="53" spans="1:6" x14ac:dyDescent="0.35">
      <c r="A53" s="6">
        <v>51</v>
      </c>
      <c r="B53" s="7">
        <v>41107</v>
      </c>
      <c r="C53" s="16">
        <v>84.1875</v>
      </c>
      <c r="D53" s="6">
        <f t="shared" si="0"/>
        <v>-8.9007565643083031E-4</v>
      </c>
      <c r="E53" s="8">
        <f t="shared" si="2"/>
        <v>-7.5000000000002842E-2</v>
      </c>
      <c r="F53" s="6">
        <f t="shared" si="1"/>
        <v>1.3671185769064778E-4</v>
      </c>
    </row>
    <row r="54" spans="1:6" x14ac:dyDescent="0.35">
      <c r="A54" s="6">
        <v>52</v>
      </c>
      <c r="B54" s="7">
        <v>41108</v>
      </c>
      <c r="C54" s="16">
        <v>83.362499999999997</v>
      </c>
      <c r="D54" s="6">
        <f t="shared" si="0"/>
        <v>-9.7995545657015935E-3</v>
      </c>
      <c r="E54" s="8">
        <f t="shared" si="2"/>
        <v>-0.82500000000000295</v>
      </c>
      <c r="F54" s="6">
        <f t="shared" si="1"/>
        <v>1.2855668030965916E-4</v>
      </c>
    </row>
    <row r="55" spans="1:6" x14ac:dyDescent="0.35">
      <c r="A55" s="6">
        <v>53</v>
      </c>
      <c r="B55" s="7">
        <v>41109</v>
      </c>
      <c r="C55" s="16">
        <v>83.962500000000006</v>
      </c>
      <c r="D55" s="6">
        <f t="shared" si="0"/>
        <v>7.1974808816915106E-3</v>
      </c>
      <c r="E55" s="8">
        <f t="shared" si="2"/>
        <v>0.60000000000000853</v>
      </c>
      <c r="F55" s="6">
        <f t="shared" si="1"/>
        <v>1.2660515567224938E-4</v>
      </c>
    </row>
    <row r="56" spans="1:6" x14ac:dyDescent="0.35">
      <c r="A56" s="6">
        <v>54</v>
      </c>
      <c r="B56" s="7">
        <v>41110</v>
      </c>
      <c r="C56" s="16">
        <v>83.512500000000003</v>
      </c>
      <c r="D56" s="6">
        <f t="shared" si="0"/>
        <v>-5.3595355069227671E-3</v>
      </c>
      <c r="E56" s="8">
        <f t="shared" si="2"/>
        <v>-0.45000000000000284</v>
      </c>
      <c r="F56" s="6">
        <f t="shared" si="1"/>
        <v>1.2211707019445331E-4</v>
      </c>
    </row>
    <row r="57" spans="1:6" x14ac:dyDescent="0.35">
      <c r="A57" s="6">
        <v>55</v>
      </c>
      <c r="B57" s="7">
        <v>41113</v>
      </c>
      <c r="C57" s="16">
        <v>81.9375</v>
      </c>
      <c r="D57" s="6">
        <f t="shared" si="0"/>
        <v>-1.8859452177817725E-2</v>
      </c>
      <c r="E57" s="8">
        <f t="shared" si="2"/>
        <v>-1.5750000000000028</v>
      </c>
      <c r="F57" s="6">
        <f t="shared" si="1"/>
        <v>1.1651352323378406E-4</v>
      </c>
    </row>
    <row r="58" spans="1:6" x14ac:dyDescent="0.35">
      <c r="A58" s="6">
        <v>56</v>
      </c>
      <c r="B58" s="7">
        <v>41114</v>
      </c>
      <c r="C58" s="16">
        <v>83.0625</v>
      </c>
      <c r="D58" s="6">
        <f t="shared" si="0"/>
        <v>1.3729977116704805E-2</v>
      </c>
      <c r="E58" s="8">
        <f t="shared" si="2"/>
        <v>1.125</v>
      </c>
      <c r="F58" s="6">
        <f t="shared" si="1"/>
        <v>1.3086344802660063E-4</v>
      </c>
    </row>
    <row r="59" spans="1:6" x14ac:dyDescent="0.35">
      <c r="A59" s="6">
        <v>57</v>
      </c>
      <c r="B59" s="7">
        <v>41115</v>
      </c>
      <c r="C59" s="16">
        <v>82.912499999999994</v>
      </c>
      <c r="D59" s="6">
        <f t="shared" si="0"/>
        <v>-1.8058690744921677E-3</v>
      </c>
      <c r="E59" s="8">
        <f t="shared" si="2"/>
        <v>-0.15000000000000568</v>
      </c>
      <c r="F59" s="6">
        <f t="shared" si="1"/>
        <v>1.3432237744251884E-4</v>
      </c>
    </row>
    <row r="60" spans="1:6" x14ac:dyDescent="0.35">
      <c r="A60" s="6">
        <v>58</v>
      </c>
      <c r="B60" s="7">
        <v>41116</v>
      </c>
      <c r="C60" s="16">
        <v>83.85</v>
      </c>
      <c r="D60" s="6">
        <f t="shared" si="0"/>
        <v>1.1307100859339666E-2</v>
      </c>
      <c r="E60" s="8">
        <f t="shared" si="2"/>
        <v>0.9375</v>
      </c>
      <c r="F60" s="6">
        <f t="shared" si="1"/>
        <v>1.2645870458282012E-4</v>
      </c>
    </row>
    <row r="61" spans="1:6" x14ac:dyDescent="0.35">
      <c r="A61" s="6">
        <v>59</v>
      </c>
      <c r="B61" s="7">
        <v>41117</v>
      </c>
      <c r="C61" s="16">
        <v>85.575000000000003</v>
      </c>
      <c r="D61" s="6">
        <f t="shared" si="0"/>
        <v>2.0572450805009048E-2</v>
      </c>
      <c r="E61" s="8">
        <f t="shared" si="2"/>
        <v>1.7250000000000085</v>
      </c>
      <c r="F61" s="6">
        <f t="shared" si="1"/>
        <v>1.2654221409844771E-4</v>
      </c>
    </row>
    <row r="62" spans="1:6" x14ac:dyDescent="0.35">
      <c r="A62" s="6">
        <v>60</v>
      </c>
      <c r="B62" s="7">
        <v>41120</v>
      </c>
      <c r="C62" s="16">
        <v>88.537499999999994</v>
      </c>
      <c r="D62" s="6">
        <f t="shared" si="0"/>
        <v>3.4618755477651079E-2</v>
      </c>
      <c r="E62" s="8">
        <f t="shared" si="2"/>
        <v>2.962499999999991</v>
      </c>
      <c r="F62" s="6">
        <f t="shared" si="1"/>
        <v>1.4434322518001188E-4</v>
      </c>
    </row>
    <row r="63" spans="1:6" x14ac:dyDescent="0.35">
      <c r="A63" s="6">
        <v>61</v>
      </c>
      <c r="B63" s="7">
        <v>41121</v>
      </c>
      <c r="C63" s="16">
        <v>88.912499999999994</v>
      </c>
      <c r="D63" s="6">
        <f t="shared" si="0"/>
        <v>4.2354934349851762E-3</v>
      </c>
      <c r="E63" s="8">
        <f t="shared" si="2"/>
        <v>0.375</v>
      </c>
      <c r="F63" s="6">
        <f t="shared" si="1"/>
        <v>2.0759012551849497E-4</v>
      </c>
    </row>
    <row r="64" spans="1:6" x14ac:dyDescent="0.35">
      <c r="A64" s="6">
        <v>62</v>
      </c>
      <c r="B64" s="7">
        <v>41122</v>
      </c>
      <c r="C64" s="16">
        <v>89.1</v>
      </c>
      <c r="D64" s="6">
        <f t="shared" si="0"/>
        <v>2.1088148460565162E-3</v>
      </c>
      <c r="E64" s="8">
        <f t="shared" si="2"/>
        <v>0.18749999999999997</v>
      </c>
      <c r="F64" s="6">
        <f t="shared" si="1"/>
        <v>1.9621108226565339E-4</v>
      </c>
    </row>
    <row r="65" spans="1:6" x14ac:dyDescent="0.35">
      <c r="A65" s="6">
        <v>63</v>
      </c>
      <c r="B65" s="7">
        <v>41123</v>
      </c>
      <c r="C65" s="16">
        <v>88.6875</v>
      </c>
      <c r="D65" s="6">
        <f t="shared" si="0"/>
        <v>-4.6296296296295661E-3</v>
      </c>
      <c r="E65" s="8">
        <f t="shared" si="2"/>
        <v>-0.41249999999999432</v>
      </c>
      <c r="F65" s="6">
        <f t="shared" si="1"/>
        <v>1.8470524333301106E-4</v>
      </c>
    </row>
    <row r="66" spans="1:6" x14ac:dyDescent="0.35">
      <c r="A66" s="6">
        <v>64</v>
      </c>
      <c r="B66" s="7">
        <v>41124</v>
      </c>
      <c r="C66" s="16">
        <v>88.8</v>
      </c>
      <c r="D66" s="6">
        <f t="shared" si="0"/>
        <v>1.2684989429175156E-3</v>
      </c>
      <c r="E66" s="8">
        <f t="shared" si="2"/>
        <v>0.11249999999999717</v>
      </c>
      <c r="F66" s="6">
        <f t="shared" si="1"/>
        <v>1.7490893696348302E-4</v>
      </c>
    </row>
    <row r="67" spans="1:6" x14ac:dyDescent="0.35">
      <c r="A67" s="6">
        <v>65</v>
      </c>
      <c r="B67" s="7">
        <v>41127</v>
      </c>
      <c r="C67" s="16">
        <v>90.3</v>
      </c>
      <c r="D67" s="6">
        <f t="shared" si="0"/>
        <v>1.6891891891891893E-2</v>
      </c>
      <c r="E67" s="8">
        <f t="shared" si="2"/>
        <v>1.5</v>
      </c>
      <c r="F67" s="6">
        <f t="shared" si="1"/>
        <v>1.6451094611976498E-4</v>
      </c>
    </row>
    <row r="68" spans="1:6" x14ac:dyDescent="0.35">
      <c r="A68" s="6">
        <v>66</v>
      </c>
      <c r="B68" s="7">
        <v>41128</v>
      </c>
      <c r="C68" s="16">
        <v>88.762500000000003</v>
      </c>
      <c r="D68" s="6">
        <f t="shared" ref="D68:D131" si="3">(C68-C67)/C67</f>
        <v>-1.7026578073089639E-2</v>
      </c>
      <c r="E68" s="8">
        <f t="shared" si="2"/>
        <v>-1.5374999999999943</v>
      </c>
      <c r="F68" s="6">
        <f t="shared" ref="F68:F131" si="4">0.06*D67^2+0.94*F67</f>
        <v>1.7176045005382087E-4</v>
      </c>
    </row>
    <row r="69" spans="1:6" x14ac:dyDescent="0.35">
      <c r="A69" s="6">
        <v>67</v>
      </c>
      <c r="B69" s="7">
        <v>41129</v>
      </c>
      <c r="C69" s="16">
        <v>89.137500000000003</v>
      </c>
      <c r="D69" s="6">
        <f t="shared" si="3"/>
        <v>4.2247570764681027E-3</v>
      </c>
      <c r="E69" s="8">
        <f t="shared" si="2"/>
        <v>0.375</v>
      </c>
      <c r="F69" s="6">
        <f t="shared" si="4"/>
        <v>1.7884908470333261E-4</v>
      </c>
    </row>
    <row r="70" spans="1:6" x14ac:dyDescent="0.35">
      <c r="A70" s="6">
        <v>68</v>
      </c>
      <c r="B70" s="7">
        <v>41130</v>
      </c>
      <c r="C70" s="16">
        <v>89.174999999999997</v>
      </c>
      <c r="D70" s="6">
        <f t="shared" si="3"/>
        <v>4.2069835927633503E-4</v>
      </c>
      <c r="E70" s="8">
        <f t="shared" ref="E70:E133" si="5">C69*D70</f>
        <v>3.7499999999994316E-2</v>
      </c>
      <c r="F70" s="6">
        <f t="shared" si="4"/>
        <v>1.6918905396244268E-4</v>
      </c>
    </row>
    <row r="71" spans="1:6" x14ac:dyDescent="0.35">
      <c r="A71" s="6">
        <v>69</v>
      </c>
      <c r="B71" s="7">
        <v>41131</v>
      </c>
      <c r="C71" s="16">
        <v>89.775000000000006</v>
      </c>
      <c r="D71" s="6">
        <f t="shared" si="3"/>
        <v>6.7283431455005165E-3</v>
      </c>
      <c r="E71" s="8">
        <f t="shared" si="5"/>
        <v>0.60000000000000853</v>
      </c>
      <c r="F71" s="6">
        <f t="shared" si="4"/>
        <v>1.5904832995126597E-4</v>
      </c>
    </row>
    <row r="72" spans="1:6" x14ac:dyDescent="0.35">
      <c r="A72" s="6">
        <v>70</v>
      </c>
      <c r="B72" s="7">
        <v>41134</v>
      </c>
      <c r="C72" s="16">
        <v>89.8125</v>
      </c>
      <c r="D72" s="6">
        <f t="shared" si="3"/>
        <v>4.1771094402667016E-4</v>
      </c>
      <c r="E72" s="8">
        <f t="shared" si="5"/>
        <v>3.7499999999994316E-2</v>
      </c>
      <c r="F72" s="6">
        <f t="shared" si="4"/>
        <v>1.5222166624320624E-4</v>
      </c>
    </row>
    <row r="73" spans="1:6" x14ac:dyDescent="0.35">
      <c r="A73" s="6">
        <v>71</v>
      </c>
      <c r="B73" s="7">
        <v>41135</v>
      </c>
      <c r="C73" s="16">
        <v>90.037499999999994</v>
      </c>
      <c r="D73" s="6">
        <f t="shared" si="3"/>
        <v>2.5052192066805212E-3</v>
      </c>
      <c r="E73" s="8">
        <f t="shared" si="5"/>
        <v>0.22499999999999432</v>
      </c>
      <c r="F73" s="6">
        <f t="shared" si="4"/>
        <v>1.4309883521457944E-4</v>
      </c>
    </row>
    <row r="74" spans="1:6" x14ac:dyDescent="0.35">
      <c r="A74" s="6">
        <v>72</v>
      </c>
      <c r="B74" s="7">
        <v>41137</v>
      </c>
      <c r="C74" s="16">
        <v>90.075000000000003</v>
      </c>
      <c r="D74" s="6">
        <f t="shared" si="3"/>
        <v>4.1649312786348498E-4</v>
      </c>
      <c r="E74" s="8">
        <f t="shared" si="5"/>
        <v>3.7500000000008527E-2</v>
      </c>
      <c r="F74" s="6">
        <f t="shared" si="4"/>
        <v>1.3488947249811593E-4</v>
      </c>
    </row>
    <row r="75" spans="1:6" x14ac:dyDescent="0.35">
      <c r="A75" s="6">
        <v>73</v>
      </c>
      <c r="B75" s="7">
        <v>41138</v>
      </c>
      <c r="C75" s="16">
        <v>88.275000000000006</v>
      </c>
      <c r="D75" s="6">
        <f t="shared" si="3"/>
        <v>-1.9983347210657754E-2</v>
      </c>
      <c r="E75" s="8">
        <f t="shared" si="5"/>
        <v>-1.7999999999999972</v>
      </c>
      <c r="F75" s="6">
        <f t="shared" si="4"/>
        <v>1.2680651213976241E-4</v>
      </c>
    </row>
    <row r="76" spans="1:6" x14ac:dyDescent="0.35">
      <c r="A76" s="6">
        <v>74</v>
      </c>
      <c r="B76" s="7">
        <v>41142</v>
      </c>
      <c r="C76" s="16">
        <v>89.625</v>
      </c>
      <c r="D76" s="6">
        <f t="shared" si="3"/>
        <v>1.5293118096856349E-2</v>
      </c>
      <c r="E76" s="8">
        <f t="shared" si="5"/>
        <v>1.3499999999999943</v>
      </c>
      <c r="F76" s="6">
        <f t="shared" si="4"/>
        <v>1.4315817135587884E-4</v>
      </c>
    </row>
    <row r="77" spans="1:6" x14ac:dyDescent="0.35">
      <c r="A77" s="6">
        <v>75</v>
      </c>
      <c r="B77" s="7">
        <v>41143</v>
      </c>
      <c r="C77" s="16">
        <v>89.25</v>
      </c>
      <c r="D77" s="6">
        <f t="shared" si="3"/>
        <v>-4.1841004184100415E-3</v>
      </c>
      <c r="E77" s="8">
        <f t="shared" si="5"/>
        <v>-0.37499999999999994</v>
      </c>
      <c r="F77" s="6">
        <f t="shared" si="4"/>
        <v>1.486014487419898E-4</v>
      </c>
    </row>
    <row r="78" spans="1:6" x14ac:dyDescent="0.35">
      <c r="A78" s="6">
        <v>76</v>
      </c>
      <c r="B78" s="7">
        <v>41144</v>
      </c>
      <c r="C78" s="16">
        <v>88.087500000000006</v>
      </c>
      <c r="D78" s="6">
        <f t="shared" si="3"/>
        <v>-1.302521008403355E-2</v>
      </c>
      <c r="E78" s="8">
        <f t="shared" si="5"/>
        <v>-1.1624999999999943</v>
      </c>
      <c r="F78" s="6">
        <f t="shared" si="4"/>
        <v>1.4073576359615073E-4</v>
      </c>
    </row>
    <row r="79" spans="1:6" x14ac:dyDescent="0.35">
      <c r="A79" s="6">
        <v>77</v>
      </c>
      <c r="B79" s="7">
        <v>41145</v>
      </c>
      <c r="C79" s="16">
        <v>87.974999999999994</v>
      </c>
      <c r="D79" s="6">
        <f t="shared" si="3"/>
        <v>-1.2771392081738198E-3</v>
      </c>
      <c r="E79" s="8">
        <f t="shared" si="5"/>
        <v>-0.11250000000001135</v>
      </c>
      <c r="F79" s="6">
        <f t="shared" si="4"/>
        <v>1.4247098364437424E-4</v>
      </c>
    </row>
    <row r="80" spans="1:6" x14ac:dyDescent="0.35">
      <c r="A80" s="6">
        <v>78</v>
      </c>
      <c r="B80" s="7">
        <v>41148</v>
      </c>
      <c r="C80" s="16">
        <v>88.8</v>
      </c>
      <c r="D80" s="6">
        <f t="shared" si="3"/>
        <v>9.3776641091219432E-3</v>
      </c>
      <c r="E80" s="8">
        <f t="shared" si="5"/>
        <v>0.82500000000000295</v>
      </c>
      <c r="F80" s="6">
        <f t="shared" si="4"/>
        <v>1.3402058969913506E-4</v>
      </c>
    </row>
    <row r="81" spans="1:6" x14ac:dyDescent="0.35">
      <c r="A81" s="6">
        <v>79</v>
      </c>
      <c r="B81" s="7">
        <v>41149</v>
      </c>
      <c r="C81" s="16">
        <v>91.012500000000003</v>
      </c>
      <c r="D81" s="6">
        <f t="shared" si="3"/>
        <v>2.4915540540540605E-2</v>
      </c>
      <c r="E81" s="8">
        <f t="shared" si="5"/>
        <v>2.2125000000000057</v>
      </c>
      <c r="F81" s="6">
        <f t="shared" si="4"/>
        <v>1.3125578936579776E-4</v>
      </c>
    </row>
    <row r="82" spans="1:6" x14ac:dyDescent="0.35">
      <c r="A82" s="6">
        <v>80</v>
      </c>
      <c r="B82" s="7">
        <v>41150</v>
      </c>
      <c r="C82" s="16">
        <v>89.512500000000003</v>
      </c>
      <c r="D82" s="6">
        <f t="shared" si="3"/>
        <v>-1.6481252575195716E-2</v>
      </c>
      <c r="E82" s="8">
        <f t="shared" si="5"/>
        <v>-1.5000000000000002</v>
      </c>
      <c r="F82" s="6">
        <f t="shared" si="4"/>
        <v>1.6062749162948923E-4</v>
      </c>
    </row>
    <row r="83" spans="1:6" x14ac:dyDescent="0.35">
      <c r="A83" s="6">
        <v>81</v>
      </c>
      <c r="B83" s="7">
        <v>41151</v>
      </c>
      <c r="C83" s="16">
        <v>91.35</v>
      </c>
      <c r="D83" s="6">
        <f t="shared" si="3"/>
        <v>2.0527859237536562E-2</v>
      </c>
      <c r="E83" s="8">
        <f t="shared" si="5"/>
        <v>1.8374999999999917</v>
      </c>
      <c r="F83" s="6">
        <f t="shared" si="4"/>
        <v>1.6728774331856359E-4</v>
      </c>
    </row>
    <row r="84" spans="1:6" x14ac:dyDescent="0.35">
      <c r="A84" s="6">
        <v>82</v>
      </c>
      <c r="B84" s="7">
        <v>41152</v>
      </c>
      <c r="C84" s="16">
        <v>90.037499999999994</v>
      </c>
      <c r="D84" s="6">
        <f t="shared" si="3"/>
        <v>-1.4367816091954025E-2</v>
      </c>
      <c r="E84" s="8">
        <f t="shared" si="5"/>
        <v>-1.3125</v>
      </c>
      <c r="F84" s="6">
        <f t="shared" si="4"/>
        <v>1.8253405901201667E-4</v>
      </c>
    </row>
    <row r="85" spans="1:6" x14ac:dyDescent="0.35">
      <c r="A85" s="6">
        <v>83</v>
      </c>
      <c r="B85" s="7">
        <v>41155</v>
      </c>
      <c r="C85" s="16">
        <v>91.012500000000003</v>
      </c>
      <c r="D85" s="6">
        <f t="shared" si="3"/>
        <v>1.0828821324448241E-2</v>
      </c>
      <c r="E85" s="8">
        <f t="shared" si="5"/>
        <v>0.97500000000000853</v>
      </c>
      <c r="F85" s="6">
        <f t="shared" si="4"/>
        <v>1.8396806382642842E-4</v>
      </c>
    </row>
    <row r="86" spans="1:6" x14ac:dyDescent="0.35">
      <c r="A86" s="6">
        <v>84</v>
      </c>
      <c r="B86" s="7">
        <v>41156</v>
      </c>
      <c r="C86" s="16">
        <v>92.924999999999997</v>
      </c>
      <c r="D86" s="6">
        <f t="shared" si="3"/>
        <v>2.1013597033374472E-2</v>
      </c>
      <c r="E86" s="8">
        <f t="shared" si="5"/>
        <v>1.9124999999999941</v>
      </c>
      <c r="F86" s="6">
        <f t="shared" si="4"/>
        <v>1.7996578227345221E-4</v>
      </c>
    </row>
    <row r="87" spans="1:6" x14ac:dyDescent="0.35">
      <c r="A87" s="6">
        <v>85</v>
      </c>
      <c r="B87" s="7">
        <v>41157</v>
      </c>
      <c r="C87" s="16">
        <v>91.987499999999997</v>
      </c>
      <c r="D87" s="6">
        <f t="shared" si="3"/>
        <v>-1.0088781275221953E-2</v>
      </c>
      <c r="E87" s="8">
        <f t="shared" si="5"/>
        <v>-0.93749999999999989</v>
      </c>
      <c r="F87" s="6">
        <f t="shared" si="4"/>
        <v>1.9566211095390775E-4</v>
      </c>
    </row>
    <row r="88" spans="1:6" x14ac:dyDescent="0.35">
      <c r="A88" s="6">
        <v>86</v>
      </c>
      <c r="B88" s="7">
        <v>41158</v>
      </c>
      <c r="C88" s="16">
        <v>90.6</v>
      </c>
      <c r="D88" s="6">
        <f t="shared" si="3"/>
        <v>-1.5083571137382828E-2</v>
      </c>
      <c r="E88" s="8">
        <f t="shared" si="5"/>
        <v>-1.3875000000000028</v>
      </c>
      <c r="F88" s="6">
        <f t="shared" si="4"/>
        <v>1.9002939475382943E-4</v>
      </c>
    </row>
    <row r="89" spans="1:6" x14ac:dyDescent="0.35">
      <c r="A89" s="6">
        <v>87</v>
      </c>
      <c r="B89" s="7">
        <v>41159</v>
      </c>
      <c r="C89" s="16">
        <v>91.462500000000006</v>
      </c>
      <c r="D89" s="6">
        <f t="shared" si="3"/>
        <v>9.5198675496690009E-3</v>
      </c>
      <c r="E89" s="8">
        <f t="shared" si="5"/>
        <v>0.86250000000001137</v>
      </c>
      <c r="F89" s="6">
        <f t="shared" si="4"/>
        <v>1.9227847816398897E-4</v>
      </c>
    </row>
    <row r="90" spans="1:6" x14ac:dyDescent="0.35">
      <c r="A90" s="6">
        <v>88</v>
      </c>
      <c r="B90" s="7">
        <v>41162</v>
      </c>
      <c r="C90" s="16">
        <v>91.275000000000006</v>
      </c>
      <c r="D90" s="6">
        <f t="shared" si="3"/>
        <v>-2.050020500205002E-3</v>
      </c>
      <c r="E90" s="8">
        <f t="shared" si="5"/>
        <v>-0.1875</v>
      </c>
      <c r="F90" s="6">
        <f t="shared" si="4"/>
        <v>1.8617944216394407E-4</v>
      </c>
    </row>
    <row r="91" spans="1:6" x14ac:dyDescent="0.35">
      <c r="A91" s="6">
        <v>89</v>
      </c>
      <c r="B91" s="7">
        <v>41163</v>
      </c>
      <c r="C91" s="16">
        <v>90.712500000000006</v>
      </c>
      <c r="D91" s="6">
        <f t="shared" si="3"/>
        <v>-6.162695152013147E-3</v>
      </c>
      <c r="E91" s="8">
        <f t="shared" si="5"/>
        <v>-0.5625</v>
      </c>
      <c r="F91" s="6">
        <f t="shared" si="4"/>
        <v>1.7526083067718304E-4</v>
      </c>
    </row>
    <row r="92" spans="1:6" x14ac:dyDescent="0.35">
      <c r="A92" s="6">
        <v>90</v>
      </c>
      <c r="B92" s="7">
        <v>41164</v>
      </c>
      <c r="C92" s="16">
        <v>91.05</v>
      </c>
      <c r="D92" s="6">
        <f t="shared" si="3"/>
        <v>3.7205456800329774E-3</v>
      </c>
      <c r="E92" s="8">
        <f t="shared" si="5"/>
        <v>0.33749999999999147</v>
      </c>
      <c r="F92" s="6">
        <f t="shared" si="4"/>
        <v>1.6702390952875085E-4</v>
      </c>
    </row>
    <row r="93" spans="1:6" x14ac:dyDescent="0.35">
      <c r="A93" s="6">
        <v>91</v>
      </c>
      <c r="B93" s="7">
        <v>41165</v>
      </c>
      <c r="C93" s="16">
        <v>90.862499999999997</v>
      </c>
      <c r="D93" s="6">
        <f t="shared" si="3"/>
        <v>-2.0593080724876441E-3</v>
      </c>
      <c r="E93" s="8">
        <f t="shared" si="5"/>
        <v>-0.1875</v>
      </c>
      <c r="F93" s="6">
        <f t="shared" si="4"/>
        <v>1.5783302256645849E-4</v>
      </c>
    </row>
    <row r="94" spans="1:6" x14ac:dyDescent="0.35">
      <c r="A94" s="6">
        <v>92</v>
      </c>
      <c r="B94" s="7">
        <v>41166</v>
      </c>
      <c r="C94" s="16">
        <v>90.037499999999994</v>
      </c>
      <c r="D94" s="6">
        <f t="shared" si="3"/>
        <v>-9.0796533223277253E-3</v>
      </c>
      <c r="E94" s="8">
        <f t="shared" si="5"/>
        <v>-0.82500000000000295</v>
      </c>
      <c r="F94" s="6">
        <f t="shared" si="4"/>
        <v>1.4861748619671576E-4</v>
      </c>
    </row>
    <row r="95" spans="1:6" x14ac:dyDescent="0.35">
      <c r="A95" s="6">
        <v>93</v>
      </c>
      <c r="B95" s="7">
        <v>41169</v>
      </c>
      <c r="C95" s="16">
        <v>88.2</v>
      </c>
      <c r="D95" s="6">
        <f t="shared" si="3"/>
        <v>-2.0408163265306031E-2</v>
      </c>
      <c r="E95" s="8">
        <f t="shared" si="5"/>
        <v>-1.8374999999999917</v>
      </c>
      <c r="F95" s="6">
        <f t="shared" si="4"/>
        <v>1.4464684329213221E-4</v>
      </c>
    </row>
    <row r="96" spans="1:6" x14ac:dyDescent="0.35">
      <c r="A96" s="6">
        <v>94</v>
      </c>
      <c r="B96" s="7">
        <v>41170</v>
      </c>
      <c r="C96" s="16">
        <v>88.275000000000006</v>
      </c>
      <c r="D96" s="6">
        <f t="shared" si="3"/>
        <v>8.5034013605445394E-4</v>
      </c>
      <c r="E96" s="8">
        <f t="shared" si="5"/>
        <v>7.5000000000002842E-2</v>
      </c>
      <c r="F96" s="6">
        <f t="shared" si="4"/>
        <v>1.6095762036640748E-4</v>
      </c>
    </row>
    <row r="97" spans="1:6" x14ac:dyDescent="0.35">
      <c r="A97" s="6">
        <v>95</v>
      </c>
      <c r="B97" s="7">
        <v>41172</v>
      </c>
      <c r="C97" s="16">
        <v>87.637500000000003</v>
      </c>
      <c r="D97" s="6">
        <f t="shared" si="3"/>
        <v>-7.2217502124044498E-3</v>
      </c>
      <c r="E97" s="8">
        <f t="shared" si="5"/>
        <v>-0.63750000000000284</v>
      </c>
      <c r="F97" s="6">
        <f t="shared" si="4"/>
        <v>1.5134354784524212E-4</v>
      </c>
    </row>
    <row r="98" spans="1:6" x14ac:dyDescent="0.35">
      <c r="A98" s="6">
        <v>96</v>
      </c>
      <c r="B98" s="7">
        <v>41173</v>
      </c>
      <c r="C98" s="16">
        <v>90</v>
      </c>
      <c r="D98" s="6">
        <f t="shared" si="3"/>
        <v>2.6957637997432574E-2</v>
      </c>
      <c r="E98" s="8">
        <f t="shared" si="5"/>
        <v>2.3624999999999972</v>
      </c>
      <c r="F98" s="6">
        <f t="shared" si="4"/>
        <v>1.4539215554234939E-4</v>
      </c>
    </row>
    <row r="99" spans="1:6" x14ac:dyDescent="0.35">
      <c r="A99" s="6">
        <v>97</v>
      </c>
      <c r="B99" s="7">
        <v>41176</v>
      </c>
      <c r="C99" s="16">
        <v>88.724999999999994</v>
      </c>
      <c r="D99" s="6">
        <f t="shared" si="3"/>
        <v>-1.416666666666673E-2</v>
      </c>
      <c r="E99" s="8">
        <f t="shared" si="5"/>
        <v>-1.2750000000000057</v>
      </c>
      <c r="F99" s="6">
        <f t="shared" si="4"/>
        <v>1.8027148099384566E-4</v>
      </c>
    </row>
    <row r="100" spans="1:6" x14ac:dyDescent="0.35">
      <c r="A100" s="6">
        <v>98</v>
      </c>
      <c r="B100" s="7">
        <v>41177</v>
      </c>
      <c r="C100" s="16">
        <v>87.9375</v>
      </c>
      <c r="D100" s="6">
        <f t="shared" si="3"/>
        <v>-8.8757396449703502E-3</v>
      </c>
      <c r="E100" s="8">
        <f t="shared" si="5"/>
        <v>-0.78749999999999432</v>
      </c>
      <c r="F100" s="6">
        <f t="shared" si="4"/>
        <v>1.8149685880088169E-4</v>
      </c>
    </row>
    <row r="101" spans="1:6" x14ac:dyDescent="0.35">
      <c r="A101" s="6">
        <v>99</v>
      </c>
      <c r="B101" s="7">
        <v>41178</v>
      </c>
      <c r="C101" s="16">
        <v>87.6</v>
      </c>
      <c r="D101" s="6">
        <f t="shared" si="3"/>
        <v>-3.8379530916844997E-3</v>
      </c>
      <c r="E101" s="8">
        <f t="shared" si="5"/>
        <v>-0.33750000000000568</v>
      </c>
      <c r="F101" s="6">
        <f t="shared" si="4"/>
        <v>1.7533377252754669E-4</v>
      </c>
    </row>
    <row r="102" spans="1:6" x14ac:dyDescent="0.35">
      <c r="A102" s="6">
        <v>100</v>
      </c>
      <c r="B102" s="7">
        <v>41179</v>
      </c>
      <c r="C102" s="16">
        <v>87.5625</v>
      </c>
      <c r="D102" s="6">
        <f t="shared" si="3"/>
        <v>-4.2808219178075706E-4</v>
      </c>
      <c r="E102" s="8">
        <f t="shared" si="5"/>
        <v>-3.7499999999994316E-2</v>
      </c>
      <c r="F102" s="6">
        <f t="shared" si="4"/>
        <v>1.656975392119321E-4</v>
      </c>
    </row>
    <row r="103" spans="1:6" x14ac:dyDescent="0.35">
      <c r="A103" s="6">
        <v>101</v>
      </c>
      <c r="B103" s="7">
        <v>41180</v>
      </c>
      <c r="C103" s="16">
        <v>90.262500000000003</v>
      </c>
      <c r="D103" s="6">
        <f t="shared" si="3"/>
        <v>3.0835117773019304E-2</v>
      </c>
      <c r="E103" s="8">
        <f t="shared" si="5"/>
        <v>2.7000000000000028</v>
      </c>
      <c r="F103" s="6">
        <f t="shared" si="4"/>
        <v>1.5576668212099136E-4</v>
      </c>
    </row>
    <row r="104" spans="1:6" x14ac:dyDescent="0.35">
      <c r="A104" s="6">
        <v>102</v>
      </c>
      <c r="B104" s="7">
        <v>41183</v>
      </c>
      <c r="C104" s="16">
        <v>90.075000000000003</v>
      </c>
      <c r="D104" s="6">
        <f t="shared" si="3"/>
        <v>-2.077274615704196E-3</v>
      </c>
      <c r="E104" s="8">
        <f t="shared" si="5"/>
        <v>-0.1875</v>
      </c>
      <c r="F104" s="6">
        <f t="shared" si="4"/>
        <v>2.0346895047829012E-4</v>
      </c>
    </row>
    <row r="105" spans="1:6" x14ac:dyDescent="0.35">
      <c r="A105" s="6">
        <v>103</v>
      </c>
      <c r="B105" s="7">
        <v>41185</v>
      </c>
      <c r="C105" s="16">
        <v>88.162499999999994</v>
      </c>
      <c r="D105" s="6">
        <f t="shared" si="3"/>
        <v>-2.1232306411323992E-2</v>
      </c>
      <c r="E105" s="8">
        <f t="shared" si="5"/>
        <v>-1.9125000000000085</v>
      </c>
      <c r="F105" s="6">
        <f t="shared" si="4"/>
        <v>1.9151971763933565E-4</v>
      </c>
    </row>
    <row r="106" spans="1:6" x14ac:dyDescent="0.35">
      <c r="A106" s="6">
        <v>104</v>
      </c>
      <c r="B106" s="7">
        <v>41186</v>
      </c>
      <c r="C106" s="16">
        <v>88.162499999999994</v>
      </c>
      <c r="D106" s="6">
        <f t="shared" si="3"/>
        <v>0</v>
      </c>
      <c r="E106" s="8">
        <f t="shared" si="5"/>
        <v>0</v>
      </c>
      <c r="F106" s="6">
        <f t="shared" si="4"/>
        <v>2.0707718471363649E-4</v>
      </c>
    </row>
    <row r="107" spans="1:6" x14ac:dyDescent="0.35">
      <c r="A107" s="6">
        <v>105</v>
      </c>
      <c r="B107" s="7">
        <v>41187</v>
      </c>
      <c r="C107" s="16">
        <v>88.537499999999994</v>
      </c>
      <c r="D107" s="6">
        <f t="shared" si="3"/>
        <v>4.253509145044662E-3</v>
      </c>
      <c r="E107" s="8">
        <f t="shared" si="5"/>
        <v>0.375</v>
      </c>
      <c r="F107" s="6">
        <f t="shared" si="4"/>
        <v>1.9465255363081829E-4</v>
      </c>
    </row>
    <row r="108" spans="1:6" x14ac:dyDescent="0.35">
      <c r="A108" s="6">
        <v>106</v>
      </c>
      <c r="B108" s="7">
        <v>41190</v>
      </c>
      <c r="C108" s="16">
        <v>89.025000000000006</v>
      </c>
      <c r="D108" s="6">
        <f t="shared" si="3"/>
        <v>5.506141465480857E-3</v>
      </c>
      <c r="E108" s="8">
        <f t="shared" si="5"/>
        <v>0.48750000000001137</v>
      </c>
      <c r="F108" s="6">
        <f t="shared" si="4"/>
        <v>1.840589408157879E-4</v>
      </c>
    </row>
    <row r="109" spans="1:6" x14ac:dyDescent="0.35">
      <c r="A109" s="6">
        <v>107</v>
      </c>
      <c r="B109" s="7">
        <v>41191</v>
      </c>
      <c r="C109" s="16">
        <v>90.037499999999994</v>
      </c>
      <c r="D109" s="6">
        <f t="shared" si="3"/>
        <v>1.1373209772535676E-2</v>
      </c>
      <c r="E109" s="8">
        <f t="shared" si="5"/>
        <v>1.0124999999999886</v>
      </c>
      <c r="F109" s="6">
        <f t="shared" si="4"/>
        <v>1.748344599971139E-4</v>
      </c>
    </row>
    <row r="110" spans="1:6" x14ac:dyDescent="0.35">
      <c r="A110" s="6">
        <v>108</v>
      </c>
      <c r="B110" s="7">
        <v>41192</v>
      </c>
      <c r="C110" s="16">
        <v>89.512500000000003</v>
      </c>
      <c r="D110" s="6">
        <f t="shared" si="3"/>
        <v>-5.8309037900873689E-3</v>
      </c>
      <c r="E110" s="8">
        <f t="shared" si="5"/>
        <v>-0.52499999999999147</v>
      </c>
      <c r="F110" s="6">
        <f t="shared" si="4"/>
        <v>1.721053864290931E-4</v>
      </c>
    </row>
    <row r="111" spans="1:6" x14ac:dyDescent="0.35">
      <c r="A111" s="6">
        <v>109</v>
      </c>
      <c r="B111" s="7">
        <v>41193</v>
      </c>
      <c r="C111" s="16">
        <v>89.587500000000006</v>
      </c>
      <c r="D111" s="6">
        <f t="shared" si="3"/>
        <v>8.3787180561377286E-4</v>
      </c>
      <c r="E111" s="8">
        <f t="shared" si="5"/>
        <v>7.5000000000002842E-2</v>
      </c>
      <c r="F111" s="6">
        <f t="shared" si="4"/>
        <v>1.6381902958390282E-4</v>
      </c>
    </row>
    <row r="112" spans="1:6" x14ac:dyDescent="0.35">
      <c r="A112" s="6">
        <v>110</v>
      </c>
      <c r="B112" s="7">
        <v>41194</v>
      </c>
      <c r="C112" s="16">
        <v>89.85</v>
      </c>
      <c r="D112" s="6">
        <f t="shared" si="3"/>
        <v>2.9300962745917522E-3</v>
      </c>
      <c r="E112" s="8">
        <f t="shared" si="5"/>
        <v>0.26249999999998863</v>
      </c>
      <c r="F112" s="6">
        <f t="shared" si="4"/>
        <v>1.5403200955862721E-4</v>
      </c>
    </row>
    <row r="113" spans="1:6" x14ac:dyDescent="0.35">
      <c r="A113" s="6">
        <v>111</v>
      </c>
      <c r="B113" s="7">
        <v>41197</v>
      </c>
      <c r="C113" s="16">
        <v>89.0625</v>
      </c>
      <c r="D113" s="6">
        <f t="shared" si="3"/>
        <v>-8.7646076794657135E-3</v>
      </c>
      <c r="E113" s="8">
        <f t="shared" si="5"/>
        <v>-0.78749999999999432</v>
      </c>
      <c r="F113" s="6">
        <f t="shared" si="4"/>
        <v>1.4530521683581214E-4</v>
      </c>
    </row>
    <row r="114" spans="1:6" x14ac:dyDescent="0.35">
      <c r="A114" s="6">
        <v>112</v>
      </c>
      <c r="B114" s="7">
        <v>41198</v>
      </c>
      <c r="C114" s="16">
        <v>88.95</v>
      </c>
      <c r="D114" s="6">
        <f t="shared" si="3"/>
        <v>-1.2631578947368102E-3</v>
      </c>
      <c r="E114" s="8">
        <f t="shared" si="5"/>
        <v>-0.11249999999999716</v>
      </c>
      <c r="F114" s="6">
        <f t="shared" si="4"/>
        <v>1.4119600469216038E-4</v>
      </c>
    </row>
    <row r="115" spans="1:6" x14ac:dyDescent="0.35">
      <c r="A115" s="6">
        <v>113</v>
      </c>
      <c r="B115" s="7">
        <v>41199</v>
      </c>
      <c r="C115" s="16">
        <v>89.737499999999997</v>
      </c>
      <c r="D115" s="6">
        <f t="shared" si="3"/>
        <v>8.8532883642495151E-3</v>
      </c>
      <c r="E115" s="8">
        <f t="shared" si="5"/>
        <v>0.78749999999999443</v>
      </c>
      <c r="F115" s="6">
        <f t="shared" si="4"/>
        <v>1.3281997848265292E-4</v>
      </c>
    </row>
    <row r="116" spans="1:6" x14ac:dyDescent="0.35">
      <c r="A116" s="6">
        <v>114</v>
      </c>
      <c r="B116" s="7">
        <v>41200</v>
      </c>
      <c r="C116" s="16">
        <v>90.337500000000006</v>
      </c>
      <c r="D116" s="6">
        <f t="shared" si="3"/>
        <v>6.686167989970843E-3</v>
      </c>
      <c r="E116" s="8">
        <f t="shared" si="5"/>
        <v>0.60000000000000853</v>
      </c>
      <c r="F116" s="6">
        <f t="shared" si="4"/>
        <v>1.2955362266532709E-4</v>
      </c>
    </row>
    <row r="117" spans="1:6" x14ac:dyDescent="0.35">
      <c r="A117" s="6">
        <v>115</v>
      </c>
      <c r="B117" s="7">
        <v>41201</v>
      </c>
      <c r="C117" s="16">
        <v>89.4</v>
      </c>
      <c r="D117" s="6">
        <f t="shared" si="3"/>
        <v>-1.03777501037775E-2</v>
      </c>
      <c r="E117" s="8">
        <f t="shared" si="5"/>
        <v>-0.9375</v>
      </c>
      <c r="F117" s="6">
        <f t="shared" si="4"/>
        <v>1.244626958488141E-4</v>
      </c>
    </row>
    <row r="118" spans="1:6" x14ac:dyDescent="0.35">
      <c r="A118" s="6">
        <v>116</v>
      </c>
      <c r="B118" s="7">
        <v>41204</v>
      </c>
      <c r="C118" s="16">
        <v>88.912499999999994</v>
      </c>
      <c r="D118" s="6">
        <f t="shared" si="3"/>
        <v>-5.4530201342283145E-3</v>
      </c>
      <c r="E118" s="8">
        <f t="shared" si="5"/>
        <v>-0.48750000000001137</v>
      </c>
      <c r="F118" s="6">
        <f t="shared" si="4"/>
        <v>1.2345679593087249E-4</v>
      </c>
    </row>
    <row r="119" spans="1:6" x14ac:dyDescent="0.35">
      <c r="A119" s="6">
        <v>117</v>
      </c>
      <c r="B119" s="7">
        <v>41205</v>
      </c>
      <c r="C119" s="16">
        <v>88.012500000000003</v>
      </c>
      <c r="D119" s="6">
        <f t="shared" si="3"/>
        <v>-1.0122311261071182E-2</v>
      </c>
      <c r="E119" s="8">
        <f t="shared" si="5"/>
        <v>-0.89999999999999147</v>
      </c>
      <c r="F119" s="6">
        <f t="shared" si="4"/>
        <v>1.178335138900781E-4</v>
      </c>
    </row>
    <row r="120" spans="1:6" x14ac:dyDescent="0.35">
      <c r="A120" s="6">
        <v>118</v>
      </c>
      <c r="B120" s="7">
        <v>41207</v>
      </c>
      <c r="C120" s="16">
        <v>87.75</v>
      </c>
      <c r="D120" s="6">
        <f t="shared" si="3"/>
        <v>-2.982530890498541E-3</v>
      </c>
      <c r="E120" s="8">
        <f t="shared" si="5"/>
        <v>-0.26250000000000284</v>
      </c>
      <c r="F120" s="6">
        <f t="shared" si="4"/>
        <v>1.1691117417263392E-4</v>
      </c>
    </row>
    <row r="121" spans="1:6" x14ac:dyDescent="0.35">
      <c r="A121" s="6">
        <v>119</v>
      </c>
      <c r="B121" s="7">
        <v>41208</v>
      </c>
      <c r="C121" s="16">
        <v>85.35</v>
      </c>
      <c r="D121" s="6">
        <f t="shared" si="3"/>
        <v>-2.7350427350427416E-2</v>
      </c>
      <c r="E121" s="8">
        <f t="shared" si="5"/>
        <v>-2.4000000000000057</v>
      </c>
      <c r="F121" s="6">
        <f t="shared" si="4"/>
        <v>1.1043023315304257E-4</v>
      </c>
    </row>
    <row r="122" spans="1:6" x14ac:dyDescent="0.35">
      <c r="A122" s="6">
        <v>120</v>
      </c>
      <c r="B122" s="7">
        <v>41211</v>
      </c>
      <c r="C122" s="16">
        <v>86.287499999999994</v>
      </c>
      <c r="D122" s="6">
        <f t="shared" si="3"/>
        <v>1.0984182776801407E-2</v>
      </c>
      <c r="E122" s="8">
        <f t="shared" si="5"/>
        <v>0.9375</v>
      </c>
      <c r="F122" s="6">
        <f t="shared" si="4"/>
        <v>1.486871717389205E-4</v>
      </c>
    </row>
    <row r="123" spans="1:6" x14ac:dyDescent="0.35">
      <c r="A123" s="6">
        <v>121</v>
      </c>
      <c r="B123" s="7">
        <v>41212</v>
      </c>
      <c r="C123" s="16">
        <v>84.787499999999994</v>
      </c>
      <c r="D123" s="6">
        <f t="shared" si="3"/>
        <v>-1.7383746197305521E-2</v>
      </c>
      <c r="E123" s="8">
        <f t="shared" si="5"/>
        <v>-1.5</v>
      </c>
      <c r="F123" s="6">
        <f t="shared" si="4"/>
        <v>1.4700507771103611E-4</v>
      </c>
    </row>
    <row r="124" spans="1:6" x14ac:dyDescent="0.35">
      <c r="A124" s="6">
        <v>122</v>
      </c>
      <c r="B124" s="7">
        <v>41213</v>
      </c>
      <c r="C124" s="16">
        <v>85.537499999999994</v>
      </c>
      <c r="D124" s="6">
        <f t="shared" si="3"/>
        <v>8.8456435205661217E-3</v>
      </c>
      <c r="E124" s="8">
        <f t="shared" si="5"/>
        <v>0.75</v>
      </c>
      <c r="F124" s="6">
        <f t="shared" si="4"/>
        <v>1.5631645095951399E-4</v>
      </c>
    </row>
    <row r="125" spans="1:6" x14ac:dyDescent="0.35">
      <c r="A125" s="6">
        <v>123</v>
      </c>
      <c r="B125" s="7">
        <v>41214</v>
      </c>
      <c r="C125" s="16">
        <v>87.674999999999997</v>
      </c>
      <c r="D125" s="6">
        <f t="shared" si="3"/>
        <v>2.4989039894783027E-2</v>
      </c>
      <c r="E125" s="8">
        <f t="shared" si="5"/>
        <v>2.1375000000000028</v>
      </c>
      <c r="F125" s="6">
        <f t="shared" si="4"/>
        <v>1.5163218845951916E-4</v>
      </c>
    </row>
    <row r="126" spans="1:6" x14ac:dyDescent="0.35">
      <c r="A126" s="6">
        <v>124</v>
      </c>
      <c r="B126" s="7">
        <v>41215</v>
      </c>
      <c r="C126" s="16">
        <v>88.387500000000003</v>
      </c>
      <c r="D126" s="6">
        <f t="shared" si="3"/>
        <v>8.1266039349872331E-3</v>
      </c>
      <c r="E126" s="8">
        <f t="shared" si="5"/>
        <v>0.71250000000000568</v>
      </c>
      <c r="F126" s="6">
        <f t="shared" si="4"/>
        <v>1.8000138404373147E-4</v>
      </c>
    </row>
    <row r="127" spans="1:6" x14ac:dyDescent="0.35">
      <c r="A127" s="6">
        <v>125</v>
      </c>
      <c r="B127" s="7">
        <v>41218</v>
      </c>
      <c r="C127" s="16">
        <v>87.674999999999997</v>
      </c>
      <c r="D127" s="6">
        <f t="shared" si="3"/>
        <v>-8.0610946117947186E-3</v>
      </c>
      <c r="E127" s="8">
        <f t="shared" si="5"/>
        <v>-0.71250000000000568</v>
      </c>
      <c r="F127" s="6">
        <f t="shared" si="4"/>
        <v>1.7316380249207656E-4</v>
      </c>
    </row>
    <row r="128" spans="1:6" x14ac:dyDescent="0.35">
      <c r="A128" s="6">
        <v>126</v>
      </c>
      <c r="B128" s="7">
        <v>41219</v>
      </c>
      <c r="C128" s="16">
        <v>89.512500000000003</v>
      </c>
      <c r="D128" s="6">
        <f t="shared" si="3"/>
        <v>2.0958083832335394E-2</v>
      </c>
      <c r="E128" s="8">
        <f t="shared" si="5"/>
        <v>1.8375000000000057</v>
      </c>
      <c r="F128" s="6">
        <f t="shared" si="4"/>
        <v>1.6667284912297032E-4</v>
      </c>
    </row>
    <row r="129" spans="1:6" x14ac:dyDescent="0.35">
      <c r="A129" s="6">
        <v>127</v>
      </c>
      <c r="B129" s="7">
        <v>41220</v>
      </c>
      <c r="C129" s="16">
        <v>89.625</v>
      </c>
      <c r="D129" s="6">
        <f t="shared" si="3"/>
        <v>1.2568077084205798E-3</v>
      </c>
      <c r="E129" s="8">
        <f t="shared" si="5"/>
        <v>0.11249999999999714</v>
      </c>
      <c r="F129" s="6">
        <f t="shared" si="4"/>
        <v>1.8302695485098399E-4</v>
      </c>
    </row>
    <row r="130" spans="1:6" x14ac:dyDescent="0.35">
      <c r="A130" s="6">
        <v>128</v>
      </c>
      <c r="B130" s="7">
        <v>41221</v>
      </c>
      <c r="C130" s="16">
        <v>88.875</v>
      </c>
      <c r="D130" s="6">
        <f t="shared" si="3"/>
        <v>-8.368200836820083E-3</v>
      </c>
      <c r="E130" s="8">
        <f t="shared" si="5"/>
        <v>-0.74999999999999989</v>
      </c>
      <c r="F130" s="6">
        <f t="shared" si="4"/>
        <v>1.7214011149688165E-4</v>
      </c>
    </row>
    <row r="131" spans="1:6" x14ac:dyDescent="0.35">
      <c r="A131" s="6">
        <v>129</v>
      </c>
      <c r="B131" s="7">
        <v>41222</v>
      </c>
      <c r="C131" s="16">
        <v>89.474999999999994</v>
      </c>
      <c r="D131" s="6">
        <f t="shared" si="3"/>
        <v>6.751054852320611E-3</v>
      </c>
      <c r="E131" s="8">
        <f t="shared" si="5"/>
        <v>0.59999999999999432</v>
      </c>
      <c r="F131" s="6">
        <f t="shared" si="4"/>
        <v>1.6601331192179011E-4</v>
      </c>
    </row>
    <row r="132" spans="1:6" x14ac:dyDescent="0.35">
      <c r="A132" s="6">
        <v>130</v>
      </c>
      <c r="B132" s="7">
        <v>41225</v>
      </c>
      <c r="C132" s="16">
        <v>89.962500000000006</v>
      </c>
      <c r="D132" s="6">
        <f t="shared" ref="D132:D195" si="6">(C132-C131)/C131</f>
        <v>5.4484492875106049E-3</v>
      </c>
      <c r="E132" s="8">
        <f t="shared" si="5"/>
        <v>0.48750000000001137</v>
      </c>
      <c r="F132" s="6">
        <f t="shared" ref="F132:F195" si="7">0.06*D131^2+0.94*F131</f>
        <v>1.5878711770362519E-4</v>
      </c>
    </row>
    <row r="133" spans="1:6" x14ac:dyDescent="0.35">
      <c r="A133" s="6">
        <v>131</v>
      </c>
      <c r="B133" s="7">
        <v>41226</v>
      </c>
      <c r="C133" s="16">
        <v>89.4</v>
      </c>
      <c r="D133" s="6">
        <f t="shared" si="6"/>
        <v>-6.2526052521884113E-3</v>
      </c>
      <c r="E133" s="8">
        <f t="shared" si="5"/>
        <v>-0.5625</v>
      </c>
      <c r="F133" s="6">
        <f t="shared" si="7"/>
        <v>1.5104102661972214E-4</v>
      </c>
    </row>
    <row r="134" spans="1:6" x14ac:dyDescent="0.35">
      <c r="A134" s="6">
        <v>132</v>
      </c>
      <c r="B134" s="7">
        <v>41228</v>
      </c>
      <c r="C134" s="16">
        <v>89.887500000000003</v>
      </c>
      <c r="D134" s="6">
        <f t="shared" si="6"/>
        <v>5.4530201342281558E-3</v>
      </c>
      <c r="E134" s="8">
        <f t="shared" ref="E134:E197" si="8">C133*D134</f>
        <v>0.48749999999999716</v>
      </c>
      <c r="F134" s="6">
        <f t="shared" si="7"/>
        <v>1.4432426936892046E-4</v>
      </c>
    </row>
    <row r="135" spans="1:6" x14ac:dyDescent="0.35">
      <c r="A135" s="6">
        <v>133</v>
      </c>
      <c r="B135" s="7">
        <v>41229</v>
      </c>
      <c r="C135" s="16">
        <v>89.287499999999994</v>
      </c>
      <c r="D135" s="6">
        <f t="shared" si="6"/>
        <v>-6.6750104297038908E-3</v>
      </c>
      <c r="E135" s="8">
        <f t="shared" si="8"/>
        <v>-0.60000000000000853</v>
      </c>
      <c r="F135" s="6">
        <f t="shared" si="7"/>
        <v>1.3744893892184308E-4</v>
      </c>
    </row>
    <row r="136" spans="1:6" x14ac:dyDescent="0.35">
      <c r="A136" s="6">
        <v>134</v>
      </c>
      <c r="B136" s="7">
        <v>41232</v>
      </c>
      <c r="C136" s="16">
        <v>90</v>
      </c>
      <c r="D136" s="6">
        <f t="shared" si="6"/>
        <v>7.9798404031920008E-3</v>
      </c>
      <c r="E136" s="8">
        <f t="shared" si="8"/>
        <v>0.71250000000000568</v>
      </c>
      <c r="F136" s="6">
        <f t="shared" si="7"/>
        <v>1.3187534844073183E-4</v>
      </c>
    </row>
    <row r="137" spans="1:6" x14ac:dyDescent="0.35">
      <c r="A137" s="6">
        <v>135</v>
      </c>
      <c r="B137" s="7">
        <v>41233</v>
      </c>
      <c r="C137" s="16">
        <v>91.424999999999997</v>
      </c>
      <c r="D137" s="6">
        <f t="shared" si="6"/>
        <v>1.5833333333333303E-2</v>
      </c>
      <c r="E137" s="8">
        <f t="shared" si="8"/>
        <v>1.4249999999999974</v>
      </c>
      <c r="F137" s="6">
        <f t="shared" si="7"/>
        <v>1.2778349870591285E-4</v>
      </c>
    </row>
    <row r="138" spans="1:6" x14ac:dyDescent="0.35">
      <c r="A138" s="6">
        <v>136</v>
      </c>
      <c r="B138" s="7">
        <v>41234</v>
      </c>
      <c r="C138" s="16">
        <v>90.1875</v>
      </c>
      <c r="D138" s="6">
        <f t="shared" si="6"/>
        <v>-1.3535684987694802E-2</v>
      </c>
      <c r="E138" s="8">
        <f t="shared" si="8"/>
        <v>-1.2374999999999972</v>
      </c>
      <c r="F138" s="6">
        <f t="shared" si="7"/>
        <v>1.3515815545022468E-4</v>
      </c>
    </row>
    <row r="139" spans="1:6" x14ac:dyDescent="0.35">
      <c r="A139" s="6">
        <v>137</v>
      </c>
      <c r="B139" s="7">
        <v>41235</v>
      </c>
      <c r="C139" s="16">
        <v>89.362499999999997</v>
      </c>
      <c r="D139" s="6">
        <f t="shared" si="6"/>
        <v>-9.1476091476091793E-3</v>
      </c>
      <c r="E139" s="8">
        <f t="shared" si="8"/>
        <v>-0.82500000000000284</v>
      </c>
      <c r="F139" s="6">
        <f t="shared" si="7"/>
        <v>1.3804155220837756E-4</v>
      </c>
    </row>
    <row r="140" spans="1:6" x14ac:dyDescent="0.35">
      <c r="A140" s="6">
        <v>138</v>
      </c>
      <c r="B140" s="7">
        <v>41236</v>
      </c>
      <c r="C140" s="16">
        <v>89.625</v>
      </c>
      <c r="D140" s="6">
        <f t="shared" si="6"/>
        <v>2.937473772555634E-3</v>
      </c>
      <c r="E140" s="8">
        <f t="shared" si="8"/>
        <v>0.26250000000000284</v>
      </c>
      <c r="F140" s="6">
        <f t="shared" si="7"/>
        <v>1.347797842629203E-4</v>
      </c>
    </row>
    <row r="141" spans="1:6" x14ac:dyDescent="0.35">
      <c r="A141" s="6">
        <v>139</v>
      </c>
      <c r="B141" s="7">
        <v>41239</v>
      </c>
      <c r="C141" s="16">
        <v>90.15</v>
      </c>
      <c r="D141" s="6">
        <f t="shared" si="6"/>
        <v>5.8577405857741221E-3</v>
      </c>
      <c r="E141" s="8">
        <f t="shared" si="8"/>
        <v>0.52500000000000568</v>
      </c>
      <c r="F141" s="6">
        <f t="shared" si="7"/>
        <v>1.272107223370122E-4</v>
      </c>
    </row>
    <row r="142" spans="1:6" x14ac:dyDescent="0.35">
      <c r="A142" s="6">
        <v>140</v>
      </c>
      <c r="B142" s="7">
        <v>41240</v>
      </c>
      <c r="C142" s="16">
        <v>88.8</v>
      </c>
      <c r="D142" s="6">
        <f t="shared" si="6"/>
        <v>-1.4975041597337865E-2</v>
      </c>
      <c r="E142" s="8">
        <f t="shared" si="8"/>
        <v>-1.3500000000000085</v>
      </c>
      <c r="F142" s="6">
        <f t="shared" si="7"/>
        <v>1.2163686648300499E-4</v>
      </c>
    </row>
    <row r="143" spans="1:6" x14ac:dyDescent="0.35">
      <c r="A143" s="6">
        <v>141</v>
      </c>
      <c r="B143" s="7">
        <v>41242</v>
      </c>
      <c r="C143" s="16">
        <v>88.462500000000006</v>
      </c>
      <c r="D143" s="6">
        <f t="shared" si="6"/>
        <v>-3.8006756756755796E-3</v>
      </c>
      <c r="E143" s="8">
        <f t="shared" si="8"/>
        <v>-0.33749999999999147</v>
      </c>
      <c r="F143" s="6">
        <f t="shared" si="7"/>
        <v>1.2779376674454463E-4</v>
      </c>
    </row>
    <row r="144" spans="1:6" x14ac:dyDescent="0.35">
      <c r="A144" s="6">
        <v>142</v>
      </c>
      <c r="B144" s="7">
        <v>41243</v>
      </c>
      <c r="C144" s="16">
        <v>88.5</v>
      </c>
      <c r="D144" s="6">
        <f t="shared" si="6"/>
        <v>4.2390843577780769E-4</v>
      </c>
      <c r="E144" s="8">
        <f t="shared" si="8"/>
        <v>3.7499999999994316E-2</v>
      </c>
      <c r="F144" s="6">
        <f t="shared" si="7"/>
        <v>1.2099284887537228E-4</v>
      </c>
    </row>
    <row r="145" spans="1:6" x14ac:dyDescent="0.35">
      <c r="A145" s="6">
        <v>143</v>
      </c>
      <c r="B145" s="7">
        <v>41246</v>
      </c>
      <c r="C145" s="16">
        <v>89.137500000000003</v>
      </c>
      <c r="D145" s="6">
        <f t="shared" si="6"/>
        <v>7.2033898305085067E-3</v>
      </c>
      <c r="E145" s="8">
        <f t="shared" si="8"/>
        <v>0.63750000000000284</v>
      </c>
      <c r="F145" s="6">
        <f t="shared" si="7"/>
        <v>1.1374405984456535E-4</v>
      </c>
    </row>
    <row r="146" spans="1:6" x14ac:dyDescent="0.35">
      <c r="A146" s="6">
        <v>144</v>
      </c>
      <c r="B146" s="7">
        <v>41247</v>
      </c>
      <c r="C146" s="16">
        <v>90.262500000000003</v>
      </c>
      <c r="D146" s="6">
        <f t="shared" si="6"/>
        <v>1.2620950778291964E-2</v>
      </c>
      <c r="E146" s="8">
        <f t="shared" si="8"/>
        <v>1.125</v>
      </c>
      <c r="F146" s="6">
        <f t="shared" si="7"/>
        <v>1.1003274575690783E-4</v>
      </c>
    </row>
    <row r="147" spans="1:6" x14ac:dyDescent="0.35">
      <c r="A147" s="6">
        <v>145</v>
      </c>
      <c r="B147" s="7">
        <v>41248</v>
      </c>
      <c r="C147" s="16">
        <v>90.037499999999994</v>
      </c>
      <c r="D147" s="6">
        <f t="shared" si="6"/>
        <v>-2.4927295388451295E-3</v>
      </c>
      <c r="E147" s="8">
        <f t="shared" si="8"/>
        <v>-0.2250000000000085</v>
      </c>
      <c r="F147" s="6">
        <f t="shared" si="7"/>
        <v>1.1298808492437746E-4</v>
      </c>
    </row>
    <row r="148" spans="1:6" x14ac:dyDescent="0.35">
      <c r="A148" s="6">
        <v>146</v>
      </c>
      <c r="B148" s="7">
        <v>41249</v>
      </c>
      <c r="C148" s="16">
        <v>90</v>
      </c>
      <c r="D148" s="6">
        <f t="shared" si="6"/>
        <v>-4.1649312786332717E-4</v>
      </c>
      <c r="E148" s="8">
        <f t="shared" si="8"/>
        <v>-3.7499999999994316E-2</v>
      </c>
      <c r="F148" s="6">
        <f t="shared" si="7"/>
        <v>1.0658162186214467E-4</v>
      </c>
    </row>
    <row r="149" spans="1:6" x14ac:dyDescent="0.35">
      <c r="A149" s="6">
        <v>147</v>
      </c>
      <c r="B149" s="7">
        <v>41250</v>
      </c>
      <c r="C149" s="16">
        <v>89.025000000000006</v>
      </c>
      <c r="D149" s="6">
        <f t="shared" si="6"/>
        <v>-1.083333333333327E-2</v>
      </c>
      <c r="E149" s="8">
        <f t="shared" si="8"/>
        <v>-0.9749999999999942</v>
      </c>
      <c r="F149" s="6">
        <f t="shared" si="7"/>
        <v>1.0019713254194942E-4</v>
      </c>
    </row>
    <row r="150" spans="1:6" x14ac:dyDescent="0.35">
      <c r="A150" s="6">
        <v>148</v>
      </c>
      <c r="B150" s="7">
        <v>41253</v>
      </c>
      <c r="C150" s="16">
        <v>88.8</v>
      </c>
      <c r="D150" s="6">
        <f t="shared" si="6"/>
        <v>-2.5273799494524968E-3</v>
      </c>
      <c r="E150" s="8">
        <f t="shared" si="8"/>
        <v>-0.22500000000000855</v>
      </c>
      <c r="F150" s="6">
        <f t="shared" si="7"/>
        <v>1.0122697125609905E-4</v>
      </c>
    </row>
    <row r="151" spans="1:6" x14ac:dyDescent="0.35">
      <c r="A151" s="6">
        <v>149</v>
      </c>
      <c r="B151" s="7">
        <v>41254</v>
      </c>
      <c r="C151" s="16">
        <v>88.087500000000006</v>
      </c>
      <c r="D151" s="6">
        <f t="shared" si="6"/>
        <v>-8.0236486486485528E-3</v>
      </c>
      <c r="E151" s="8">
        <f t="shared" si="8"/>
        <v>-0.71249999999999147</v>
      </c>
      <c r="F151" s="6">
        <f t="shared" si="7"/>
        <v>9.5536611945266773E-5</v>
      </c>
    </row>
    <row r="152" spans="1:6" x14ac:dyDescent="0.35">
      <c r="A152" s="6">
        <v>150</v>
      </c>
      <c r="B152" s="7">
        <v>41255</v>
      </c>
      <c r="C152" s="16">
        <v>87.862499999999997</v>
      </c>
      <c r="D152" s="6">
        <f t="shared" si="6"/>
        <v>-2.5542784163474783E-3</v>
      </c>
      <c r="E152" s="8">
        <f t="shared" si="8"/>
        <v>-0.2250000000000085</v>
      </c>
      <c r="F152" s="6">
        <f t="shared" si="7"/>
        <v>9.3667151486768343E-5</v>
      </c>
    </row>
    <row r="153" spans="1:6" x14ac:dyDescent="0.35">
      <c r="A153" s="6">
        <v>151</v>
      </c>
      <c r="B153" s="7">
        <v>41256</v>
      </c>
      <c r="C153" s="16">
        <v>88.537499999999994</v>
      </c>
      <c r="D153" s="6">
        <f t="shared" si="6"/>
        <v>7.6824583866837064E-3</v>
      </c>
      <c r="E153" s="8">
        <f t="shared" si="8"/>
        <v>0.67499999999999716</v>
      </c>
      <c r="F153" s="6">
        <f t="shared" si="7"/>
        <v>8.843858269125535E-5</v>
      </c>
    </row>
    <row r="154" spans="1:6" x14ac:dyDescent="0.35">
      <c r="A154" s="6">
        <v>152</v>
      </c>
      <c r="B154" s="7">
        <v>41257</v>
      </c>
      <c r="C154" s="16">
        <v>87.1875</v>
      </c>
      <c r="D154" s="6">
        <f t="shared" si="6"/>
        <v>-1.5247776365946569E-2</v>
      </c>
      <c r="E154" s="8">
        <f t="shared" si="8"/>
        <v>-1.3499999999999943</v>
      </c>
      <c r="F154" s="6">
        <f t="shared" si="7"/>
        <v>8.6673477741567635E-5</v>
      </c>
    </row>
    <row r="155" spans="1:6" x14ac:dyDescent="0.35">
      <c r="A155" s="6">
        <v>153</v>
      </c>
      <c r="B155" s="7">
        <v>41260</v>
      </c>
      <c r="C155" s="16">
        <v>87.224999999999994</v>
      </c>
      <c r="D155" s="6">
        <f t="shared" si="6"/>
        <v>4.3010752688165521E-4</v>
      </c>
      <c r="E155" s="8">
        <f t="shared" si="8"/>
        <v>3.7499999999994316E-2</v>
      </c>
      <c r="F155" s="6">
        <f t="shared" si="7"/>
        <v>9.5422750123428686E-5</v>
      </c>
    </row>
    <row r="156" spans="1:6" x14ac:dyDescent="0.35">
      <c r="A156" s="6">
        <v>154</v>
      </c>
      <c r="B156" s="7">
        <v>41261</v>
      </c>
      <c r="C156" s="16">
        <v>87.9</v>
      </c>
      <c r="D156" s="6">
        <f t="shared" si="6"/>
        <v>7.738607050730999E-3</v>
      </c>
      <c r="E156" s="8">
        <f t="shared" si="8"/>
        <v>0.67500000000001137</v>
      </c>
      <c r="F156" s="6">
        <f t="shared" si="7"/>
        <v>8.9708484665103788E-5</v>
      </c>
    </row>
    <row r="157" spans="1:6" x14ac:dyDescent="0.35">
      <c r="A157" s="6">
        <v>155</v>
      </c>
      <c r="B157" s="7">
        <v>41262</v>
      </c>
      <c r="C157" s="16">
        <v>87.112499999999997</v>
      </c>
      <c r="D157" s="6">
        <f t="shared" si="6"/>
        <v>-8.9590443686007794E-3</v>
      </c>
      <c r="E157" s="8">
        <f t="shared" si="8"/>
        <v>-0.78750000000000853</v>
      </c>
      <c r="F157" s="6">
        <f t="shared" si="7"/>
        <v>8.7919137930334956E-5</v>
      </c>
    </row>
    <row r="158" spans="1:6" x14ac:dyDescent="0.35">
      <c r="A158" s="6">
        <v>156</v>
      </c>
      <c r="B158" s="7">
        <v>41263</v>
      </c>
      <c r="C158" s="16">
        <v>86.85</v>
      </c>
      <c r="D158" s="6">
        <f t="shared" si="6"/>
        <v>-3.0133448127421763E-3</v>
      </c>
      <c r="E158" s="8">
        <f t="shared" si="8"/>
        <v>-0.26250000000000284</v>
      </c>
      <c r="F158" s="6">
        <f t="shared" si="7"/>
        <v>8.7459858214428292E-5</v>
      </c>
    </row>
    <row r="159" spans="1:6" x14ac:dyDescent="0.35">
      <c r="A159" s="6">
        <v>157</v>
      </c>
      <c r="B159" s="7">
        <v>41264</v>
      </c>
      <c r="C159" s="16">
        <v>85.837500000000006</v>
      </c>
      <c r="D159" s="6">
        <f t="shared" si="6"/>
        <v>-1.1658031088082771E-2</v>
      </c>
      <c r="E159" s="8">
        <f t="shared" si="8"/>
        <v>-1.0124999999999886</v>
      </c>
      <c r="F159" s="6">
        <f t="shared" si="7"/>
        <v>8.2757081539191408E-5</v>
      </c>
    </row>
    <row r="160" spans="1:6" x14ac:dyDescent="0.35">
      <c r="A160" s="6">
        <v>158</v>
      </c>
      <c r="B160" s="7">
        <v>41267</v>
      </c>
      <c r="C160" s="16">
        <v>85.724999999999994</v>
      </c>
      <c r="D160" s="6">
        <f t="shared" si="6"/>
        <v>-1.3106159895152044E-3</v>
      </c>
      <c r="E160" s="8">
        <f t="shared" si="8"/>
        <v>-0.11250000000001137</v>
      </c>
      <c r="F160" s="6">
        <f t="shared" si="7"/>
        <v>8.5946237977882185E-5</v>
      </c>
    </row>
    <row r="161" spans="1:6" x14ac:dyDescent="0.35">
      <c r="A161" s="6">
        <v>159</v>
      </c>
      <c r="B161" s="7">
        <v>41269</v>
      </c>
      <c r="C161" s="16">
        <v>86.325000000000003</v>
      </c>
      <c r="D161" s="6">
        <f t="shared" si="6"/>
        <v>6.9991251093614298E-3</v>
      </c>
      <c r="E161" s="8">
        <f t="shared" si="8"/>
        <v>0.60000000000000853</v>
      </c>
      <c r="F161" s="6">
        <f t="shared" si="7"/>
        <v>8.0892526555527625E-5</v>
      </c>
    </row>
    <row r="162" spans="1:6" x14ac:dyDescent="0.35">
      <c r="A162" s="6">
        <v>160</v>
      </c>
      <c r="B162" s="7">
        <v>41270</v>
      </c>
      <c r="C162" s="16">
        <v>85.237499999999997</v>
      </c>
      <c r="D162" s="6">
        <f t="shared" si="6"/>
        <v>-1.2597741094700327E-2</v>
      </c>
      <c r="E162" s="8">
        <f t="shared" si="8"/>
        <v>-1.0875000000000057</v>
      </c>
      <c r="F162" s="6">
        <f t="shared" si="7"/>
        <v>7.8978240099985577E-5</v>
      </c>
    </row>
    <row r="163" spans="1:6" x14ac:dyDescent="0.35">
      <c r="A163" s="6">
        <v>161</v>
      </c>
      <c r="B163" s="7">
        <v>41271</v>
      </c>
      <c r="C163" s="16">
        <v>85.05</v>
      </c>
      <c r="D163" s="6">
        <f t="shared" si="6"/>
        <v>-2.1997360316761989E-3</v>
      </c>
      <c r="E163" s="8">
        <f t="shared" si="8"/>
        <v>-0.1875</v>
      </c>
      <c r="F163" s="6">
        <f t="shared" si="7"/>
        <v>8.3761730535332517E-5</v>
      </c>
    </row>
    <row r="164" spans="1:6" x14ac:dyDescent="0.35">
      <c r="A164" s="6">
        <v>162</v>
      </c>
      <c r="B164" s="7">
        <v>41274</v>
      </c>
      <c r="C164" s="16">
        <v>85.875</v>
      </c>
      <c r="D164" s="6">
        <f t="shared" si="6"/>
        <v>9.7001763668430677E-3</v>
      </c>
      <c r="E164" s="8">
        <f t="shared" si="8"/>
        <v>0.82500000000000284</v>
      </c>
      <c r="F164" s="6">
        <f t="shared" si="7"/>
        <v>7.9026357019755826E-5</v>
      </c>
    </row>
    <row r="165" spans="1:6" x14ac:dyDescent="0.35">
      <c r="A165" s="6">
        <v>163</v>
      </c>
      <c r="B165" s="7">
        <v>41275</v>
      </c>
      <c r="C165" s="16">
        <v>85.35</v>
      </c>
      <c r="D165" s="6">
        <f t="shared" si="6"/>
        <v>-6.1135371179039961E-3</v>
      </c>
      <c r="E165" s="8">
        <f t="shared" si="8"/>
        <v>-0.52500000000000568</v>
      </c>
      <c r="F165" s="6">
        <f t="shared" si="7"/>
        <v>7.9930380891442114E-5</v>
      </c>
    </row>
    <row r="166" spans="1:6" x14ac:dyDescent="0.35">
      <c r="A166" s="6">
        <v>164</v>
      </c>
      <c r="B166" s="7">
        <v>41276</v>
      </c>
      <c r="C166" s="16">
        <v>84.9375</v>
      </c>
      <c r="D166" s="6">
        <f t="shared" si="6"/>
        <v>-4.8330404217925525E-3</v>
      </c>
      <c r="E166" s="8">
        <f t="shared" si="8"/>
        <v>-0.41249999999999432</v>
      </c>
      <c r="F166" s="6">
        <f t="shared" si="7"/>
        <v>7.7377078203474974E-5</v>
      </c>
    </row>
    <row r="167" spans="1:6" x14ac:dyDescent="0.35">
      <c r="A167" s="6">
        <v>165</v>
      </c>
      <c r="B167" s="7">
        <v>41277</v>
      </c>
      <c r="C167" s="16">
        <v>85.65</v>
      </c>
      <c r="D167" s="6">
        <f t="shared" si="6"/>
        <v>8.388520971302495E-3</v>
      </c>
      <c r="E167" s="8">
        <f t="shared" si="8"/>
        <v>0.71250000000000568</v>
      </c>
      <c r="F167" s="6">
        <f t="shared" si="7"/>
        <v>7.4135950294387324E-5</v>
      </c>
    </row>
    <row r="168" spans="1:6" x14ac:dyDescent="0.35">
      <c r="A168" s="6">
        <v>166</v>
      </c>
      <c r="B168" s="7">
        <v>41278</v>
      </c>
      <c r="C168" s="16">
        <v>86.174999999999997</v>
      </c>
      <c r="D168" s="6">
        <f t="shared" si="6"/>
        <v>6.1295971978983241E-3</v>
      </c>
      <c r="E168" s="8">
        <f t="shared" si="8"/>
        <v>0.52499999999999147</v>
      </c>
      <c r="F168" s="6">
        <f t="shared" si="7"/>
        <v>7.3909830321882986E-5</v>
      </c>
    </row>
    <row r="169" spans="1:6" x14ac:dyDescent="0.35">
      <c r="A169" s="6">
        <v>167</v>
      </c>
      <c r="B169" s="7">
        <v>41281</v>
      </c>
      <c r="C169" s="16">
        <v>85.6875</v>
      </c>
      <c r="D169" s="6">
        <f t="shared" si="6"/>
        <v>-5.657093124456016E-3</v>
      </c>
      <c r="E169" s="8">
        <f t="shared" si="8"/>
        <v>-0.48749999999999716</v>
      </c>
      <c r="F169" s="6">
        <f t="shared" si="7"/>
        <v>7.1729558211078981E-5</v>
      </c>
    </row>
    <row r="170" spans="1:6" x14ac:dyDescent="0.35">
      <c r="A170" s="6">
        <v>168</v>
      </c>
      <c r="B170" s="7">
        <v>41282</v>
      </c>
      <c r="C170" s="16">
        <v>87.112499999999997</v>
      </c>
      <c r="D170" s="6">
        <f t="shared" si="6"/>
        <v>1.6630196936542635E-2</v>
      </c>
      <c r="E170" s="8">
        <f t="shared" si="8"/>
        <v>1.4249999999999969</v>
      </c>
      <c r="F170" s="6">
        <f t="shared" si="7"/>
        <v>6.934594687554029E-5</v>
      </c>
    </row>
    <row r="171" spans="1:6" x14ac:dyDescent="0.35">
      <c r="A171" s="6">
        <v>169</v>
      </c>
      <c r="B171" s="7">
        <v>41283</v>
      </c>
      <c r="C171" s="16">
        <v>86.4375</v>
      </c>
      <c r="D171" s="6">
        <f t="shared" si="6"/>
        <v>-7.7486009470511949E-3</v>
      </c>
      <c r="E171" s="8">
        <f t="shared" si="8"/>
        <v>-0.67499999999999716</v>
      </c>
      <c r="F171" s="6">
        <f t="shared" si="7"/>
        <v>8.1778997071899398E-5</v>
      </c>
    </row>
    <row r="172" spans="1:6" x14ac:dyDescent="0.35">
      <c r="A172" s="6">
        <v>170</v>
      </c>
      <c r="B172" s="7">
        <v>41284</v>
      </c>
      <c r="C172" s="16">
        <v>85.424999999999997</v>
      </c>
      <c r="D172" s="6">
        <f t="shared" si="6"/>
        <v>-1.17136659436009E-2</v>
      </c>
      <c r="E172" s="8">
        <f t="shared" si="8"/>
        <v>-1.0125000000000028</v>
      </c>
      <c r="F172" s="6">
        <f t="shared" si="7"/>
        <v>8.0474706245783998E-5</v>
      </c>
    </row>
    <row r="173" spans="1:6" x14ac:dyDescent="0.35">
      <c r="A173" s="6">
        <v>171</v>
      </c>
      <c r="B173" s="7">
        <v>41285</v>
      </c>
      <c r="C173" s="16">
        <v>84.75</v>
      </c>
      <c r="D173" s="6">
        <f t="shared" si="6"/>
        <v>-7.9016681299385102E-3</v>
      </c>
      <c r="E173" s="8">
        <f t="shared" si="8"/>
        <v>-0.67499999999999716</v>
      </c>
      <c r="F173" s="6">
        <f t="shared" si="7"/>
        <v>8.3878822061333487E-5</v>
      </c>
    </row>
    <row r="174" spans="1:6" x14ac:dyDescent="0.35">
      <c r="A174" s="6">
        <v>172</v>
      </c>
      <c r="B174" s="7">
        <v>41288</v>
      </c>
      <c r="C174" s="16">
        <v>84.112499999999997</v>
      </c>
      <c r="D174" s="6">
        <f t="shared" si="6"/>
        <v>-7.5221238938053435E-3</v>
      </c>
      <c r="E174" s="8">
        <f t="shared" si="8"/>
        <v>-0.63750000000000284</v>
      </c>
      <c r="F174" s="6">
        <f t="shared" si="7"/>
        <v>8.2592274291794638E-5</v>
      </c>
    </row>
    <row r="175" spans="1:6" x14ac:dyDescent="0.35">
      <c r="A175" s="6">
        <v>173</v>
      </c>
      <c r="B175" s="7">
        <v>41289</v>
      </c>
      <c r="C175" s="16">
        <v>83.362499999999997</v>
      </c>
      <c r="D175" s="6">
        <f t="shared" si="6"/>
        <v>-8.9166295140436919E-3</v>
      </c>
      <c r="E175" s="8">
        <f t="shared" si="8"/>
        <v>-0.75</v>
      </c>
      <c r="F175" s="6">
        <f t="shared" si="7"/>
        <v>8.103167870671239E-5</v>
      </c>
    </row>
    <row r="176" spans="1:6" x14ac:dyDescent="0.35">
      <c r="A176" s="6">
        <v>174</v>
      </c>
      <c r="B176" s="7">
        <v>41290</v>
      </c>
      <c r="C176" s="16">
        <v>83.924999999999997</v>
      </c>
      <c r="D176" s="6">
        <f t="shared" si="6"/>
        <v>6.7476383265856954E-3</v>
      </c>
      <c r="E176" s="8">
        <f t="shared" si="8"/>
        <v>0.5625</v>
      </c>
      <c r="F176" s="6">
        <f t="shared" si="7"/>
        <v>8.0940154897752551E-5</v>
      </c>
    </row>
    <row r="177" spans="1:6" x14ac:dyDescent="0.35">
      <c r="A177" s="6">
        <v>175</v>
      </c>
      <c r="B177" s="7">
        <v>41291</v>
      </c>
      <c r="C177" s="16">
        <v>84.412499999999994</v>
      </c>
      <c r="D177" s="6">
        <f t="shared" si="6"/>
        <v>5.8087578194816461E-3</v>
      </c>
      <c r="E177" s="8">
        <f t="shared" si="8"/>
        <v>0.4874999999999971</v>
      </c>
      <c r="F177" s="6">
        <f t="shared" si="7"/>
        <v>7.8815582983071889E-5</v>
      </c>
    </row>
    <row r="178" spans="1:6" x14ac:dyDescent="0.35">
      <c r="A178" s="6">
        <v>176</v>
      </c>
      <c r="B178" s="7">
        <v>41292</v>
      </c>
      <c r="C178" s="16">
        <v>85.95</v>
      </c>
      <c r="D178" s="6">
        <f t="shared" si="6"/>
        <v>1.8214127054642485E-2</v>
      </c>
      <c r="E178" s="8">
        <f t="shared" si="8"/>
        <v>1.5375000000000087</v>
      </c>
      <c r="F178" s="6">
        <f t="shared" si="7"/>
        <v>7.6111148048410923E-5</v>
      </c>
    </row>
    <row r="179" spans="1:6" x14ac:dyDescent="0.35">
      <c r="A179" s="6">
        <v>177</v>
      </c>
      <c r="B179" s="7">
        <v>41295</v>
      </c>
      <c r="C179" s="16">
        <v>85.462500000000006</v>
      </c>
      <c r="D179" s="6">
        <f t="shared" si="6"/>
        <v>-5.6719022687608742E-3</v>
      </c>
      <c r="E179" s="8">
        <f t="shared" si="8"/>
        <v>-0.48749999999999716</v>
      </c>
      <c r="F179" s="6">
        <f t="shared" si="7"/>
        <v>9.1449744627265824E-5</v>
      </c>
    </row>
    <row r="180" spans="1:6" x14ac:dyDescent="0.35">
      <c r="A180" s="6">
        <v>178</v>
      </c>
      <c r="B180" s="7">
        <v>41296</v>
      </c>
      <c r="C180" s="16">
        <v>85.05</v>
      </c>
      <c r="D180" s="6">
        <f t="shared" si="6"/>
        <v>-4.8266783677052335E-3</v>
      </c>
      <c r="E180" s="8">
        <f t="shared" si="8"/>
        <v>-0.41250000000000853</v>
      </c>
      <c r="F180" s="6">
        <f t="shared" si="7"/>
        <v>8.7892988470412352E-5</v>
      </c>
    </row>
    <row r="181" spans="1:6" x14ac:dyDescent="0.35">
      <c r="A181" s="6">
        <v>179</v>
      </c>
      <c r="B181" s="7">
        <v>41297</v>
      </c>
      <c r="C181" s="16">
        <v>84.3</v>
      </c>
      <c r="D181" s="6">
        <f t="shared" si="6"/>
        <v>-8.8183421516754845E-3</v>
      </c>
      <c r="E181" s="8">
        <f t="shared" si="8"/>
        <v>-0.74999999999999989</v>
      </c>
      <c r="F181" s="6">
        <f t="shared" si="7"/>
        <v>8.4017218606104022E-5</v>
      </c>
    </row>
    <row r="182" spans="1:6" x14ac:dyDescent="0.35">
      <c r="A182" s="6">
        <v>180</v>
      </c>
      <c r="B182" s="7">
        <v>41298</v>
      </c>
      <c r="C182" s="16">
        <v>83.212500000000006</v>
      </c>
      <c r="D182" s="6">
        <f t="shared" si="6"/>
        <v>-1.290035587188602E-2</v>
      </c>
      <c r="E182" s="8">
        <f t="shared" si="8"/>
        <v>-1.0874999999999915</v>
      </c>
      <c r="F182" s="6">
        <f t="shared" si="7"/>
        <v>8.3641974987978774E-5</v>
      </c>
    </row>
    <row r="183" spans="1:6" x14ac:dyDescent="0.35">
      <c r="A183" s="6">
        <v>181</v>
      </c>
      <c r="B183" s="7">
        <v>41299</v>
      </c>
      <c r="C183" s="16">
        <v>83.25</v>
      </c>
      <c r="D183" s="6">
        <f t="shared" si="6"/>
        <v>4.5065344749880502E-4</v>
      </c>
      <c r="E183" s="8">
        <f t="shared" si="8"/>
        <v>3.7499999999994316E-2</v>
      </c>
      <c r="F183" s="6">
        <f t="shared" si="7"/>
        <v>8.8608607385978294E-5</v>
      </c>
    </row>
    <row r="184" spans="1:6" x14ac:dyDescent="0.35">
      <c r="A184" s="6">
        <v>182</v>
      </c>
      <c r="B184" s="7">
        <v>41302</v>
      </c>
      <c r="C184" s="16">
        <v>83.924999999999997</v>
      </c>
      <c r="D184" s="6">
        <f t="shared" si="6"/>
        <v>8.1081081081080739E-3</v>
      </c>
      <c r="E184" s="8">
        <f t="shared" si="8"/>
        <v>0.67499999999999716</v>
      </c>
      <c r="F184" s="6">
        <f t="shared" si="7"/>
        <v>8.330427625460414E-5</v>
      </c>
    </row>
    <row r="185" spans="1:6" x14ac:dyDescent="0.35">
      <c r="A185" s="6">
        <v>183</v>
      </c>
      <c r="B185" s="7">
        <v>41303</v>
      </c>
      <c r="C185" s="16">
        <v>84.15</v>
      </c>
      <c r="D185" s="6">
        <f t="shared" si="6"/>
        <v>2.6809651474531846E-3</v>
      </c>
      <c r="E185" s="8">
        <f t="shared" si="8"/>
        <v>0.22500000000000853</v>
      </c>
      <c r="F185" s="6">
        <f t="shared" si="7"/>
        <v>8.225050470489396E-5</v>
      </c>
    </row>
    <row r="186" spans="1:6" x14ac:dyDescent="0.35">
      <c r="A186" s="6">
        <v>184</v>
      </c>
      <c r="B186" s="7">
        <v>41304</v>
      </c>
      <c r="C186" s="16">
        <v>83.587500000000006</v>
      </c>
      <c r="D186" s="6">
        <f t="shared" si="6"/>
        <v>-6.6844919786096255E-3</v>
      </c>
      <c r="E186" s="8">
        <f t="shared" si="8"/>
        <v>-0.5625</v>
      </c>
      <c r="F186" s="6">
        <f t="shared" si="7"/>
        <v>7.7746728869911838E-5</v>
      </c>
    </row>
    <row r="187" spans="1:6" x14ac:dyDescent="0.35">
      <c r="A187" s="6">
        <v>185</v>
      </c>
      <c r="B187" s="7">
        <v>41305</v>
      </c>
      <c r="C187" s="16">
        <v>82.65</v>
      </c>
      <c r="D187" s="6">
        <f t="shared" si="6"/>
        <v>-1.1215791834903543E-2</v>
      </c>
      <c r="E187" s="8">
        <f t="shared" si="8"/>
        <v>-0.9375</v>
      </c>
      <c r="F187" s="6">
        <f t="shared" si="7"/>
        <v>7.5762871118442907E-5</v>
      </c>
    </row>
    <row r="188" spans="1:6" x14ac:dyDescent="0.35">
      <c r="A188" s="6">
        <v>186</v>
      </c>
      <c r="B188" s="7">
        <v>41306</v>
      </c>
      <c r="C188" s="16">
        <v>82.8</v>
      </c>
      <c r="D188" s="6">
        <f t="shared" si="6"/>
        <v>1.8148820326677733E-3</v>
      </c>
      <c r="E188" s="8">
        <f t="shared" si="8"/>
        <v>0.14999999999999147</v>
      </c>
      <c r="F188" s="6">
        <f t="shared" si="7"/>
        <v>7.876473804036967E-5</v>
      </c>
    </row>
    <row r="189" spans="1:6" x14ac:dyDescent="0.35">
      <c r="A189" s="6">
        <v>187</v>
      </c>
      <c r="B189" s="7">
        <v>41309</v>
      </c>
      <c r="C189" s="16">
        <v>83.25</v>
      </c>
      <c r="D189" s="6">
        <f t="shared" si="6"/>
        <v>5.4347826086956867E-3</v>
      </c>
      <c r="E189" s="8">
        <f t="shared" si="8"/>
        <v>0.45000000000000284</v>
      </c>
      <c r="F189" s="6">
        <f t="shared" si="7"/>
        <v>7.4236481565497506E-5</v>
      </c>
    </row>
    <row r="190" spans="1:6" x14ac:dyDescent="0.35">
      <c r="A190" s="6">
        <v>188</v>
      </c>
      <c r="B190" s="7">
        <v>41310</v>
      </c>
      <c r="C190" s="16">
        <v>82.237499999999997</v>
      </c>
      <c r="D190" s="6">
        <f t="shared" si="6"/>
        <v>-1.2162162162162196E-2</v>
      </c>
      <c r="E190" s="8">
        <f t="shared" si="8"/>
        <v>-1.0125000000000028</v>
      </c>
      <c r="F190" s="6">
        <f t="shared" si="7"/>
        <v>7.1554504391794512E-5</v>
      </c>
    </row>
    <row r="191" spans="1:6" x14ac:dyDescent="0.35">
      <c r="A191" s="6">
        <v>189</v>
      </c>
      <c r="B191" s="7">
        <v>41311</v>
      </c>
      <c r="C191" s="16">
        <v>81.974999999999994</v>
      </c>
      <c r="D191" s="6">
        <f t="shared" si="6"/>
        <v>-3.191974464204321E-3</v>
      </c>
      <c r="E191" s="8">
        <f t="shared" si="8"/>
        <v>-0.26250000000000284</v>
      </c>
      <c r="F191" s="6">
        <f t="shared" si="7"/>
        <v>7.6136325435810628E-5</v>
      </c>
    </row>
    <row r="192" spans="1:6" x14ac:dyDescent="0.35">
      <c r="A192" s="6">
        <v>190</v>
      </c>
      <c r="B192" s="7">
        <v>41312</v>
      </c>
      <c r="C192" s="16">
        <v>83.587500000000006</v>
      </c>
      <c r="D192" s="6">
        <f t="shared" si="6"/>
        <v>1.9670631290027586E-2</v>
      </c>
      <c r="E192" s="8">
        <f t="shared" si="8"/>
        <v>1.6125000000000114</v>
      </c>
      <c r="F192" s="6">
        <f t="shared" si="7"/>
        <v>7.2179467968469939E-5</v>
      </c>
    </row>
    <row r="193" spans="1:6" x14ac:dyDescent="0.35">
      <c r="A193" s="6">
        <v>191</v>
      </c>
      <c r="B193" s="7">
        <v>41313</v>
      </c>
      <c r="C193" s="16">
        <v>83.4375</v>
      </c>
      <c r="D193" s="6">
        <f t="shared" si="6"/>
        <v>-1.7945266935846349E-3</v>
      </c>
      <c r="E193" s="8">
        <f t="shared" si="8"/>
        <v>-0.15000000000000568</v>
      </c>
      <c r="F193" s="6">
        <f t="shared" si="7"/>
        <v>9.1064724011254481E-5</v>
      </c>
    </row>
    <row r="194" spans="1:6" x14ac:dyDescent="0.35">
      <c r="A194" s="6">
        <v>192</v>
      </c>
      <c r="B194" s="7">
        <v>41316</v>
      </c>
      <c r="C194" s="16">
        <v>84.1875</v>
      </c>
      <c r="D194" s="6">
        <f t="shared" si="6"/>
        <v>8.988764044943821E-3</v>
      </c>
      <c r="E194" s="8">
        <f t="shared" si="8"/>
        <v>0.75000000000000011</v>
      </c>
      <c r="F194" s="6">
        <f t="shared" si="7"/>
        <v>8.5794060133818483E-5</v>
      </c>
    </row>
    <row r="195" spans="1:6" x14ac:dyDescent="0.35">
      <c r="A195" s="6">
        <v>193</v>
      </c>
      <c r="B195" s="7">
        <v>41317</v>
      </c>
      <c r="C195" s="16">
        <v>84.637500000000003</v>
      </c>
      <c r="D195" s="6">
        <f t="shared" si="6"/>
        <v>5.3452115812917932E-3</v>
      </c>
      <c r="E195" s="8">
        <f t="shared" si="8"/>
        <v>0.45000000000000284</v>
      </c>
      <c r="F195" s="6">
        <f t="shared" si="7"/>
        <v>8.5494289269129854E-5</v>
      </c>
    </row>
    <row r="196" spans="1:6" x14ac:dyDescent="0.35">
      <c r="A196" s="6">
        <v>194</v>
      </c>
      <c r="B196" s="7">
        <v>41318</v>
      </c>
      <c r="C196" s="16">
        <v>82.537499999999994</v>
      </c>
      <c r="D196" s="6">
        <f t="shared" ref="D196:D259" si="9">(C196-C195)/C195</f>
        <v>-2.4811696942844585E-2</v>
      </c>
      <c r="E196" s="8">
        <f t="shared" si="8"/>
        <v>-2.1000000000000085</v>
      </c>
      <c r="F196" s="6">
        <f t="shared" ref="F196:F259" si="10">0.06*D195^2+0.94*F195</f>
        <v>8.207890912390861E-5</v>
      </c>
    </row>
    <row r="197" spans="1:6" x14ac:dyDescent="0.35">
      <c r="A197" s="6">
        <v>195</v>
      </c>
      <c r="B197" s="7">
        <v>41319</v>
      </c>
      <c r="C197" s="16">
        <v>79.387500000000003</v>
      </c>
      <c r="D197" s="6">
        <f t="shared" si="9"/>
        <v>-3.8164470695138474E-2</v>
      </c>
      <c r="E197" s="8">
        <f t="shared" si="8"/>
        <v>-3.1499999999999915</v>
      </c>
      <c r="F197" s="6">
        <f t="shared" si="10"/>
        <v>1.1409139288748789E-4</v>
      </c>
    </row>
    <row r="198" spans="1:6" x14ac:dyDescent="0.35">
      <c r="A198" s="6">
        <v>196</v>
      </c>
      <c r="B198" s="7">
        <v>41320</v>
      </c>
      <c r="C198" s="16">
        <v>79.087500000000006</v>
      </c>
      <c r="D198" s="6">
        <f t="shared" si="9"/>
        <v>-3.7789324515823922E-3</v>
      </c>
      <c r="E198" s="8">
        <f t="shared" ref="E198:E261" si="11">C197*D198</f>
        <v>-0.29999999999999716</v>
      </c>
      <c r="F198" s="6">
        <f t="shared" si="10"/>
        <v>1.9463751872064359E-4</v>
      </c>
    </row>
    <row r="199" spans="1:6" x14ac:dyDescent="0.35">
      <c r="A199" s="6">
        <v>197</v>
      </c>
      <c r="B199" s="7">
        <v>41323</v>
      </c>
      <c r="C199" s="16">
        <v>81.224999999999994</v>
      </c>
      <c r="D199" s="6">
        <f t="shared" si="9"/>
        <v>2.7027027027026883E-2</v>
      </c>
      <c r="E199" s="8">
        <f t="shared" si="11"/>
        <v>2.1374999999999886</v>
      </c>
      <c r="F199" s="6">
        <f t="shared" si="10"/>
        <v>1.8381608742582231E-4</v>
      </c>
    </row>
    <row r="200" spans="1:6" x14ac:dyDescent="0.35">
      <c r="A200" s="6">
        <v>198</v>
      </c>
      <c r="B200" s="7">
        <v>41324</v>
      </c>
      <c r="C200" s="16">
        <v>81.224999999999994</v>
      </c>
      <c r="D200" s="6">
        <f t="shared" si="9"/>
        <v>0</v>
      </c>
      <c r="E200" s="8">
        <f t="shared" si="11"/>
        <v>0</v>
      </c>
      <c r="F200" s="6">
        <f t="shared" si="10"/>
        <v>2.1661473357545145E-4</v>
      </c>
    </row>
    <row r="201" spans="1:6" x14ac:dyDescent="0.35">
      <c r="A201" s="6">
        <v>199</v>
      </c>
      <c r="B201" s="7">
        <v>41325</v>
      </c>
      <c r="C201" s="16">
        <v>81.075000000000003</v>
      </c>
      <c r="D201" s="6">
        <f t="shared" si="9"/>
        <v>-1.8467220683286117E-3</v>
      </c>
      <c r="E201" s="8">
        <f t="shared" si="11"/>
        <v>-0.14999999999999147</v>
      </c>
      <c r="F201" s="6">
        <f t="shared" si="10"/>
        <v>2.0361784956092436E-4</v>
      </c>
    </row>
    <row r="202" spans="1:6" x14ac:dyDescent="0.35">
      <c r="A202" s="6">
        <v>200</v>
      </c>
      <c r="B202" s="7">
        <v>41326</v>
      </c>
      <c r="C202" s="16">
        <v>80.287499999999994</v>
      </c>
      <c r="D202" s="6">
        <f t="shared" si="9"/>
        <v>-9.7132284921370143E-3</v>
      </c>
      <c r="E202" s="8">
        <f t="shared" si="11"/>
        <v>-0.78750000000000842</v>
      </c>
      <c r="F202" s="6">
        <f t="shared" si="10"/>
        <v>1.91605401531128E-4</v>
      </c>
    </row>
    <row r="203" spans="1:6" x14ac:dyDescent="0.35">
      <c r="A203" s="6">
        <v>201</v>
      </c>
      <c r="B203" s="7">
        <v>41327</v>
      </c>
      <c r="C203" s="16">
        <v>81.787499999999994</v>
      </c>
      <c r="D203" s="6">
        <f t="shared" si="9"/>
        <v>1.8682858477347037E-2</v>
      </c>
      <c r="E203" s="8">
        <f t="shared" si="11"/>
        <v>1.5000000000000002</v>
      </c>
      <c r="F203" s="6">
        <f t="shared" si="10"/>
        <v>1.8576988590368804E-4</v>
      </c>
    </row>
    <row r="204" spans="1:6" x14ac:dyDescent="0.35">
      <c r="A204" s="6">
        <v>202</v>
      </c>
      <c r="B204" s="7">
        <v>41330</v>
      </c>
      <c r="C204" s="16">
        <v>84</v>
      </c>
      <c r="D204" s="6">
        <f t="shared" si="9"/>
        <v>2.7051811095827674E-2</v>
      </c>
      <c r="E204" s="8">
        <f t="shared" si="11"/>
        <v>2.2125000000000057</v>
      </c>
      <c r="F204" s="6">
        <f t="shared" si="10"/>
        <v>1.9556664480254143E-4</v>
      </c>
    </row>
    <row r="205" spans="1:6" x14ac:dyDescent="0.35">
      <c r="A205" s="6">
        <v>203</v>
      </c>
      <c r="B205" s="7">
        <v>41331</v>
      </c>
      <c r="C205" s="16">
        <v>83.25</v>
      </c>
      <c r="D205" s="6">
        <f t="shared" si="9"/>
        <v>-8.9285714285714281E-3</v>
      </c>
      <c r="E205" s="8">
        <f t="shared" si="11"/>
        <v>-0.75</v>
      </c>
      <c r="F205" s="6">
        <f t="shared" si="10"/>
        <v>2.2774067512824965E-4</v>
      </c>
    </row>
    <row r="206" spans="1:6" x14ac:dyDescent="0.35">
      <c r="A206" s="6">
        <v>204</v>
      </c>
      <c r="B206" s="7">
        <v>41332</v>
      </c>
      <c r="C206" s="16">
        <v>81.862499999999997</v>
      </c>
      <c r="D206" s="6">
        <f t="shared" si="9"/>
        <v>-1.6666666666666701E-2</v>
      </c>
      <c r="E206" s="8">
        <f t="shared" si="11"/>
        <v>-1.3875000000000028</v>
      </c>
      <c r="F206" s="6">
        <f t="shared" si="10"/>
        <v>2.1885939788586077E-4</v>
      </c>
    </row>
    <row r="207" spans="1:6" x14ac:dyDescent="0.35">
      <c r="A207" s="6">
        <v>205</v>
      </c>
      <c r="B207" s="7">
        <v>41333</v>
      </c>
      <c r="C207" s="16">
        <v>78.150000000000006</v>
      </c>
      <c r="D207" s="6">
        <f t="shared" si="9"/>
        <v>-4.5350435180943553E-2</v>
      </c>
      <c r="E207" s="8">
        <f t="shared" si="11"/>
        <v>-3.7124999999999915</v>
      </c>
      <c r="F207" s="6">
        <f t="shared" si="10"/>
        <v>2.2239450067937583E-4</v>
      </c>
    </row>
    <row r="208" spans="1:6" x14ac:dyDescent="0.35">
      <c r="A208" s="6">
        <v>206</v>
      </c>
      <c r="B208" s="7">
        <v>41334</v>
      </c>
      <c r="C208" s="16">
        <v>80.887500000000003</v>
      </c>
      <c r="D208" s="6">
        <f t="shared" si="9"/>
        <v>3.5028790786948136E-2</v>
      </c>
      <c r="E208" s="8">
        <f t="shared" si="11"/>
        <v>2.7374999999999972</v>
      </c>
      <c r="F208" s="6">
        <f t="shared" si="10"/>
        <v>3.3245054890467104E-4</v>
      </c>
    </row>
    <row r="209" spans="1:6" x14ac:dyDescent="0.35">
      <c r="A209" s="6">
        <v>207</v>
      </c>
      <c r="B209" s="7">
        <v>41337</v>
      </c>
      <c r="C209" s="16">
        <v>81.337500000000006</v>
      </c>
      <c r="D209" s="6">
        <f t="shared" si="9"/>
        <v>5.5632823365786167E-3</v>
      </c>
      <c r="E209" s="8">
        <f t="shared" si="11"/>
        <v>0.4500000000000029</v>
      </c>
      <c r="F209" s="6">
        <f t="shared" si="10"/>
        <v>3.8612448701013773E-4</v>
      </c>
    </row>
    <row r="210" spans="1:6" x14ac:dyDescent="0.35">
      <c r="A210" s="6">
        <v>208</v>
      </c>
      <c r="B210" s="7">
        <v>41338</v>
      </c>
      <c r="C210" s="16">
        <v>81.412499999999994</v>
      </c>
      <c r="D210" s="6">
        <f t="shared" si="9"/>
        <v>9.2208390963563697E-4</v>
      </c>
      <c r="E210" s="8">
        <f t="shared" si="11"/>
        <v>7.4999999999988631E-2</v>
      </c>
      <c r="F210" s="6">
        <f t="shared" si="10"/>
        <v>3.6481402441091874E-4</v>
      </c>
    </row>
    <row r="211" spans="1:6" x14ac:dyDescent="0.35">
      <c r="A211" s="6">
        <v>209</v>
      </c>
      <c r="B211" s="7">
        <v>41339</v>
      </c>
      <c r="C211" s="16">
        <v>80.662499999999994</v>
      </c>
      <c r="D211" s="6">
        <f t="shared" si="9"/>
        <v>-9.2123445416858601E-3</v>
      </c>
      <c r="E211" s="8">
        <f t="shared" si="11"/>
        <v>-0.75</v>
      </c>
      <c r="F211" s="6">
        <f t="shared" si="10"/>
        <v>3.4297619727044812E-4</v>
      </c>
    </row>
    <row r="212" spans="1:6" x14ac:dyDescent="0.35">
      <c r="A212" s="6">
        <v>210</v>
      </c>
      <c r="B212" s="7">
        <v>41340</v>
      </c>
      <c r="C212" s="16">
        <v>81.1875</v>
      </c>
      <c r="D212" s="6">
        <f t="shared" si="9"/>
        <v>6.5086006508601364E-3</v>
      </c>
      <c r="E212" s="8">
        <f t="shared" si="11"/>
        <v>0.52500000000000568</v>
      </c>
      <c r="F212" s="6">
        <f t="shared" si="10"/>
        <v>3.2748966295150498E-4</v>
      </c>
    </row>
    <row r="213" spans="1:6" x14ac:dyDescent="0.35">
      <c r="A213" s="6">
        <v>211</v>
      </c>
      <c r="B213" s="7">
        <v>41341</v>
      </c>
      <c r="C213" s="16">
        <v>82.462500000000006</v>
      </c>
      <c r="D213" s="6">
        <f t="shared" si="9"/>
        <v>1.5704387990762195E-2</v>
      </c>
      <c r="E213" s="8">
        <f t="shared" si="11"/>
        <v>1.2750000000000057</v>
      </c>
      <c r="F213" s="6">
        <f t="shared" si="10"/>
        <v>3.103819961203573E-4</v>
      </c>
    </row>
    <row r="214" spans="1:6" x14ac:dyDescent="0.35">
      <c r="A214" s="6">
        <v>212</v>
      </c>
      <c r="B214" s="7">
        <v>41344</v>
      </c>
      <c r="C214" s="16">
        <v>82.724999999999994</v>
      </c>
      <c r="D214" s="6">
        <f t="shared" si="9"/>
        <v>3.1832651205091845E-3</v>
      </c>
      <c r="E214" s="8">
        <f t="shared" si="11"/>
        <v>0.26249999999998863</v>
      </c>
      <c r="F214" s="6">
        <f t="shared" si="10"/>
        <v>3.0655674448299959E-4</v>
      </c>
    </row>
    <row r="215" spans="1:6" x14ac:dyDescent="0.35">
      <c r="A215" s="6">
        <v>213</v>
      </c>
      <c r="B215" s="7">
        <v>41345</v>
      </c>
      <c r="C215" s="16">
        <v>82.125</v>
      </c>
      <c r="D215" s="6">
        <f t="shared" si="9"/>
        <v>-7.2529465095194237E-3</v>
      </c>
      <c r="E215" s="8">
        <f t="shared" si="11"/>
        <v>-0.59999999999999432</v>
      </c>
      <c r="F215" s="6">
        <f t="shared" si="10"/>
        <v>2.8877133042366662E-4</v>
      </c>
    </row>
    <row r="216" spans="1:6" x14ac:dyDescent="0.35">
      <c r="A216" s="6">
        <v>214</v>
      </c>
      <c r="B216" s="7">
        <v>41346</v>
      </c>
      <c r="C216" s="16">
        <v>82.3125</v>
      </c>
      <c r="D216" s="6">
        <f t="shared" si="9"/>
        <v>2.2831050228310501E-3</v>
      </c>
      <c r="E216" s="8">
        <f t="shared" si="11"/>
        <v>0.1875</v>
      </c>
      <c r="F216" s="6">
        <f t="shared" si="10"/>
        <v>2.7460136458244363E-4</v>
      </c>
    </row>
    <row r="217" spans="1:6" x14ac:dyDescent="0.35">
      <c r="A217" s="6">
        <v>215</v>
      </c>
      <c r="B217" s="7">
        <v>41347</v>
      </c>
      <c r="C217" s="16">
        <v>82.275000000000006</v>
      </c>
      <c r="D217" s="6">
        <f t="shared" si="9"/>
        <v>-4.5558086560357561E-4</v>
      </c>
      <c r="E217" s="8">
        <f t="shared" si="11"/>
        <v>-3.7499999999994316E-2</v>
      </c>
      <c r="F217" s="6">
        <f t="shared" si="10"/>
        <v>2.5843803682021359E-4</v>
      </c>
    </row>
    <row r="218" spans="1:6" x14ac:dyDescent="0.35">
      <c r="A218" s="6">
        <v>216</v>
      </c>
      <c r="B218" s="7">
        <v>41348</v>
      </c>
      <c r="C218" s="16">
        <v>81.525000000000006</v>
      </c>
      <c r="D218" s="6">
        <f t="shared" si="9"/>
        <v>-9.1157702825888781E-3</v>
      </c>
      <c r="E218" s="8">
        <f t="shared" si="11"/>
        <v>-0.75</v>
      </c>
      <c r="F218" s="6">
        <f t="shared" si="10"/>
        <v>2.4294420784650702E-4</v>
      </c>
    </row>
    <row r="219" spans="1:6" x14ac:dyDescent="0.35">
      <c r="A219" s="6">
        <v>217</v>
      </c>
      <c r="B219" s="7">
        <v>41351</v>
      </c>
      <c r="C219" s="16">
        <v>81.337500000000006</v>
      </c>
      <c r="D219" s="6">
        <f t="shared" si="9"/>
        <v>-2.2999080036798527E-3</v>
      </c>
      <c r="E219" s="8">
        <f t="shared" si="11"/>
        <v>-0.1875</v>
      </c>
      <c r="F219" s="6">
        <f t="shared" si="10"/>
        <v>2.3335339144641242E-4</v>
      </c>
    </row>
    <row r="220" spans="1:6" x14ac:dyDescent="0.35">
      <c r="A220" s="6">
        <v>218</v>
      </c>
      <c r="B220" s="7">
        <v>41352</v>
      </c>
      <c r="C220" s="16">
        <v>80.137500000000003</v>
      </c>
      <c r="D220" s="6">
        <f t="shared" si="9"/>
        <v>-1.4753342554172464E-2</v>
      </c>
      <c r="E220" s="8">
        <f t="shared" si="11"/>
        <v>-1.2000000000000028</v>
      </c>
      <c r="F220" s="6">
        <f t="shared" si="10"/>
        <v>2.1966956256915112E-4</v>
      </c>
    </row>
    <row r="221" spans="1:6" x14ac:dyDescent="0.35">
      <c r="A221" s="6">
        <v>219</v>
      </c>
      <c r="B221" s="7">
        <v>41353</v>
      </c>
      <c r="C221" s="16">
        <v>78.337500000000006</v>
      </c>
      <c r="D221" s="6">
        <f t="shared" si="9"/>
        <v>-2.2461394478240488E-2</v>
      </c>
      <c r="E221" s="8">
        <f t="shared" si="11"/>
        <v>-1.7999999999999972</v>
      </c>
      <c r="F221" s="6">
        <f t="shared" si="10"/>
        <v>2.1954905580624741E-4</v>
      </c>
    </row>
    <row r="222" spans="1:6" x14ac:dyDescent="0.35">
      <c r="A222" s="6">
        <v>220</v>
      </c>
      <c r="B222" s="7">
        <v>41354</v>
      </c>
      <c r="C222" s="16">
        <v>76.3125</v>
      </c>
      <c r="D222" s="6">
        <f t="shared" si="9"/>
        <v>-2.584968884633803E-2</v>
      </c>
      <c r="E222" s="8">
        <f t="shared" si="11"/>
        <v>-2.0250000000000057</v>
      </c>
      <c r="F222" s="6">
        <f t="shared" si="10"/>
        <v>2.3664696697230049E-4</v>
      </c>
    </row>
    <row r="223" spans="1:6" x14ac:dyDescent="0.35">
      <c r="A223" s="6">
        <v>221</v>
      </c>
      <c r="B223" s="7">
        <v>41355</v>
      </c>
      <c r="C223" s="16">
        <v>76.875</v>
      </c>
      <c r="D223" s="6">
        <f t="shared" si="9"/>
        <v>7.3710073710073713E-3</v>
      </c>
      <c r="E223" s="8">
        <f t="shared" si="11"/>
        <v>0.5625</v>
      </c>
      <c r="F223" s="6">
        <f t="shared" si="10"/>
        <v>2.6254053376111204E-4</v>
      </c>
    </row>
    <row r="224" spans="1:6" x14ac:dyDescent="0.35">
      <c r="A224" s="6">
        <v>222</v>
      </c>
      <c r="B224" s="7">
        <v>41358</v>
      </c>
      <c r="C224" s="16">
        <v>77.887500000000003</v>
      </c>
      <c r="D224" s="6">
        <f t="shared" si="9"/>
        <v>1.3170731707317111E-2</v>
      </c>
      <c r="E224" s="8">
        <f t="shared" si="11"/>
        <v>1.0125000000000028</v>
      </c>
      <c r="F224" s="6">
        <f t="shared" si="10"/>
        <v>2.5004800671525205E-4</v>
      </c>
    </row>
    <row r="225" spans="1:6" x14ac:dyDescent="0.35">
      <c r="A225" s="6">
        <v>223</v>
      </c>
      <c r="B225" s="7">
        <v>41359</v>
      </c>
      <c r="C225" s="16">
        <v>78.75</v>
      </c>
      <c r="D225" s="6">
        <f t="shared" si="9"/>
        <v>1.1073663938372617E-2</v>
      </c>
      <c r="E225" s="8">
        <f t="shared" si="11"/>
        <v>0.86249999999999716</v>
      </c>
      <c r="F225" s="6">
        <f t="shared" si="10"/>
        <v>2.4545321673470459E-4</v>
      </c>
    </row>
    <row r="226" spans="1:6" x14ac:dyDescent="0.35">
      <c r="A226" s="6">
        <v>224</v>
      </c>
      <c r="B226" s="7">
        <v>41361</v>
      </c>
      <c r="C226" s="16">
        <v>79.462500000000006</v>
      </c>
      <c r="D226" s="6">
        <f t="shared" si="9"/>
        <v>9.0476190476191203E-3</v>
      </c>
      <c r="E226" s="8">
        <f t="shared" si="11"/>
        <v>0.71250000000000568</v>
      </c>
      <c r="F226" s="6">
        <f t="shared" si="10"/>
        <v>2.3808358571182316E-4</v>
      </c>
    </row>
    <row r="227" spans="1:6" x14ac:dyDescent="0.35">
      <c r="A227" s="6">
        <v>225</v>
      </c>
      <c r="B227" s="7">
        <v>41365</v>
      </c>
      <c r="C227" s="16">
        <v>79.05</v>
      </c>
      <c r="D227" s="6">
        <f t="shared" si="9"/>
        <v>-5.1911278905145009E-3</v>
      </c>
      <c r="E227" s="8">
        <f t="shared" si="11"/>
        <v>-0.41250000000000858</v>
      </c>
      <c r="F227" s="6">
        <f t="shared" si="10"/>
        <v>2.2871013519496416E-4</v>
      </c>
    </row>
    <row r="228" spans="1:6" x14ac:dyDescent="0.35">
      <c r="A228" s="6">
        <v>226</v>
      </c>
      <c r="B228" s="7">
        <v>41366</v>
      </c>
      <c r="C228" s="16">
        <v>79.987499999999997</v>
      </c>
      <c r="D228" s="6">
        <f t="shared" si="9"/>
        <v>1.1859582542694497E-2</v>
      </c>
      <c r="E228" s="8">
        <f t="shared" si="11"/>
        <v>0.9375</v>
      </c>
      <c r="F228" s="6">
        <f t="shared" si="10"/>
        <v>2.1660439560980697E-4</v>
      </c>
    </row>
    <row r="229" spans="1:6" x14ac:dyDescent="0.35">
      <c r="A229" s="6">
        <v>227</v>
      </c>
      <c r="B229" s="7">
        <v>41367</v>
      </c>
      <c r="C229" s="16">
        <v>79.650000000000006</v>
      </c>
      <c r="D229" s="6">
        <f t="shared" si="9"/>
        <v>-4.2194092827003158E-3</v>
      </c>
      <c r="E229" s="8">
        <f t="shared" si="11"/>
        <v>-0.33749999999999147</v>
      </c>
      <c r="F229" s="6">
        <f t="shared" si="10"/>
        <v>2.1204711375843758E-4</v>
      </c>
    </row>
    <row r="230" spans="1:6" x14ac:dyDescent="0.35">
      <c r="A230" s="6">
        <v>228</v>
      </c>
      <c r="B230" s="7">
        <v>41368</v>
      </c>
      <c r="C230" s="16">
        <v>78.337500000000006</v>
      </c>
      <c r="D230" s="6">
        <f t="shared" si="9"/>
        <v>-1.6478342749529189E-2</v>
      </c>
      <c r="E230" s="8">
        <f t="shared" si="11"/>
        <v>-1.3125</v>
      </c>
      <c r="F230" s="6">
        <f t="shared" si="10"/>
        <v>2.0039249181462757E-4</v>
      </c>
    </row>
    <row r="231" spans="1:6" x14ac:dyDescent="0.35">
      <c r="A231" s="6">
        <v>229</v>
      </c>
      <c r="B231" s="7">
        <v>41369</v>
      </c>
      <c r="C231" s="16">
        <v>78.637500000000003</v>
      </c>
      <c r="D231" s="6">
        <f t="shared" si="9"/>
        <v>3.8295835327907726E-3</v>
      </c>
      <c r="E231" s="8">
        <f t="shared" si="11"/>
        <v>0.29999999999999716</v>
      </c>
      <c r="F231" s="6">
        <f t="shared" si="10"/>
        <v>2.0466108909200759E-4</v>
      </c>
    </row>
    <row r="232" spans="1:6" x14ac:dyDescent="0.35">
      <c r="A232" s="6">
        <v>230</v>
      </c>
      <c r="B232" s="7">
        <v>41372</v>
      </c>
      <c r="C232" s="16">
        <v>78.3</v>
      </c>
      <c r="D232" s="6">
        <f t="shared" si="9"/>
        <v>-4.2918454935623037E-3</v>
      </c>
      <c r="E232" s="8">
        <f t="shared" si="11"/>
        <v>-0.33750000000000568</v>
      </c>
      <c r="F232" s="6">
        <f t="shared" si="10"/>
        <v>1.9326136634856446E-4</v>
      </c>
    </row>
    <row r="233" spans="1:6" x14ac:dyDescent="0.35">
      <c r="A233" s="6">
        <v>231</v>
      </c>
      <c r="B233" s="7">
        <v>41373</v>
      </c>
      <c r="C233" s="16">
        <v>77.587500000000006</v>
      </c>
      <c r="D233" s="6">
        <f t="shared" si="9"/>
        <v>-9.0996168582374391E-3</v>
      </c>
      <c r="E233" s="8">
        <f t="shared" si="11"/>
        <v>-0.71249999999999147</v>
      </c>
      <c r="F233" s="6">
        <f t="shared" si="10"/>
        <v>1.8277088063208726E-4</v>
      </c>
    </row>
    <row r="234" spans="1:6" x14ac:dyDescent="0.35">
      <c r="A234" s="6">
        <v>232</v>
      </c>
      <c r="B234" s="7">
        <v>41374</v>
      </c>
      <c r="C234" s="16">
        <v>78.3</v>
      </c>
      <c r="D234" s="6">
        <f t="shared" si="9"/>
        <v>9.1831802803285512E-3</v>
      </c>
      <c r="E234" s="8">
        <f t="shared" si="11"/>
        <v>0.71249999999999147</v>
      </c>
      <c r="F234" s="6">
        <f t="shared" si="10"/>
        <v>1.7677280941216515E-4</v>
      </c>
    </row>
    <row r="235" spans="1:6" x14ac:dyDescent="0.35">
      <c r="A235" s="6">
        <v>233</v>
      </c>
      <c r="B235" s="7">
        <v>41375</v>
      </c>
      <c r="C235" s="16">
        <v>77.4375</v>
      </c>
      <c r="D235" s="6">
        <f t="shared" si="9"/>
        <v>-1.1015325670498049E-2</v>
      </c>
      <c r="E235" s="8">
        <f t="shared" si="11"/>
        <v>-0.86249999999999716</v>
      </c>
      <c r="F235" s="6">
        <f t="shared" si="10"/>
        <v>1.7122628885109614E-4</v>
      </c>
    </row>
    <row r="236" spans="1:6" x14ac:dyDescent="0.35">
      <c r="A236" s="6">
        <v>234</v>
      </c>
      <c r="B236" s="7">
        <v>41376</v>
      </c>
      <c r="C236" s="16">
        <v>79.162499999999994</v>
      </c>
      <c r="D236" s="6">
        <f t="shared" si="9"/>
        <v>2.227602905569E-2</v>
      </c>
      <c r="E236" s="8">
        <f t="shared" si="11"/>
        <v>1.7249999999999943</v>
      </c>
      <c r="F236" s="6">
        <f t="shared" si="10"/>
        <v>1.6823295549765836E-4</v>
      </c>
    </row>
    <row r="237" spans="1:6" x14ac:dyDescent="0.35">
      <c r="A237" s="6">
        <v>235</v>
      </c>
      <c r="B237" s="7">
        <v>41379</v>
      </c>
      <c r="C237" s="16">
        <v>78</v>
      </c>
      <c r="D237" s="6">
        <f t="shared" si="9"/>
        <v>-1.4684983420179938E-2</v>
      </c>
      <c r="E237" s="8">
        <f t="shared" si="11"/>
        <v>-1.1624999999999943</v>
      </c>
      <c r="F237" s="6">
        <f t="shared" si="10"/>
        <v>1.8791226639719555E-4</v>
      </c>
    </row>
    <row r="238" spans="1:6" x14ac:dyDescent="0.35">
      <c r="A238" s="6">
        <v>236</v>
      </c>
      <c r="B238" s="7">
        <v>41380</v>
      </c>
      <c r="C238" s="16">
        <v>80.137500000000003</v>
      </c>
      <c r="D238" s="6">
        <f t="shared" si="9"/>
        <v>2.7403846153846192E-2</v>
      </c>
      <c r="E238" s="8">
        <f t="shared" si="11"/>
        <v>2.1375000000000028</v>
      </c>
      <c r="F238" s="6">
        <f t="shared" si="10"/>
        <v>1.8957645469642139E-4</v>
      </c>
    </row>
    <row r="239" spans="1:6" x14ac:dyDescent="0.35">
      <c r="A239" s="6">
        <v>237</v>
      </c>
      <c r="B239" s="7">
        <v>41381</v>
      </c>
      <c r="C239" s="16">
        <v>80.362499999999997</v>
      </c>
      <c r="D239" s="6">
        <f t="shared" si="9"/>
        <v>2.8076743097799946E-3</v>
      </c>
      <c r="E239" s="8">
        <f t="shared" si="11"/>
        <v>0.22499999999999432</v>
      </c>
      <c r="F239" s="6">
        <f t="shared" si="10"/>
        <v>2.2326011445605631E-4</v>
      </c>
    </row>
    <row r="240" spans="1:6" x14ac:dyDescent="0.35">
      <c r="A240" s="6">
        <v>238</v>
      </c>
      <c r="B240" s="7">
        <v>41382</v>
      </c>
      <c r="C240" s="16">
        <v>80.025000000000006</v>
      </c>
      <c r="D240" s="6">
        <f t="shared" si="9"/>
        <v>-4.1997200186653164E-3</v>
      </c>
      <c r="E240" s="8">
        <f t="shared" si="11"/>
        <v>-0.33749999999999147</v>
      </c>
      <c r="F240" s="6">
        <f t="shared" si="10"/>
        <v>2.1033748969048085E-4</v>
      </c>
    </row>
    <row r="241" spans="1:6" x14ac:dyDescent="0.35">
      <c r="A241" s="6">
        <v>239</v>
      </c>
      <c r="B241" s="7">
        <v>41386</v>
      </c>
      <c r="C241" s="16">
        <v>82.05</v>
      </c>
      <c r="D241" s="6">
        <f t="shared" si="9"/>
        <v>2.5304592314901484E-2</v>
      </c>
      <c r="E241" s="8">
        <f t="shared" si="11"/>
        <v>2.0249999999999915</v>
      </c>
      <c r="F241" s="6">
        <f t="shared" si="10"/>
        <v>1.9877549920316269E-4</v>
      </c>
    </row>
    <row r="242" spans="1:6" x14ac:dyDescent="0.35">
      <c r="A242" s="6">
        <v>240</v>
      </c>
      <c r="B242" s="7">
        <v>41387</v>
      </c>
      <c r="C242" s="16">
        <v>82.275000000000006</v>
      </c>
      <c r="D242" s="6">
        <f t="shared" si="9"/>
        <v>2.7422303473492813E-3</v>
      </c>
      <c r="E242" s="8">
        <f t="shared" si="11"/>
        <v>0.22500000000000853</v>
      </c>
      <c r="F242" s="6">
        <f t="shared" si="10"/>
        <v>2.2526831278437521E-4</v>
      </c>
    </row>
    <row r="243" spans="1:6" x14ac:dyDescent="0.35">
      <c r="A243" s="6">
        <v>241</v>
      </c>
      <c r="B243" s="7">
        <v>41389</v>
      </c>
      <c r="C243" s="16">
        <v>82.35</v>
      </c>
      <c r="D243" s="6">
        <f t="shared" si="9"/>
        <v>9.1157702825874962E-4</v>
      </c>
      <c r="E243" s="8">
        <f t="shared" si="11"/>
        <v>7.4999999999988631E-2</v>
      </c>
      <c r="F243" s="6">
        <f t="shared" si="10"/>
        <v>2.1220340365398808E-4</v>
      </c>
    </row>
    <row r="244" spans="1:6" x14ac:dyDescent="0.35">
      <c r="A244" s="6">
        <v>242</v>
      </c>
      <c r="B244" s="7">
        <v>41390</v>
      </c>
      <c r="C244" s="16">
        <v>82.237499999999997</v>
      </c>
      <c r="D244" s="6">
        <f t="shared" si="9"/>
        <v>-1.3661202185792005E-3</v>
      </c>
      <c r="E244" s="8">
        <f t="shared" si="11"/>
        <v>-0.11249999999999716</v>
      </c>
      <c r="F244" s="6">
        <f t="shared" si="10"/>
        <v>1.9952105779545573E-4</v>
      </c>
    </row>
    <row r="245" spans="1:6" x14ac:dyDescent="0.35">
      <c r="A245" s="6">
        <v>243</v>
      </c>
      <c r="B245" s="7">
        <v>41393</v>
      </c>
      <c r="C245" s="16">
        <v>83.025000000000006</v>
      </c>
      <c r="D245" s="6">
        <f t="shared" si="9"/>
        <v>9.575923392612963E-3</v>
      </c>
      <c r="E245" s="8">
        <f t="shared" si="11"/>
        <v>0.78750000000000853</v>
      </c>
      <c r="F245" s="6">
        <f t="shared" si="10"/>
        <v>1.8766177139482504E-4</v>
      </c>
    </row>
    <row r="246" spans="1:6" x14ac:dyDescent="0.35">
      <c r="A246" s="6">
        <v>244</v>
      </c>
      <c r="B246" s="7">
        <v>41394</v>
      </c>
      <c r="C246" s="16">
        <v>84.15</v>
      </c>
      <c r="D246" s="6">
        <f t="shared" si="9"/>
        <v>1.3550135501355013E-2</v>
      </c>
      <c r="E246" s="8">
        <f t="shared" si="11"/>
        <v>1.125</v>
      </c>
      <c r="F246" s="6">
        <f t="shared" si="10"/>
        <v>1.8190396364040708E-4</v>
      </c>
    </row>
    <row r="247" spans="1:6" x14ac:dyDescent="0.35">
      <c r="A247" s="6">
        <v>245</v>
      </c>
      <c r="B247" s="7">
        <v>41396</v>
      </c>
      <c r="C247" s="16">
        <v>86.1</v>
      </c>
      <c r="D247" s="6">
        <f t="shared" si="9"/>
        <v>2.3172905525846565E-2</v>
      </c>
      <c r="E247" s="8">
        <f t="shared" si="11"/>
        <v>1.9499999999999886</v>
      </c>
      <c r="F247" s="6">
        <f t="shared" si="10"/>
        <v>1.8200609614828754E-4</v>
      </c>
    </row>
    <row r="248" spans="1:6" x14ac:dyDescent="0.35">
      <c r="A248" s="6">
        <v>246</v>
      </c>
      <c r="B248" s="7">
        <v>41397</v>
      </c>
      <c r="C248" s="16">
        <v>84</v>
      </c>
      <c r="D248" s="6">
        <f t="shared" si="9"/>
        <v>-2.4390243902438959E-2</v>
      </c>
      <c r="E248" s="8">
        <f t="shared" si="11"/>
        <v>-2.0999999999999943</v>
      </c>
      <c r="F248" s="6">
        <f t="shared" si="10"/>
        <v>2.0330474340997891E-4</v>
      </c>
    </row>
    <row r="249" spans="1:6" x14ac:dyDescent="0.35">
      <c r="A249" s="6">
        <v>247</v>
      </c>
      <c r="B249" s="7">
        <v>41400</v>
      </c>
      <c r="C249" s="16">
        <v>84.075000000000003</v>
      </c>
      <c r="D249" s="6">
        <f t="shared" si="9"/>
        <v>8.9285714285717666E-4</v>
      </c>
      <c r="E249" s="8">
        <f t="shared" si="11"/>
        <v>7.5000000000002842E-2</v>
      </c>
      <c r="F249" s="6">
        <f t="shared" si="10"/>
        <v>2.2679949866260781E-4</v>
      </c>
    </row>
    <row r="250" spans="1:6" x14ac:dyDescent="0.35">
      <c r="A250" s="6">
        <v>248</v>
      </c>
      <c r="B250" s="7">
        <v>41401</v>
      </c>
      <c r="C250" s="16">
        <v>84.5625</v>
      </c>
      <c r="D250" s="6">
        <f t="shared" si="9"/>
        <v>5.7983942908117411E-3</v>
      </c>
      <c r="E250" s="8">
        <f t="shared" si="11"/>
        <v>0.48749999999999716</v>
      </c>
      <c r="F250" s="6">
        <f t="shared" si="10"/>
        <v>2.1323936037550442E-4</v>
      </c>
    </row>
    <row r="251" spans="1:6" x14ac:dyDescent="0.35">
      <c r="A251" s="6">
        <v>249</v>
      </c>
      <c r="B251" s="7">
        <v>41402</v>
      </c>
      <c r="C251" s="16">
        <v>85.95</v>
      </c>
      <c r="D251" s="6">
        <f t="shared" si="9"/>
        <v>1.6407982261640832E-2</v>
      </c>
      <c r="E251" s="8">
        <f t="shared" si="11"/>
        <v>1.3875000000000028</v>
      </c>
      <c r="F251" s="6">
        <f t="shared" si="10"/>
        <v>2.0246228133407722E-4</v>
      </c>
    </row>
    <row r="252" spans="1:6" x14ac:dyDescent="0.35">
      <c r="A252" s="24">
        <v>250</v>
      </c>
      <c r="B252" s="21">
        <v>41403</v>
      </c>
      <c r="C252" s="22">
        <v>85.05</v>
      </c>
      <c r="D252" s="24">
        <f t="shared" si="9"/>
        <v>-1.0471204188481742E-2</v>
      </c>
      <c r="E252" s="25">
        <f t="shared" si="11"/>
        <v>-0.9000000000000058</v>
      </c>
      <c r="F252" s="6">
        <f t="shared" si="10"/>
        <v>2.064678573679318E-4</v>
      </c>
    </row>
    <row r="253" spans="1:6" x14ac:dyDescent="0.35">
      <c r="A253" s="6">
        <v>251</v>
      </c>
      <c r="B253" s="7">
        <v>41404</v>
      </c>
      <c r="C253" s="16">
        <v>84.1875</v>
      </c>
      <c r="D253" s="6">
        <f t="shared" si="9"/>
        <v>-1.0141093474426774E-2</v>
      </c>
      <c r="E253" s="8">
        <f t="shared" si="11"/>
        <v>-0.86249999999999716</v>
      </c>
      <c r="F253" s="6">
        <f t="shared" si="10"/>
        <v>2.0065855295526853E-4</v>
      </c>
    </row>
    <row r="254" spans="1:6" x14ac:dyDescent="0.35">
      <c r="A254" s="6">
        <v>252</v>
      </c>
      <c r="B254" s="7">
        <v>41407</v>
      </c>
      <c r="C254" s="16">
        <v>84.1875</v>
      </c>
      <c r="D254" s="6">
        <f t="shared" si="9"/>
        <v>0</v>
      </c>
      <c r="E254" s="8">
        <f t="shared" si="11"/>
        <v>0</v>
      </c>
      <c r="F254" s="6">
        <f t="shared" si="10"/>
        <v>1.9478954638937611E-4</v>
      </c>
    </row>
    <row r="255" spans="1:6" x14ac:dyDescent="0.35">
      <c r="A255" s="6">
        <v>253</v>
      </c>
      <c r="B255" s="7">
        <v>41408</v>
      </c>
      <c r="C255" s="16">
        <v>85.612499999999997</v>
      </c>
      <c r="D255" s="6">
        <f t="shared" si="9"/>
        <v>1.6926503340757206E-2</v>
      </c>
      <c r="E255" s="8">
        <f t="shared" si="11"/>
        <v>1.4249999999999974</v>
      </c>
      <c r="F255" s="6">
        <f t="shared" si="10"/>
        <v>1.8310217360601353E-4</v>
      </c>
    </row>
    <row r="256" spans="1:6" x14ac:dyDescent="0.35">
      <c r="A256" s="6">
        <v>254</v>
      </c>
      <c r="B256" s="7">
        <v>41409</v>
      </c>
      <c r="C256" s="16">
        <v>85.275000000000006</v>
      </c>
      <c r="D256" s="6">
        <f t="shared" si="9"/>
        <v>-3.9421813403415565E-3</v>
      </c>
      <c r="E256" s="8">
        <f t="shared" si="11"/>
        <v>-0.33749999999999147</v>
      </c>
      <c r="F256" s="6">
        <f t="shared" si="10"/>
        <v>1.8930643411033262E-4</v>
      </c>
    </row>
    <row r="257" spans="1:6" x14ac:dyDescent="0.35">
      <c r="A257" s="6">
        <v>255</v>
      </c>
      <c r="B257" s="7">
        <v>41410</v>
      </c>
      <c r="C257" s="16">
        <v>85.275000000000006</v>
      </c>
      <c r="D257" s="6">
        <f t="shared" si="9"/>
        <v>0</v>
      </c>
      <c r="E257" s="8">
        <f t="shared" si="11"/>
        <v>0</v>
      </c>
      <c r="F257" s="6">
        <f t="shared" si="10"/>
        <v>1.7888049568692089E-4</v>
      </c>
    </row>
    <row r="258" spans="1:6" x14ac:dyDescent="0.35">
      <c r="A258" s="6">
        <v>256</v>
      </c>
      <c r="B258" s="7">
        <v>41411</v>
      </c>
      <c r="C258" s="16">
        <v>87</v>
      </c>
      <c r="D258" s="6">
        <f t="shared" si="9"/>
        <v>2.0228671943711453E-2</v>
      </c>
      <c r="E258" s="8">
        <f t="shared" si="11"/>
        <v>1.7249999999999943</v>
      </c>
      <c r="F258" s="6">
        <f t="shared" si="10"/>
        <v>1.6814766594570562E-4</v>
      </c>
    </row>
    <row r="259" spans="1:6" x14ac:dyDescent="0.35">
      <c r="A259" s="6">
        <v>257</v>
      </c>
      <c r="B259" s="7">
        <v>41414</v>
      </c>
      <c r="C259" s="16">
        <v>85.65</v>
      </c>
      <c r="D259" s="6">
        <f t="shared" si="9"/>
        <v>-1.5517241379310279E-2</v>
      </c>
      <c r="E259" s="8">
        <f t="shared" si="11"/>
        <v>-1.3499999999999943</v>
      </c>
      <c r="F259" s="6">
        <f t="shared" si="10"/>
        <v>1.8261075610534119E-4</v>
      </c>
    </row>
    <row r="260" spans="1:6" x14ac:dyDescent="0.35">
      <c r="A260" s="6">
        <v>258</v>
      </c>
      <c r="B260" s="7">
        <v>41415</v>
      </c>
      <c r="C260" s="16">
        <v>84.375</v>
      </c>
      <c r="D260" s="6">
        <f t="shared" ref="D260:D323" si="12">(C260-C259)/C259</f>
        <v>-1.4886164623467667E-2</v>
      </c>
      <c r="E260" s="8">
        <f t="shared" si="11"/>
        <v>-1.2750000000000057</v>
      </c>
      <c r="F260" s="6">
        <f t="shared" ref="F260:F323" si="13">0.06*D259^2+0.94*F259</f>
        <v>1.8610119754044747E-4</v>
      </c>
    </row>
    <row r="261" spans="1:6" x14ac:dyDescent="0.35">
      <c r="A261" s="6">
        <v>259</v>
      </c>
      <c r="B261" s="7">
        <v>41416</v>
      </c>
      <c r="C261" s="16">
        <v>84.487499999999997</v>
      </c>
      <c r="D261" s="6">
        <f t="shared" si="12"/>
        <v>1.3333333333332997E-3</v>
      </c>
      <c r="E261" s="8">
        <f t="shared" si="11"/>
        <v>0.11249999999999716</v>
      </c>
      <c r="F261" s="6">
        <f t="shared" si="13"/>
        <v>1.8823099951983943E-4</v>
      </c>
    </row>
    <row r="262" spans="1:6" x14ac:dyDescent="0.35">
      <c r="A262" s="6">
        <v>260</v>
      </c>
      <c r="B262" s="7">
        <v>41417</v>
      </c>
      <c r="C262" s="16">
        <v>82.6875</v>
      </c>
      <c r="D262" s="6">
        <f t="shared" si="12"/>
        <v>-2.1304926764314214E-2</v>
      </c>
      <c r="E262" s="8">
        <f t="shared" ref="E262:E325" si="14">C261*D262</f>
        <v>-1.7999999999999972</v>
      </c>
      <c r="F262" s="6">
        <f t="shared" si="13"/>
        <v>1.7704380621531572E-4</v>
      </c>
    </row>
    <row r="263" spans="1:6" x14ac:dyDescent="0.35">
      <c r="A263" s="6">
        <v>261</v>
      </c>
      <c r="B263" s="7">
        <v>41418</v>
      </c>
      <c r="C263" s="16">
        <v>81.75</v>
      </c>
      <c r="D263" s="6">
        <f t="shared" si="12"/>
        <v>-1.1337868480725623E-2</v>
      </c>
      <c r="E263" s="8">
        <f t="shared" si="14"/>
        <v>-0.9375</v>
      </c>
      <c r="F263" s="6">
        <f t="shared" si="13"/>
        <v>1.9365517210836431E-4</v>
      </c>
    </row>
    <row r="264" spans="1:6" x14ac:dyDescent="0.35">
      <c r="A264" s="6">
        <v>262</v>
      </c>
      <c r="B264" s="7">
        <v>41421</v>
      </c>
      <c r="C264" s="16">
        <v>83.924999999999997</v>
      </c>
      <c r="D264" s="6">
        <f t="shared" si="12"/>
        <v>2.660550458715593E-2</v>
      </c>
      <c r="E264" s="8">
        <f t="shared" si="14"/>
        <v>2.1749999999999972</v>
      </c>
      <c r="F264" s="6">
        <f t="shared" si="13"/>
        <v>1.8974869748303633E-4</v>
      </c>
    </row>
    <row r="265" spans="1:6" x14ac:dyDescent="0.35">
      <c r="A265" s="6">
        <v>263</v>
      </c>
      <c r="B265" s="7">
        <v>41422</v>
      </c>
      <c r="C265" s="16">
        <v>84.375</v>
      </c>
      <c r="D265" s="6">
        <f t="shared" si="12"/>
        <v>5.3619302949062001E-3</v>
      </c>
      <c r="E265" s="8">
        <f t="shared" si="14"/>
        <v>0.45000000000000284</v>
      </c>
      <c r="F265" s="6">
        <f t="shared" si="13"/>
        <v>2.2083494809428466E-4</v>
      </c>
    </row>
    <row r="266" spans="1:6" x14ac:dyDescent="0.35">
      <c r="A266" s="6">
        <v>264</v>
      </c>
      <c r="B266" s="7">
        <v>41423</v>
      </c>
      <c r="C266" s="16">
        <v>85.012500000000003</v>
      </c>
      <c r="D266" s="6">
        <f t="shared" si="12"/>
        <v>7.5555555555555896E-3</v>
      </c>
      <c r="E266" s="8">
        <f t="shared" si="14"/>
        <v>0.63750000000000284</v>
      </c>
      <c r="F266" s="6">
        <f t="shared" si="13"/>
        <v>2.0930986899787352E-4</v>
      </c>
    </row>
    <row r="267" spans="1:6" x14ac:dyDescent="0.35">
      <c r="A267" s="6">
        <v>265</v>
      </c>
      <c r="B267" s="7">
        <v>41424</v>
      </c>
      <c r="C267" s="16">
        <v>85.724999999999994</v>
      </c>
      <c r="D267" s="6">
        <f t="shared" si="12"/>
        <v>8.3811204234670363E-3</v>
      </c>
      <c r="E267" s="8">
        <f t="shared" si="14"/>
        <v>0.71249999999999147</v>
      </c>
      <c r="F267" s="6">
        <f t="shared" si="13"/>
        <v>2.0017646204318631E-4</v>
      </c>
    </row>
    <row r="268" spans="1:6" x14ac:dyDescent="0.35">
      <c r="A268" s="6">
        <v>266</v>
      </c>
      <c r="B268" s="7">
        <v>41425</v>
      </c>
      <c r="C268" s="16">
        <v>85.087500000000006</v>
      </c>
      <c r="D268" s="6">
        <f t="shared" si="12"/>
        <v>-7.4365704286962807E-3</v>
      </c>
      <c r="E268" s="8">
        <f t="shared" si="14"/>
        <v>-0.63749999999998863</v>
      </c>
      <c r="F268" s="6">
        <f t="shared" si="13"/>
        <v>1.923804650937545E-4</v>
      </c>
    </row>
    <row r="269" spans="1:6" x14ac:dyDescent="0.35">
      <c r="A269" s="6">
        <v>267</v>
      </c>
      <c r="B269" s="7">
        <v>41428</v>
      </c>
      <c r="C269" s="16">
        <v>83.474999999999994</v>
      </c>
      <c r="D269" s="6">
        <f t="shared" si="12"/>
        <v>-1.8951079770824285E-2</v>
      </c>
      <c r="E269" s="8">
        <f t="shared" si="14"/>
        <v>-1.6125000000000116</v>
      </c>
      <c r="F269" s="6">
        <f t="shared" si="13"/>
        <v>1.841557919725868E-4</v>
      </c>
    </row>
    <row r="270" spans="1:6" x14ac:dyDescent="0.35">
      <c r="A270" s="6">
        <v>268</v>
      </c>
      <c r="B270" s="7">
        <v>41429</v>
      </c>
      <c r="C270" s="16">
        <v>84.787499999999994</v>
      </c>
      <c r="D270" s="6">
        <f t="shared" si="12"/>
        <v>1.5723270440251572E-2</v>
      </c>
      <c r="E270" s="8">
        <f t="shared" si="14"/>
        <v>1.3125</v>
      </c>
      <c r="F270" s="6">
        <f t="shared" si="13"/>
        <v>1.946550499230403E-4</v>
      </c>
    </row>
    <row r="271" spans="1:6" x14ac:dyDescent="0.35">
      <c r="A271" s="6">
        <v>269</v>
      </c>
      <c r="B271" s="7">
        <v>41430</v>
      </c>
      <c r="C271" s="16">
        <v>84.262500000000003</v>
      </c>
      <c r="D271" s="6">
        <f t="shared" si="12"/>
        <v>-6.1919504643961846E-3</v>
      </c>
      <c r="E271" s="8">
        <f t="shared" si="14"/>
        <v>-0.52499999999999147</v>
      </c>
      <c r="F271" s="6">
        <f t="shared" si="13"/>
        <v>1.978090209278952E-4</v>
      </c>
    </row>
    <row r="272" spans="1:6" x14ac:dyDescent="0.35">
      <c r="A272" s="6">
        <v>270</v>
      </c>
      <c r="B272" s="7">
        <v>41431</v>
      </c>
      <c r="C272" s="16">
        <v>83.924999999999997</v>
      </c>
      <c r="D272" s="6">
        <f t="shared" si="12"/>
        <v>-4.0053404539386519E-3</v>
      </c>
      <c r="E272" s="8">
        <f t="shared" si="14"/>
        <v>-0.33750000000000568</v>
      </c>
      <c r="F272" s="6">
        <f t="shared" si="13"/>
        <v>1.8824089470543366E-4</v>
      </c>
    </row>
    <row r="273" spans="1:6" x14ac:dyDescent="0.35">
      <c r="A273" s="6">
        <v>271</v>
      </c>
      <c r="B273" s="7">
        <v>41432</v>
      </c>
      <c r="C273" s="16">
        <v>82.912499999999994</v>
      </c>
      <c r="D273" s="6">
        <f t="shared" si="12"/>
        <v>-1.2064343163538908E-2</v>
      </c>
      <c r="E273" s="8">
        <f t="shared" si="14"/>
        <v>-1.0125000000000028</v>
      </c>
      <c r="F273" s="6">
        <f t="shared" si="13"/>
        <v>1.779090061522251E-4</v>
      </c>
    </row>
    <row r="274" spans="1:6" x14ac:dyDescent="0.35">
      <c r="A274" s="6">
        <v>272</v>
      </c>
      <c r="B274" s="7">
        <v>41435</v>
      </c>
      <c r="C274" s="16">
        <v>82.424999999999997</v>
      </c>
      <c r="D274" s="6">
        <f t="shared" si="12"/>
        <v>-5.8796924468565923E-3</v>
      </c>
      <c r="E274" s="8">
        <f t="shared" si="14"/>
        <v>-0.48749999999999716</v>
      </c>
      <c r="F274" s="6">
        <f t="shared" si="13"/>
        <v>1.7596736834114927E-4</v>
      </c>
    </row>
    <row r="275" spans="1:6" x14ac:dyDescent="0.35">
      <c r="A275" s="6">
        <v>273</v>
      </c>
      <c r="B275" s="7">
        <v>41436</v>
      </c>
      <c r="C275" s="16">
        <v>81</v>
      </c>
      <c r="D275" s="6">
        <f t="shared" si="12"/>
        <v>-1.7288444040036363E-2</v>
      </c>
      <c r="E275" s="8">
        <f t="shared" si="14"/>
        <v>-1.4249999999999972</v>
      </c>
      <c r="F275" s="6">
        <f t="shared" si="13"/>
        <v>1.6748357323685765E-4</v>
      </c>
    </row>
    <row r="276" spans="1:6" x14ac:dyDescent="0.35">
      <c r="A276" s="6">
        <v>274</v>
      </c>
      <c r="B276" s="7">
        <v>41437</v>
      </c>
      <c r="C276" s="16">
        <v>80.887500000000003</v>
      </c>
      <c r="D276" s="6">
        <f t="shared" si="12"/>
        <v>-1.3888888888888538E-3</v>
      </c>
      <c r="E276" s="8">
        <f t="shared" si="14"/>
        <v>-0.11249999999999716</v>
      </c>
      <c r="F276" s="6">
        <f t="shared" si="13"/>
        <v>1.7536797668217429E-4</v>
      </c>
    </row>
    <row r="277" spans="1:6" x14ac:dyDescent="0.35">
      <c r="A277" s="6">
        <v>275</v>
      </c>
      <c r="B277" s="7">
        <v>41438</v>
      </c>
      <c r="C277" s="16">
        <v>79.275000000000006</v>
      </c>
      <c r="D277" s="6">
        <f t="shared" si="12"/>
        <v>-1.9935095039406547E-2</v>
      </c>
      <c r="E277" s="8">
        <f t="shared" si="14"/>
        <v>-1.6124999999999972</v>
      </c>
      <c r="F277" s="6">
        <f t="shared" si="13"/>
        <v>1.6496163882198458E-4</v>
      </c>
    </row>
    <row r="278" spans="1:6" x14ac:dyDescent="0.35">
      <c r="A278" s="6">
        <v>276</v>
      </c>
      <c r="B278" s="7">
        <v>41439</v>
      </c>
      <c r="C278" s="16">
        <v>81.487499999999997</v>
      </c>
      <c r="D278" s="6">
        <f t="shared" si="12"/>
        <v>2.7909176915799323E-2</v>
      </c>
      <c r="E278" s="8">
        <f t="shared" si="14"/>
        <v>2.2124999999999915</v>
      </c>
      <c r="F278" s="6">
        <f t="shared" si="13"/>
        <v>1.7890842134647581E-4</v>
      </c>
    </row>
    <row r="279" spans="1:6" x14ac:dyDescent="0.35">
      <c r="A279" s="6">
        <v>277</v>
      </c>
      <c r="B279" s="7">
        <v>41442</v>
      </c>
      <c r="C279" s="16">
        <v>81</v>
      </c>
      <c r="D279" s="6">
        <f t="shared" si="12"/>
        <v>-5.9825126553151977E-3</v>
      </c>
      <c r="E279" s="8">
        <f t="shared" si="14"/>
        <v>-0.48749999999999716</v>
      </c>
      <c r="F279" s="6">
        <f t="shared" si="13"/>
        <v>2.149092454327304E-4</v>
      </c>
    </row>
    <row r="280" spans="1:6" x14ac:dyDescent="0.35">
      <c r="A280" s="6">
        <v>278</v>
      </c>
      <c r="B280" s="7">
        <v>41443</v>
      </c>
      <c r="C280" s="16">
        <v>81</v>
      </c>
      <c r="D280" s="6">
        <f t="shared" si="12"/>
        <v>0</v>
      </c>
      <c r="E280" s="8">
        <f t="shared" si="14"/>
        <v>0</v>
      </c>
      <c r="F280" s="6">
        <f t="shared" si="13"/>
        <v>2.0416211816702695E-4</v>
      </c>
    </row>
    <row r="281" spans="1:6" x14ac:dyDescent="0.35">
      <c r="A281" s="6">
        <v>279</v>
      </c>
      <c r="B281" s="7">
        <v>41444</v>
      </c>
      <c r="C281" s="16">
        <v>80.474999999999994</v>
      </c>
      <c r="D281" s="6">
        <f t="shared" si="12"/>
        <v>-6.4814814814815516E-3</v>
      </c>
      <c r="E281" s="8">
        <f t="shared" si="14"/>
        <v>-0.52500000000000568</v>
      </c>
      <c r="F281" s="6">
        <f t="shared" si="13"/>
        <v>1.9191239107700531E-4</v>
      </c>
    </row>
    <row r="282" spans="1:6" x14ac:dyDescent="0.35">
      <c r="A282" s="6">
        <v>280</v>
      </c>
      <c r="B282" s="7">
        <v>41445</v>
      </c>
      <c r="C282" s="16">
        <v>79.424999999999997</v>
      </c>
      <c r="D282" s="6">
        <f t="shared" si="12"/>
        <v>-1.3047530288909565E-2</v>
      </c>
      <c r="E282" s="8">
        <f t="shared" si="14"/>
        <v>-1.0499999999999972</v>
      </c>
      <c r="F282" s="6">
        <f t="shared" si="13"/>
        <v>1.8291822374407227E-4</v>
      </c>
    </row>
    <row r="283" spans="1:6" x14ac:dyDescent="0.35">
      <c r="A283" s="6">
        <v>281</v>
      </c>
      <c r="B283" s="7">
        <v>41446</v>
      </c>
      <c r="C283" s="16">
        <v>80.362499999999997</v>
      </c>
      <c r="D283" s="6">
        <f t="shared" si="12"/>
        <v>1.1803588290840416E-2</v>
      </c>
      <c r="E283" s="8">
        <f t="shared" si="14"/>
        <v>0.9375</v>
      </c>
      <c r="F283" s="6">
        <f t="shared" si="13"/>
        <v>1.8215741311782867E-4</v>
      </c>
    </row>
    <row r="284" spans="1:6" x14ac:dyDescent="0.35">
      <c r="A284" s="6">
        <v>282</v>
      </c>
      <c r="B284" s="7">
        <v>41449</v>
      </c>
      <c r="C284" s="16">
        <v>79.5</v>
      </c>
      <c r="D284" s="6">
        <f t="shared" si="12"/>
        <v>-1.0732617825478267E-2</v>
      </c>
      <c r="E284" s="8">
        <f t="shared" si="14"/>
        <v>-0.86249999999999727</v>
      </c>
      <c r="F284" s="6">
        <f t="shared" si="13"/>
        <v>1.7958745012313884E-4</v>
      </c>
    </row>
    <row r="285" spans="1:6" x14ac:dyDescent="0.35">
      <c r="A285" s="6">
        <v>283</v>
      </c>
      <c r="B285" s="7">
        <v>41450</v>
      </c>
      <c r="C285" s="16">
        <v>77.400000000000006</v>
      </c>
      <c r="D285" s="6">
        <f t="shared" si="12"/>
        <v>-2.641509433962257E-2</v>
      </c>
      <c r="E285" s="8">
        <f t="shared" si="14"/>
        <v>-2.0999999999999943</v>
      </c>
      <c r="F285" s="6">
        <f t="shared" si="13"/>
        <v>1.7572354823901693E-4</v>
      </c>
    </row>
    <row r="286" spans="1:6" x14ac:dyDescent="0.35">
      <c r="A286" s="6">
        <v>284</v>
      </c>
      <c r="B286" s="7">
        <v>41451</v>
      </c>
      <c r="C286" s="16">
        <v>79.3125</v>
      </c>
      <c r="D286" s="6">
        <f t="shared" si="12"/>
        <v>2.4709302325581321E-2</v>
      </c>
      <c r="E286" s="8">
        <f t="shared" si="14"/>
        <v>1.9124999999999943</v>
      </c>
      <c r="F286" s="6">
        <f t="shared" si="13"/>
        <v>2.0704556788294552E-4</v>
      </c>
    </row>
    <row r="287" spans="1:6" x14ac:dyDescent="0.35">
      <c r="A287" s="6">
        <v>285</v>
      </c>
      <c r="B287" s="7">
        <v>41452</v>
      </c>
      <c r="C287" s="16">
        <v>79.837500000000006</v>
      </c>
      <c r="D287" s="6">
        <f t="shared" si="12"/>
        <v>6.6193853427896701E-3</v>
      </c>
      <c r="E287" s="8">
        <f t="shared" si="14"/>
        <v>0.52500000000000568</v>
      </c>
      <c r="F287" s="6">
        <f t="shared" si="13"/>
        <v>2.3125581109498749E-4</v>
      </c>
    </row>
    <row r="288" spans="1:6" x14ac:dyDescent="0.35">
      <c r="A288" s="6">
        <v>286</v>
      </c>
      <c r="B288" s="7">
        <v>41453</v>
      </c>
      <c r="C288" s="16">
        <v>83.212500000000006</v>
      </c>
      <c r="D288" s="6">
        <f t="shared" si="12"/>
        <v>4.2273367778299667E-2</v>
      </c>
      <c r="E288" s="8">
        <f t="shared" si="14"/>
        <v>3.375</v>
      </c>
      <c r="F288" s="6">
        <f t="shared" si="13"/>
        <v>2.2000943816826856E-4</v>
      </c>
    </row>
    <row r="289" spans="1:6" x14ac:dyDescent="0.35">
      <c r="A289" s="6">
        <v>287</v>
      </c>
      <c r="B289" s="7">
        <v>41456</v>
      </c>
      <c r="C289" s="16">
        <v>84.412499999999994</v>
      </c>
      <c r="D289" s="6">
        <f t="shared" si="12"/>
        <v>1.4420910319963811E-2</v>
      </c>
      <c r="E289" s="8">
        <f t="shared" si="14"/>
        <v>1.1999999999999886</v>
      </c>
      <c r="F289" s="6">
        <f t="shared" si="13"/>
        <v>3.1403112927733546E-4</v>
      </c>
    </row>
    <row r="290" spans="1:6" x14ac:dyDescent="0.35">
      <c r="A290" s="6">
        <v>288</v>
      </c>
      <c r="B290" s="7">
        <v>41457</v>
      </c>
      <c r="C290" s="16">
        <v>83.362499999999997</v>
      </c>
      <c r="D290" s="6">
        <f t="shared" si="12"/>
        <v>-1.2438916037316715E-2</v>
      </c>
      <c r="E290" s="8">
        <f t="shared" si="14"/>
        <v>-1.0499999999999972</v>
      </c>
      <c r="F290" s="6">
        <f t="shared" si="13"/>
        <v>3.0766702078808162E-4</v>
      </c>
    </row>
    <row r="291" spans="1:6" x14ac:dyDescent="0.35">
      <c r="A291" s="6">
        <v>289</v>
      </c>
      <c r="B291" s="7">
        <v>41458</v>
      </c>
      <c r="C291" s="16">
        <v>81.262500000000003</v>
      </c>
      <c r="D291" s="6">
        <f t="shared" si="12"/>
        <v>-2.519118308591986E-2</v>
      </c>
      <c r="E291" s="8">
        <f t="shared" si="14"/>
        <v>-2.0999999999999943</v>
      </c>
      <c r="F291" s="6">
        <f t="shared" si="13"/>
        <v>2.9849059747180163E-4</v>
      </c>
    </row>
    <row r="292" spans="1:6" x14ac:dyDescent="0.35">
      <c r="A292" s="6">
        <v>290</v>
      </c>
      <c r="B292" s="7">
        <v>41459</v>
      </c>
      <c r="C292" s="16">
        <v>80.7</v>
      </c>
      <c r="D292" s="6">
        <f t="shared" si="12"/>
        <v>-6.9220119981541301E-3</v>
      </c>
      <c r="E292" s="8">
        <f t="shared" si="14"/>
        <v>-0.5625</v>
      </c>
      <c r="F292" s="6">
        <f t="shared" si="13"/>
        <v>3.1865690393959359E-4</v>
      </c>
    </row>
    <row r="293" spans="1:6" x14ac:dyDescent="0.35">
      <c r="A293" s="6">
        <v>291</v>
      </c>
      <c r="B293" s="7">
        <v>41460</v>
      </c>
      <c r="C293" s="16">
        <v>80.625</v>
      </c>
      <c r="D293" s="6">
        <f t="shared" si="12"/>
        <v>-9.2936802973981214E-4</v>
      </c>
      <c r="E293" s="8">
        <f t="shared" si="14"/>
        <v>-7.5000000000002842E-2</v>
      </c>
      <c r="F293" s="6">
        <f t="shared" si="13"/>
        <v>3.0241234470937335E-4</v>
      </c>
    </row>
    <row r="294" spans="1:6" x14ac:dyDescent="0.35">
      <c r="A294" s="6">
        <v>292</v>
      </c>
      <c r="B294" s="7">
        <v>41463</v>
      </c>
      <c r="C294" s="16">
        <v>79.087500000000006</v>
      </c>
      <c r="D294" s="6">
        <f t="shared" si="12"/>
        <v>-1.9069767441860393E-2</v>
      </c>
      <c r="E294" s="8">
        <f t="shared" si="14"/>
        <v>-1.5374999999999943</v>
      </c>
      <c r="F294" s="6">
        <f t="shared" si="13"/>
        <v>2.8431942752289306E-4</v>
      </c>
    </row>
    <row r="295" spans="1:6" x14ac:dyDescent="0.35">
      <c r="A295" s="6">
        <v>293</v>
      </c>
      <c r="B295" s="7">
        <v>41464</v>
      </c>
      <c r="C295" s="16">
        <v>82.125</v>
      </c>
      <c r="D295" s="6">
        <f t="shared" si="12"/>
        <v>3.8406827880512015E-2</v>
      </c>
      <c r="E295" s="8">
        <f t="shared" si="14"/>
        <v>3.0374999999999943</v>
      </c>
      <c r="F295" s="6">
        <f t="shared" si="13"/>
        <v>2.8907962368871783E-4</v>
      </c>
    </row>
    <row r="296" spans="1:6" x14ac:dyDescent="0.35">
      <c r="A296" s="6">
        <v>294</v>
      </c>
      <c r="B296" s="7">
        <v>41465</v>
      </c>
      <c r="C296" s="16">
        <v>81.112499999999997</v>
      </c>
      <c r="D296" s="6">
        <f t="shared" si="12"/>
        <v>-1.2328767123287706E-2</v>
      </c>
      <c r="E296" s="8">
        <f t="shared" si="14"/>
        <v>-1.0125000000000028</v>
      </c>
      <c r="F296" s="6">
        <f t="shared" si="13"/>
        <v>3.6023991193799126E-4</v>
      </c>
    </row>
    <row r="297" spans="1:6" x14ac:dyDescent="0.35">
      <c r="A297" s="6">
        <v>295</v>
      </c>
      <c r="B297" s="7">
        <v>41466</v>
      </c>
      <c r="C297" s="16">
        <v>82.537499999999994</v>
      </c>
      <c r="D297" s="6">
        <f t="shared" si="12"/>
        <v>1.7568192325473846E-2</v>
      </c>
      <c r="E297" s="8">
        <f t="shared" si="14"/>
        <v>1.4249999999999972</v>
      </c>
      <c r="F297" s="6">
        <f t="shared" si="13"/>
        <v>3.4774542714852732E-4</v>
      </c>
    </row>
    <row r="298" spans="1:6" x14ac:dyDescent="0.35">
      <c r="A298" s="6">
        <v>296</v>
      </c>
      <c r="B298" s="7">
        <v>41467</v>
      </c>
      <c r="C298" s="16">
        <v>82.387500000000003</v>
      </c>
      <c r="D298" s="6">
        <f t="shared" si="12"/>
        <v>-1.817355747387448E-3</v>
      </c>
      <c r="E298" s="8">
        <f t="shared" si="14"/>
        <v>-0.14999999999999147</v>
      </c>
      <c r="F298" s="6">
        <f t="shared" si="13"/>
        <v>3.4539918441470592E-4</v>
      </c>
    </row>
    <row r="299" spans="1:6" x14ac:dyDescent="0.35">
      <c r="A299" s="6">
        <v>297</v>
      </c>
      <c r="B299" s="7">
        <v>41470</v>
      </c>
      <c r="C299" s="16">
        <v>82.35</v>
      </c>
      <c r="D299" s="6">
        <f t="shared" si="12"/>
        <v>-4.5516613563961191E-4</v>
      </c>
      <c r="E299" s="8">
        <f t="shared" si="14"/>
        <v>-3.7500000000008527E-2</v>
      </c>
      <c r="F299" s="6">
        <f t="shared" si="13"/>
        <v>3.2487340026457728E-4</v>
      </c>
    </row>
    <row r="300" spans="1:6" x14ac:dyDescent="0.35">
      <c r="A300" s="6">
        <v>298</v>
      </c>
      <c r="B300" s="7">
        <v>41471</v>
      </c>
      <c r="C300" s="16">
        <v>82.612499999999997</v>
      </c>
      <c r="D300" s="6">
        <f t="shared" si="12"/>
        <v>3.1876138433515832E-3</v>
      </c>
      <c r="E300" s="8">
        <f t="shared" si="14"/>
        <v>0.26250000000000284</v>
      </c>
      <c r="F300" s="6">
        <f t="shared" si="13"/>
        <v>3.053934268213646E-4</v>
      </c>
    </row>
    <row r="301" spans="1:6" x14ac:dyDescent="0.35">
      <c r="A301" s="6">
        <v>299</v>
      </c>
      <c r="B301" s="7">
        <v>41472</v>
      </c>
      <c r="C301" s="16">
        <v>83.174999999999997</v>
      </c>
      <c r="D301" s="6">
        <f t="shared" si="12"/>
        <v>6.8088969586926921E-3</v>
      </c>
      <c r="E301" s="8">
        <f t="shared" si="14"/>
        <v>0.5625</v>
      </c>
      <c r="F301" s="6">
        <f t="shared" si="13"/>
        <v>2.8767947413294232E-4</v>
      </c>
    </row>
    <row r="302" spans="1:6" x14ac:dyDescent="0.35">
      <c r="A302" s="6">
        <v>300</v>
      </c>
      <c r="B302" s="7">
        <v>41473</v>
      </c>
      <c r="C302" s="16">
        <v>83.325000000000003</v>
      </c>
      <c r="D302" s="6">
        <f t="shared" si="12"/>
        <v>1.8034265103697709E-3</v>
      </c>
      <c r="E302" s="8">
        <f t="shared" si="14"/>
        <v>0.15000000000000568</v>
      </c>
      <c r="F302" s="6">
        <f t="shared" si="13"/>
        <v>2.7320037035261145E-4</v>
      </c>
    </row>
    <row r="303" spans="1:6" x14ac:dyDescent="0.35">
      <c r="A303" s="6">
        <v>301</v>
      </c>
      <c r="B303" s="7">
        <v>41474</v>
      </c>
      <c r="C303" s="16">
        <v>83.4375</v>
      </c>
      <c r="D303" s="6">
        <f t="shared" si="12"/>
        <v>1.3501350135013161E-3</v>
      </c>
      <c r="E303" s="8">
        <f t="shared" si="14"/>
        <v>0.11249999999999717</v>
      </c>
      <c r="F303" s="6">
        <f t="shared" si="13"/>
        <v>2.57003488962153E-4</v>
      </c>
    </row>
    <row r="304" spans="1:6" x14ac:dyDescent="0.35">
      <c r="A304" s="6">
        <v>302</v>
      </c>
      <c r="B304" s="7">
        <v>41477</v>
      </c>
      <c r="C304" s="16">
        <v>83.325000000000003</v>
      </c>
      <c r="D304" s="6">
        <f t="shared" si="12"/>
        <v>-1.3483146067415389E-3</v>
      </c>
      <c r="E304" s="8">
        <f t="shared" si="14"/>
        <v>-0.11249999999999716</v>
      </c>
      <c r="F304" s="6">
        <f t="shared" si="13"/>
        <v>2.4169265149770475E-4</v>
      </c>
    </row>
    <row r="305" spans="1:6" x14ac:dyDescent="0.35">
      <c r="A305" s="6">
        <v>303</v>
      </c>
      <c r="B305" s="7">
        <v>41478</v>
      </c>
      <c r="C305" s="16">
        <v>82.612499999999997</v>
      </c>
      <c r="D305" s="6">
        <f t="shared" si="12"/>
        <v>-8.5508550855086188E-3</v>
      </c>
      <c r="E305" s="8">
        <f t="shared" si="14"/>
        <v>-0.71250000000000568</v>
      </c>
      <c r="F305" s="6">
        <f t="shared" si="13"/>
        <v>2.2730016954456762E-4</v>
      </c>
    </row>
    <row r="306" spans="1:6" x14ac:dyDescent="0.35">
      <c r="A306" s="6">
        <v>304</v>
      </c>
      <c r="B306" s="7">
        <v>41479</v>
      </c>
      <c r="C306" s="16">
        <v>82.5</v>
      </c>
      <c r="D306" s="6">
        <f t="shared" si="12"/>
        <v>-1.3617793917385041E-3</v>
      </c>
      <c r="E306" s="8">
        <f t="shared" si="14"/>
        <v>-0.11249999999999716</v>
      </c>
      <c r="F306" s="6">
        <f t="shared" si="13"/>
        <v>2.1804918673349566E-4</v>
      </c>
    </row>
    <row r="307" spans="1:6" x14ac:dyDescent="0.35">
      <c r="A307" s="6">
        <v>305</v>
      </c>
      <c r="B307" s="7">
        <v>41480</v>
      </c>
      <c r="C307" s="16">
        <v>82.125</v>
      </c>
      <c r="D307" s="6">
        <f t="shared" si="12"/>
        <v>-4.5454545454545452E-3</v>
      </c>
      <c r="E307" s="8">
        <f t="shared" si="14"/>
        <v>-0.375</v>
      </c>
      <c r="F307" s="6">
        <f t="shared" si="13"/>
        <v>2.0507750211619174E-4</v>
      </c>
    </row>
    <row r="308" spans="1:6" x14ac:dyDescent="0.35">
      <c r="A308" s="6">
        <v>306</v>
      </c>
      <c r="B308" s="7">
        <v>41481</v>
      </c>
      <c r="C308" s="16">
        <v>81.337500000000006</v>
      </c>
      <c r="D308" s="6">
        <f t="shared" si="12"/>
        <v>-9.5890410958903421E-3</v>
      </c>
      <c r="E308" s="8">
        <f t="shared" si="14"/>
        <v>-0.78749999999999432</v>
      </c>
      <c r="F308" s="6">
        <f t="shared" si="13"/>
        <v>1.9401252141070782E-4</v>
      </c>
    </row>
    <row r="309" spans="1:6" x14ac:dyDescent="0.35">
      <c r="A309" s="6">
        <v>307</v>
      </c>
      <c r="B309" s="7">
        <v>41484</v>
      </c>
      <c r="C309" s="16">
        <v>81.075000000000003</v>
      </c>
      <c r="D309" s="6">
        <f t="shared" si="12"/>
        <v>-3.2272936837252535E-3</v>
      </c>
      <c r="E309" s="8">
        <f t="shared" si="14"/>
        <v>-0.26250000000000284</v>
      </c>
      <c r="F309" s="6">
        <f t="shared" si="13"/>
        <v>1.8788875267438578E-4</v>
      </c>
    </row>
    <row r="310" spans="1:6" x14ac:dyDescent="0.35">
      <c r="A310" s="6">
        <v>308</v>
      </c>
      <c r="B310" s="7">
        <v>41485</v>
      </c>
      <c r="C310" s="16">
        <v>79.162499999999994</v>
      </c>
      <c r="D310" s="6">
        <f t="shared" si="12"/>
        <v>-2.3589269195189742E-2</v>
      </c>
      <c r="E310" s="8">
        <f t="shared" si="14"/>
        <v>-1.9125000000000085</v>
      </c>
      <c r="F310" s="6">
        <f t="shared" si="13"/>
        <v>1.772403529851834E-4</v>
      </c>
    </row>
    <row r="311" spans="1:6" x14ac:dyDescent="0.35">
      <c r="A311" s="6">
        <v>309</v>
      </c>
      <c r="B311" s="7">
        <v>41486</v>
      </c>
      <c r="C311" s="16">
        <v>75.5625</v>
      </c>
      <c r="D311" s="6">
        <f t="shared" si="12"/>
        <v>-4.5476077688299317E-2</v>
      </c>
      <c r="E311" s="8">
        <f t="shared" si="14"/>
        <v>-3.5999999999999943</v>
      </c>
      <c r="F311" s="6">
        <f t="shared" si="13"/>
        <v>1.9999314907586004E-4</v>
      </c>
    </row>
    <row r="312" spans="1:6" x14ac:dyDescent="0.35">
      <c r="A312" s="6">
        <v>310</v>
      </c>
      <c r="B312" s="7">
        <v>41487</v>
      </c>
      <c r="C312" s="16">
        <v>77.212500000000006</v>
      </c>
      <c r="D312" s="6">
        <f t="shared" si="12"/>
        <v>2.1836228287841267E-2</v>
      </c>
      <c r="E312" s="8">
        <f t="shared" si="14"/>
        <v>1.6500000000000057</v>
      </c>
      <c r="F312" s="6">
        <f t="shared" si="13"/>
        <v>3.1207797864604253E-4</v>
      </c>
    </row>
    <row r="313" spans="1:6" x14ac:dyDescent="0.35">
      <c r="A313" s="6">
        <v>311</v>
      </c>
      <c r="B313" s="7">
        <v>41488</v>
      </c>
      <c r="C313" s="16">
        <v>68.287499999999994</v>
      </c>
      <c r="D313" s="6">
        <f t="shared" si="12"/>
        <v>-0.1155900922778049</v>
      </c>
      <c r="E313" s="8">
        <f t="shared" si="14"/>
        <v>-8.9250000000000114</v>
      </c>
      <c r="F313" s="6">
        <f t="shared" si="13"/>
        <v>3.219625518776031E-4</v>
      </c>
    </row>
    <row r="314" spans="1:6" x14ac:dyDescent="0.35">
      <c r="A314" s="6">
        <v>312</v>
      </c>
      <c r="B314" s="7">
        <v>41491</v>
      </c>
      <c r="C314" s="16">
        <v>69.75</v>
      </c>
      <c r="D314" s="6">
        <f t="shared" si="12"/>
        <v>2.1416803953871584E-2</v>
      </c>
      <c r="E314" s="8">
        <f t="shared" si="14"/>
        <v>1.4625000000000057</v>
      </c>
      <c r="F314" s="6">
        <f t="shared" si="13"/>
        <v>1.1043089647324339E-3</v>
      </c>
    </row>
    <row r="315" spans="1:6" x14ac:dyDescent="0.35">
      <c r="A315" s="6">
        <v>313</v>
      </c>
      <c r="B315" s="7">
        <v>41492</v>
      </c>
      <c r="C315" s="16">
        <v>70.2</v>
      </c>
      <c r="D315" s="6">
        <f t="shared" si="12"/>
        <v>6.4516129032258472E-3</v>
      </c>
      <c r="E315" s="8">
        <f t="shared" si="14"/>
        <v>0.45000000000000284</v>
      </c>
      <c r="F315" s="6">
        <f t="shared" si="13"/>
        <v>1.0655711963444019E-3</v>
      </c>
    </row>
    <row r="316" spans="1:6" x14ac:dyDescent="0.35">
      <c r="A316" s="6">
        <v>314</v>
      </c>
      <c r="B316" s="7">
        <v>41493</v>
      </c>
      <c r="C316" s="16">
        <v>70.012500000000003</v>
      </c>
      <c r="D316" s="6">
        <f t="shared" si="12"/>
        <v>-2.670940170940171E-3</v>
      </c>
      <c r="E316" s="8">
        <f t="shared" si="14"/>
        <v>-0.1875</v>
      </c>
      <c r="F316" s="6">
        <f t="shared" si="13"/>
        <v>1.0041343231069219E-3</v>
      </c>
    </row>
    <row r="317" spans="1:6" x14ac:dyDescent="0.35">
      <c r="A317" s="6">
        <v>315</v>
      </c>
      <c r="B317" s="7">
        <v>41494</v>
      </c>
      <c r="C317" s="16">
        <v>71.962500000000006</v>
      </c>
      <c r="D317" s="6">
        <f t="shared" si="12"/>
        <v>2.7852169255490132E-2</v>
      </c>
      <c r="E317" s="8">
        <f t="shared" si="14"/>
        <v>1.9500000000000028</v>
      </c>
      <c r="F317" s="6">
        <f t="shared" si="13"/>
        <v>9.4431429900431114E-4</v>
      </c>
    </row>
    <row r="318" spans="1:6" x14ac:dyDescent="0.35">
      <c r="A318" s="6">
        <v>316</v>
      </c>
      <c r="B318" s="7">
        <v>41498</v>
      </c>
      <c r="C318" s="16">
        <v>71.212500000000006</v>
      </c>
      <c r="D318" s="6">
        <f t="shared" si="12"/>
        <v>-1.0422094841063052E-2</v>
      </c>
      <c r="E318" s="8">
        <f t="shared" si="14"/>
        <v>-0.75</v>
      </c>
      <c r="F318" s="6">
        <f t="shared" si="13"/>
        <v>9.3420004099824066E-4</v>
      </c>
    </row>
    <row r="319" spans="1:6" x14ac:dyDescent="0.35">
      <c r="A319" s="6">
        <v>317</v>
      </c>
      <c r="B319" s="7">
        <v>41499</v>
      </c>
      <c r="C319" s="16">
        <v>72.075000000000003</v>
      </c>
      <c r="D319" s="6">
        <f t="shared" si="12"/>
        <v>1.2111637704054724E-2</v>
      </c>
      <c r="E319" s="8">
        <f t="shared" si="14"/>
        <v>0.86249999999999705</v>
      </c>
      <c r="F319" s="6">
        <f t="shared" si="13"/>
        <v>8.8466524219091291E-4</v>
      </c>
    </row>
    <row r="320" spans="1:6" x14ac:dyDescent="0.35">
      <c r="A320" s="6">
        <v>318</v>
      </c>
      <c r="B320" s="7">
        <v>41500</v>
      </c>
      <c r="C320" s="16">
        <v>72.712500000000006</v>
      </c>
      <c r="D320" s="6">
        <f t="shared" si="12"/>
        <v>8.8449531737773545E-3</v>
      </c>
      <c r="E320" s="8">
        <f t="shared" si="14"/>
        <v>0.63750000000000284</v>
      </c>
      <c r="F320" s="6">
        <f t="shared" si="13"/>
        <v>8.4038683373191493E-4</v>
      </c>
    </row>
    <row r="321" spans="1:6" x14ac:dyDescent="0.35">
      <c r="A321" s="6">
        <v>319</v>
      </c>
      <c r="B321" s="7">
        <v>41502</v>
      </c>
      <c r="C321" s="16">
        <v>73.387500000000003</v>
      </c>
      <c r="D321" s="6">
        <f t="shared" si="12"/>
        <v>9.2831356369262111E-3</v>
      </c>
      <c r="E321" s="8">
        <f t="shared" si="14"/>
        <v>0.67499999999999716</v>
      </c>
      <c r="F321" s="6">
        <f t="shared" si="13"/>
        <v>7.9465761550677884E-4</v>
      </c>
    </row>
    <row r="322" spans="1:6" x14ac:dyDescent="0.35">
      <c r="A322" s="6">
        <v>320</v>
      </c>
      <c r="B322" s="7">
        <v>41505</v>
      </c>
      <c r="C322" s="16">
        <v>72.412499999999994</v>
      </c>
      <c r="D322" s="6">
        <f t="shared" si="12"/>
        <v>-1.3285641287685349E-2</v>
      </c>
      <c r="E322" s="8">
        <f t="shared" si="14"/>
        <v>-0.97500000000000853</v>
      </c>
      <c r="F322" s="6">
        <f t="shared" si="13"/>
        <v>7.5214875501158625E-4</v>
      </c>
    </row>
    <row r="323" spans="1:6" x14ac:dyDescent="0.35">
      <c r="A323" s="6">
        <v>321</v>
      </c>
      <c r="B323" s="7">
        <v>41506</v>
      </c>
      <c r="C323" s="16">
        <v>72.412499999999994</v>
      </c>
      <c r="D323" s="6">
        <f t="shared" si="12"/>
        <v>0</v>
      </c>
      <c r="E323" s="8">
        <f t="shared" si="14"/>
        <v>0</v>
      </c>
      <c r="F323" s="6">
        <f t="shared" si="13"/>
        <v>7.1761032557639401E-4</v>
      </c>
    </row>
    <row r="324" spans="1:6" x14ac:dyDescent="0.35">
      <c r="A324" s="6">
        <v>322</v>
      </c>
      <c r="B324" s="7">
        <v>41507</v>
      </c>
      <c r="C324" s="16">
        <v>73.162499999999994</v>
      </c>
      <c r="D324" s="6">
        <f t="shared" ref="D324:D387" si="15">(C324-C323)/C323</f>
        <v>1.0357327809425169E-2</v>
      </c>
      <c r="E324" s="8">
        <f t="shared" si="14"/>
        <v>0.75</v>
      </c>
      <c r="F324" s="6">
        <f t="shared" ref="F324:F387" si="16">0.06*D323^2+0.94*F323</f>
        <v>6.7455370604181035E-4</v>
      </c>
    </row>
    <row r="325" spans="1:6" x14ac:dyDescent="0.35">
      <c r="A325" s="6">
        <v>323</v>
      </c>
      <c r="B325" s="7">
        <v>41508</v>
      </c>
      <c r="C325" s="16">
        <v>73.612499999999997</v>
      </c>
      <c r="D325" s="6">
        <f t="shared" si="15"/>
        <v>6.1506919528447343E-3</v>
      </c>
      <c r="E325" s="8">
        <f t="shared" si="14"/>
        <v>0.45000000000000284</v>
      </c>
      <c r="F325" s="6">
        <f t="shared" si="16"/>
        <v>6.4051693804041514E-4</v>
      </c>
    </row>
    <row r="326" spans="1:6" x14ac:dyDescent="0.35">
      <c r="A326" s="6">
        <v>324</v>
      </c>
      <c r="B326" s="7">
        <v>41509</v>
      </c>
      <c r="C326" s="16">
        <v>73.275000000000006</v>
      </c>
      <c r="D326" s="6">
        <f t="shared" si="15"/>
        <v>-4.5848191543554628E-3</v>
      </c>
      <c r="E326" s="8">
        <f t="shared" ref="E326:E389" si="17">C325*D326</f>
        <v>-0.33749999999999147</v>
      </c>
      <c r="F326" s="6">
        <f t="shared" si="16"/>
        <v>6.0435578244791754E-4</v>
      </c>
    </row>
    <row r="327" spans="1:6" x14ac:dyDescent="0.35">
      <c r="A327" s="6">
        <v>325</v>
      </c>
      <c r="B327" s="7">
        <v>41512</v>
      </c>
      <c r="C327" s="16">
        <v>73.537499999999994</v>
      </c>
      <c r="D327" s="6">
        <f t="shared" si="15"/>
        <v>3.5823950870008683E-3</v>
      </c>
      <c r="E327" s="8">
        <f t="shared" si="17"/>
        <v>0.26249999999998863</v>
      </c>
      <c r="F327" s="6">
        <f t="shared" si="16"/>
        <v>5.6935566950173109E-4</v>
      </c>
    </row>
    <row r="328" spans="1:6" x14ac:dyDescent="0.35">
      <c r="A328" s="6">
        <v>326</v>
      </c>
      <c r="B328" s="7">
        <v>41513</v>
      </c>
      <c r="C328" s="16">
        <v>71.7</v>
      </c>
      <c r="D328" s="6">
        <f t="shared" si="15"/>
        <v>-2.4987251402345628E-2</v>
      </c>
      <c r="E328" s="8">
        <f t="shared" si="17"/>
        <v>-1.8374999999999915</v>
      </c>
      <c r="F328" s="6">
        <f t="shared" si="16"/>
        <v>5.3596434260518922E-4</v>
      </c>
    </row>
    <row r="329" spans="1:6" x14ac:dyDescent="0.35">
      <c r="A329" s="6">
        <v>327</v>
      </c>
      <c r="B329" s="7">
        <v>41514</v>
      </c>
      <c r="C329" s="16">
        <v>70.612499999999997</v>
      </c>
      <c r="D329" s="6">
        <f t="shared" si="15"/>
        <v>-1.5167364016736481E-2</v>
      </c>
      <c r="E329" s="8">
        <f t="shared" si="17"/>
        <v>-1.0875000000000057</v>
      </c>
      <c r="F329" s="6">
        <f t="shared" si="16"/>
        <v>5.4126824600751917E-4</v>
      </c>
    </row>
    <row r="330" spans="1:6" x14ac:dyDescent="0.35">
      <c r="A330" s="6">
        <v>328</v>
      </c>
      <c r="B330" s="7">
        <v>41515</v>
      </c>
      <c r="C330" s="16">
        <v>72.787499999999994</v>
      </c>
      <c r="D330" s="6">
        <f t="shared" si="15"/>
        <v>3.0801911842803998E-2</v>
      </c>
      <c r="E330" s="8">
        <f t="shared" si="17"/>
        <v>2.1749999999999972</v>
      </c>
      <c r="F330" s="6">
        <f t="shared" si="16"/>
        <v>5.2259508712003953E-4</v>
      </c>
    </row>
    <row r="331" spans="1:6" x14ac:dyDescent="0.35">
      <c r="A331" s="6">
        <v>329</v>
      </c>
      <c r="B331" s="7">
        <v>41516</v>
      </c>
      <c r="C331" s="16">
        <v>72.974999999999994</v>
      </c>
      <c r="D331" s="6">
        <f t="shared" si="15"/>
        <v>2.5759917568263782E-3</v>
      </c>
      <c r="E331" s="8">
        <f t="shared" si="17"/>
        <v>0.1875</v>
      </c>
      <c r="F331" s="6">
        <f t="shared" si="16"/>
        <v>5.481648482831492E-4</v>
      </c>
    </row>
    <row r="332" spans="1:6" x14ac:dyDescent="0.35">
      <c r="A332" s="6">
        <v>330</v>
      </c>
      <c r="B332" s="7">
        <v>41519</v>
      </c>
      <c r="C332" s="16">
        <v>74.325000000000003</v>
      </c>
      <c r="D332" s="6">
        <f t="shared" si="15"/>
        <v>1.8499486125385524E-2</v>
      </c>
      <c r="E332" s="8">
        <f t="shared" si="17"/>
        <v>1.3500000000000085</v>
      </c>
      <c r="F332" s="6">
        <f t="shared" si="16"/>
        <v>5.1567310139803441E-4</v>
      </c>
    </row>
    <row r="333" spans="1:6" x14ac:dyDescent="0.35">
      <c r="A333" s="6">
        <v>331</v>
      </c>
      <c r="B333" s="7">
        <v>41520</v>
      </c>
      <c r="C333" s="16">
        <v>71.737499999999997</v>
      </c>
      <c r="D333" s="6">
        <f t="shared" si="15"/>
        <v>-3.4813319878910266E-2</v>
      </c>
      <c r="E333" s="8">
        <f t="shared" si="17"/>
        <v>-2.5875000000000057</v>
      </c>
      <c r="F333" s="6">
        <f t="shared" si="16"/>
        <v>5.0526657452835229E-4</v>
      </c>
    </row>
    <row r="334" spans="1:6" x14ac:dyDescent="0.35">
      <c r="A334" s="6">
        <v>332</v>
      </c>
      <c r="B334" s="7">
        <v>41521</v>
      </c>
      <c r="C334" s="16">
        <v>72.262500000000003</v>
      </c>
      <c r="D334" s="6">
        <f t="shared" si="15"/>
        <v>7.3183481442760856E-3</v>
      </c>
      <c r="E334" s="8">
        <f t="shared" si="17"/>
        <v>0.52500000000000568</v>
      </c>
      <c r="F334" s="6">
        <f t="shared" si="16"/>
        <v>5.4766861451613087E-4</v>
      </c>
    </row>
    <row r="335" spans="1:6" x14ac:dyDescent="0.35">
      <c r="A335" s="6">
        <v>333</v>
      </c>
      <c r="B335" s="7">
        <v>41522</v>
      </c>
      <c r="C335" s="16">
        <v>72.262500000000003</v>
      </c>
      <c r="D335" s="6">
        <f t="shared" si="15"/>
        <v>0</v>
      </c>
      <c r="E335" s="8">
        <f t="shared" si="17"/>
        <v>0</v>
      </c>
      <c r="F335" s="6">
        <f t="shared" si="16"/>
        <v>5.1802199081881276E-4</v>
      </c>
    </row>
    <row r="336" spans="1:6" x14ac:dyDescent="0.35">
      <c r="A336" s="6">
        <v>334</v>
      </c>
      <c r="B336" s="7">
        <v>41523</v>
      </c>
      <c r="C336" s="16">
        <v>74.25</v>
      </c>
      <c r="D336" s="6">
        <f t="shared" si="15"/>
        <v>2.7503892060197158E-2</v>
      </c>
      <c r="E336" s="8">
        <f t="shared" si="17"/>
        <v>1.9874999999999972</v>
      </c>
      <c r="F336" s="6">
        <f t="shared" si="16"/>
        <v>4.8694067136968396E-4</v>
      </c>
    </row>
    <row r="337" spans="1:6" x14ac:dyDescent="0.35">
      <c r="A337" s="6">
        <v>335</v>
      </c>
      <c r="B337" s="7">
        <v>41527</v>
      </c>
      <c r="C337" s="16">
        <v>76.6875</v>
      </c>
      <c r="D337" s="6">
        <f t="shared" si="15"/>
        <v>3.2828282828282832E-2</v>
      </c>
      <c r="E337" s="8">
        <f t="shared" si="17"/>
        <v>2.4375000000000004</v>
      </c>
      <c r="F337" s="6">
        <f t="shared" si="16"/>
        <v>5.0311207579504147E-4</v>
      </c>
    </row>
    <row r="338" spans="1:6" x14ac:dyDescent="0.35">
      <c r="A338" s="6">
        <v>336</v>
      </c>
      <c r="B338" s="7">
        <v>41528</v>
      </c>
      <c r="C338" s="16">
        <v>74.325000000000003</v>
      </c>
      <c r="D338" s="6">
        <f t="shared" si="15"/>
        <v>-3.0806845965770133E-2</v>
      </c>
      <c r="E338" s="8">
        <f t="shared" si="17"/>
        <v>-2.3624999999999972</v>
      </c>
      <c r="F338" s="6">
        <f t="shared" si="16"/>
        <v>5.3758712045456273E-4</v>
      </c>
    </row>
    <row r="339" spans="1:6" x14ac:dyDescent="0.35">
      <c r="A339" s="6">
        <v>337</v>
      </c>
      <c r="B339" s="7">
        <v>41529</v>
      </c>
      <c r="C339" s="16">
        <v>74.174999999999997</v>
      </c>
      <c r="D339" s="6">
        <f t="shared" si="15"/>
        <v>-2.0181634712412469E-3</v>
      </c>
      <c r="E339" s="8">
        <f t="shared" si="17"/>
        <v>-0.15000000000000568</v>
      </c>
      <c r="F339" s="6">
        <f t="shared" si="16"/>
        <v>5.6227559872881023E-4</v>
      </c>
    </row>
    <row r="340" spans="1:6" x14ac:dyDescent="0.35">
      <c r="A340" s="6">
        <v>338</v>
      </c>
      <c r="B340" s="7">
        <v>41530</v>
      </c>
      <c r="C340" s="16">
        <v>74.849999999999994</v>
      </c>
      <c r="D340" s="6">
        <f t="shared" si="15"/>
        <v>9.1001011122345422E-3</v>
      </c>
      <c r="E340" s="8">
        <f t="shared" si="17"/>
        <v>0.67499999999999716</v>
      </c>
      <c r="F340" s="6">
        <f t="shared" si="16"/>
        <v>5.2878344183288073E-4</v>
      </c>
    </row>
    <row r="341" spans="1:6" x14ac:dyDescent="0.35">
      <c r="A341" s="6">
        <v>339</v>
      </c>
      <c r="B341" s="7">
        <v>41533</v>
      </c>
      <c r="C341" s="16">
        <v>76.95</v>
      </c>
      <c r="D341" s="6">
        <f t="shared" si="15"/>
        <v>2.8056112224449013E-2</v>
      </c>
      <c r="E341" s="8">
        <f t="shared" si="17"/>
        <v>2.1000000000000085</v>
      </c>
      <c r="F341" s="6">
        <f t="shared" si="16"/>
        <v>5.0202514573808145E-4</v>
      </c>
    </row>
    <row r="342" spans="1:6" x14ac:dyDescent="0.35">
      <c r="A342" s="6">
        <v>340</v>
      </c>
      <c r="B342" s="7">
        <v>41534</v>
      </c>
      <c r="C342" s="16">
        <v>76.162499999999994</v>
      </c>
      <c r="D342" s="6">
        <f t="shared" si="15"/>
        <v>-1.0233918128655081E-2</v>
      </c>
      <c r="E342" s="8">
        <f t="shared" si="17"/>
        <v>-0.78750000000000853</v>
      </c>
      <c r="F342" s="6">
        <f t="shared" si="16"/>
        <v>5.1913236298284913E-4</v>
      </c>
    </row>
    <row r="343" spans="1:6" x14ac:dyDescent="0.35">
      <c r="A343" s="6">
        <v>341</v>
      </c>
      <c r="B343" s="7">
        <v>41535</v>
      </c>
      <c r="C343" s="16">
        <v>75.45</v>
      </c>
      <c r="D343" s="6">
        <f t="shared" si="15"/>
        <v>-9.3549975381584313E-3</v>
      </c>
      <c r="E343" s="8">
        <f t="shared" si="17"/>
        <v>-0.71249999999999147</v>
      </c>
      <c r="F343" s="6">
        <f t="shared" si="16"/>
        <v>4.9426840601971911E-4</v>
      </c>
    </row>
    <row r="344" spans="1:6" x14ac:dyDescent="0.35">
      <c r="A344" s="6">
        <v>342</v>
      </c>
      <c r="B344" s="7">
        <v>41536</v>
      </c>
      <c r="C344" s="16">
        <v>75.337500000000006</v>
      </c>
      <c r="D344" s="6">
        <f t="shared" si="15"/>
        <v>-1.4910536779323678E-3</v>
      </c>
      <c r="E344" s="8">
        <f t="shared" si="17"/>
        <v>-0.11249999999999716</v>
      </c>
      <c r="F344" s="6">
        <f t="shared" si="16"/>
        <v>4.6986326039487292E-4</v>
      </c>
    </row>
    <row r="345" spans="1:6" x14ac:dyDescent="0.35">
      <c r="A345" s="6">
        <v>343</v>
      </c>
      <c r="B345" s="7">
        <v>41537</v>
      </c>
      <c r="C345" s="16">
        <v>76.05</v>
      </c>
      <c r="D345" s="6">
        <f t="shared" si="15"/>
        <v>9.4574415131905287E-3</v>
      </c>
      <c r="E345" s="8">
        <f t="shared" si="17"/>
        <v>0.71249999999999147</v>
      </c>
      <c r="F345" s="6">
        <f t="shared" si="16"/>
        <v>4.4180485923540902E-4</v>
      </c>
    </row>
    <row r="346" spans="1:6" x14ac:dyDescent="0.35">
      <c r="A346" s="6">
        <v>344</v>
      </c>
      <c r="B346" s="7">
        <v>41540</v>
      </c>
      <c r="C346" s="16">
        <v>74.400000000000006</v>
      </c>
      <c r="D346" s="6">
        <f t="shared" si="15"/>
        <v>-2.1696252465483123E-2</v>
      </c>
      <c r="E346" s="8">
        <f t="shared" si="17"/>
        <v>-1.6499999999999915</v>
      </c>
      <c r="F346" s="6">
        <f t="shared" si="16"/>
        <v>4.2066315967980962E-4</v>
      </c>
    </row>
    <row r="347" spans="1:6" x14ac:dyDescent="0.35">
      <c r="A347" s="6">
        <v>345</v>
      </c>
      <c r="B347" s="7">
        <v>41541</v>
      </c>
      <c r="C347" s="16">
        <v>74.4375</v>
      </c>
      <c r="D347" s="6">
        <f t="shared" si="15"/>
        <v>5.0403225806443968E-4</v>
      </c>
      <c r="E347" s="8">
        <f t="shared" si="17"/>
        <v>3.7499999999994316E-2</v>
      </c>
      <c r="F347" s="6">
        <f t="shared" si="16"/>
        <v>4.2366701236177997E-4</v>
      </c>
    </row>
    <row r="348" spans="1:6" x14ac:dyDescent="0.35">
      <c r="A348" s="6">
        <v>346</v>
      </c>
      <c r="B348" s="7">
        <v>41542</v>
      </c>
      <c r="C348" s="16">
        <v>75.45</v>
      </c>
      <c r="D348" s="6">
        <f t="shared" si="15"/>
        <v>1.3602015113350165E-2</v>
      </c>
      <c r="E348" s="8">
        <f t="shared" si="17"/>
        <v>1.0125000000000028</v>
      </c>
      <c r="F348" s="6">
        <f t="shared" si="16"/>
        <v>3.9826223453110334E-4</v>
      </c>
    </row>
    <row r="349" spans="1:6" x14ac:dyDescent="0.35">
      <c r="A349" s="6">
        <v>347</v>
      </c>
      <c r="B349" s="7">
        <v>41543</v>
      </c>
      <c r="C349" s="16">
        <v>74.4375</v>
      </c>
      <c r="D349" s="6">
        <f t="shared" si="15"/>
        <v>-1.3419483101391688E-2</v>
      </c>
      <c r="E349" s="8">
        <f t="shared" si="17"/>
        <v>-1.0125000000000028</v>
      </c>
      <c r="F349" s="6">
        <f t="shared" si="16"/>
        <v>3.8546738936786549E-4</v>
      </c>
    </row>
    <row r="350" spans="1:6" x14ac:dyDescent="0.35">
      <c r="A350" s="6">
        <v>348</v>
      </c>
      <c r="B350" s="7">
        <v>41544</v>
      </c>
      <c r="C350" s="16">
        <v>74.174999999999997</v>
      </c>
      <c r="D350" s="6">
        <f t="shared" si="15"/>
        <v>-3.5264483627204411E-3</v>
      </c>
      <c r="E350" s="8">
        <f t="shared" si="17"/>
        <v>-0.26250000000000284</v>
      </c>
      <c r="F350" s="6">
        <f t="shared" si="16"/>
        <v>3.7314429760830579E-4</v>
      </c>
    </row>
    <row r="351" spans="1:6" x14ac:dyDescent="0.35">
      <c r="A351" s="6">
        <v>349</v>
      </c>
      <c r="B351" s="7">
        <v>41547</v>
      </c>
      <c r="C351" s="16">
        <v>73.612499999999997</v>
      </c>
      <c r="D351" s="6">
        <f t="shared" si="15"/>
        <v>-7.5834175935288175E-3</v>
      </c>
      <c r="E351" s="8">
        <f t="shared" si="17"/>
        <v>-0.5625</v>
      </c>
      <c r="F351" s="6">
        <f t="shared" si="16"/>
        <v>3.5150179003510347E-4</v>
      </c>
    </row>
    <row r="352" spans="1:6" x14ac:dyDescent="0.35">
      <c r="A352" s="6">
        <v>350</v>
      </c>
      <c r="B352" s="7">
        <v>41548</v>
      </c>
      <c r="C352" s="16">
        <v>74.25</v>
      </c>
      <c r="D352" s="6">
        <f t="shared" si="15"/>
        <v>8.6602139582272423E-3</v>
      </c>
      <c r="E352" s="8">
        <f t="shared" si="17"/>
        <v>0.63750000000000284</v>
      </c>
      <c r="F352" s="6">
        <f t="shared" si="16"/>
        <v>3.3386217597686777E-4</v>
      </c>
    </row>
    <row r="353" spans="1:6" x14ac:dyDescent="0.35">
      <c r="A353" s="6">
        <v>351</v>
      </c>
      <c r="B353" s="7">
        <v>41550</v>
      </c>
      <c r="C353" s="16">
        <v>74.924999999999997</v>
      </c>
      <c r="D353" s="6">
        <f t="shared" si="15"/>
        <v>9.0909090909090523E-3</v>
      </c>
      <c r="E353" s="8">
        <f t="shared" si="17"/>
        <v>0.67499999999999716</v>
      </c>
      <c r="F353" s="6">
        <f t="shared" si="16"/>
        <v>3.1833040376639214E-4</v>
      </c>
    </row>
    <row r="354" spans="1:6" x14ac:dyDescent="0.35">
      <c r="A354" s="6">
        <v>352</v>
      </c>
      <c r="B354" s="7">
        <v>41551</v>
      </c>
      <c r="C354" s="16">
        <v>73.5</v>
      </c>
      <c r="D354" s="6">
        <f t="shared" si="15"/>
        <v>-1.9019019019018982E-2</v>
      </c>
      <c r="E354" s="8">
        <f t="shared" si="17"/>
        <v>-1.4249999999999972</v>
      </c>
      <c r="F354" s="6">
        <f t="shared" si="16"/>
        <v>3.0418925722635898E-4</v>
      </c>
    </row>
    <row r="355" spans="1:6" x14ac:dyDescent="0.35">
      <c r="A355" s="6">
        <v>353</v>
      </c>
      <c r="B355" s="7">
        <v>41554</v>
      </c>
      <c r="C355" s="16">
        <v>73.462500000000006</v>
      </c>
      <c r="D355" s="6">
        <f t="shared" si="15"/>
        <v>-5.102040816325757E-4</v>
      </c>
      <c r="E355" s="8">
        <f t="shared" si="17"/>
        <v>-3.7499999999994316E-2</v>
      </c>
      <c r="F355" s="6">
        <f t="shared" si="16"/>
        <v>3.0764128685952576E-4</v>
      </c>
    </row>
    <row r="356" spans="1:6" x14ac:dyDescent="0.35">
      <c r="A356" s="6">
        <v>354</v>
      </c>
      <c r="B356" s="7">
        <v>41555</v>
      </c>
      <c r="C356" s="16">
        <v>73.575000000000003</v>
      </c>
      <c r="D356" s="6">
        <f t="shared" si="15"/>
        <v>1.531393568146975E-3</v>
      </c>
      <c r="E356" s="8">
        <f t="shared" si="17"/>
        <v>0.11249999999999716</v>
      </c>
      <c r="F356" s="6">
        <f t="shared" si="16"/>
        <v>2.8919842814024906E-4</v>
      </c>
    </row>
    <row r="357" spans="1:6" x14ac:dyDescent="0.35">
      <c r="A357" s="6">
        <v>355</v>
      </c>
      <c r="B357" s="7">
        <v>41556</v>
      </c>
      <c r="C357" s="16">
        <v>74.287499999999994</v>
      </c>
      <c r="D357" s="6">
        <f t="shared" si="15"/>
        <v>9.683995922527916E-3</v>
      </c>
      <c r="E357" s="8">
        <f t="shared" si="17"/>
        <v>0.71249999999999147</v>
      </c>
      <c r="F357" s="6">
        <f t="shared" si="16"/>
        <v>2.719872324274678E-4</v>
      </c>
    </row>
    <row r="358" spans="1:6" x14ac:dyDescent="0.35">
      <c r="A358" s="6">
        <v>356</v>
      </c>
      <c r="B358" s="7">
        <v>41557</v>
      </c>
      <c r="C358" s="16">
        <v>74.55</v>
      </c>
      <c r="D358" s="6">
        <f t="shared" si="15"/>
        <v>3.5335689045936781E-3</v>
      </c>
      <c r="E358" s="8">
        <f t="shared" si="17"/>
        <v>0.26250000000000284</v>
      </c>
      <c r="F358" s="6">
        <f t="shared" si="16"/>
        <v>2.6129478510347195E-4</v>
      </c>
    </row>
    <row r="359" spans="1:6" x14ac:dyDescent="0.35">
      <c r="A359" s="6">
        <v>357</v>
      </c>
      <c r="B359" s="7">
        <v>41558</v>
      </c>
      <c r="C359" s="16">
        <v>74.174999999999997</v>
      </c>
      <c r="D359" s="6">
        <f t="shared" si="15"/>
        <v>-5.0301810865191147E-3</v>
      </c>
      <c r="E359" s="8">
        <f t="shared" si="17"/>
        <v>-0.375</v>
      </c>
      <c r="F359" s="6">
        <f t="shared" si="16"/>
        <v>2.4636626454947432E-4</v>
      </c>
    </row>
    <row r="360" spans="1:6" x14ac:dyDescent="0.35">
      <c r="A360" s="6">
        <v>358</v>
      </c>
      <c r="B360" s="7">
        <v>41561</v>
      </c>
      <c r="C360" s="16">
        <v>74.474999999999994</v>
      </c>
      <c r="D360" s="6">
        <f t="shared" si="15"/>
        <v>4.0444893832153311E-3</v>
      </c>
      <c r="E360" s="8">
        <f t="shared" si="17"/>
        <v>0.29999999999999716</v>
      </c>
      <c r="F360" s="6">
        <f t="shared" si="16"/>
        <v>2.3310245198229635E-4</v>
      </c>
    </row>
    <row r="361" spans="1:6" x14ac:dyDescent="0.35">
      <c r="A361" s="6">
        <v>359</v>
      </c>
      <c r="B361" s="7">
        <v>41562</v>
      </c>
      <c r="C361" s="16">
        <v>74.025000000000006</v>
      </c>
      <c r="D361" s="6">
        <f t="shared" si="15"/>
        <v>-6.0422960725074011E-3</v>
      </c>
      <c r="E361" s="8">
        <f t="shared" si="17"/>
        <v>-0.44999999999998869</v>
      </c>
      <c r="F361" s="6">
        <f t="shared" si="16"/>
        <v>2.2009777852561506E-4</v>
      </c>
    </row>
    <row r="362" spans="1:6" x14ac:dyDescent="0.35">
      <c r="A362" s="6">
        <v>360</v>
      </c>
      <c r="B362" s="7">
        <v>41564</v>
      </c>
      <c r="C362" s="16">
        <v>73.087500000000006</v>
      </c>
      <c r="D362" s="6">
        <f t="shared" si="15"/>
        <v>-1.2664640324214792E-2</v>
      </c>
      <c r="E362" s="8">
        <f t="shared" si="17"/>
        <v>-0.9375</v>
      </c>
      <c r="F362" s="6">
        <f t="shared" si="16"/>
        <v>2.0908247232374845E-4</v>
      </c>
    </row>
    <row r="363" spans="1:6" x14ac:dyDescent="0.35">
      <c r="A363" s="6">
        <v>361</v>
      </c>
      <c r="B363" s="7">
        <v>41565</v>
      </c>
      <c r="C363" s="16">
        <v>74.662499999999994</v>
      </c>
      <c r="D363" s="6">
        <f t="shared" si="15"/>
        <v>2.1549512570548841E-2</v>
      </c>
      <c r="E363" s="8">
        <f t="shared" si="17"/>
        <v>1.5749999999999884</v>
      </c>
      <c r="F363" s="6">
        <f t="shared" si="16"/>
        <v>2.0616111085682717E-4</v>
      </c>
    </row>
    <row r="364" spans="1:6" x14ac:dyDescent="0.35">
      <c r="A364" s="6">
        <v>362</v>
      </c>
      <c r="B364" s="7">
        <v>41568</v>
      </c>
      <c r="C364" s="16">
        <v>74.662499999999994</v>
      </c>
      <c r="D364" s="6">
        <f t="shared" si="15"/>
        <v>0</v>
      </c>
      <c r="E364" s="8">
        <f t="shared" si="17"/>
        <v>0</v>
      </c>
      <c r="F364" s="6">
        <f t="shared" si="16"/>
        <v>2.2165433372711208E-4</v>
      </c>
    </row>
    <row r="365" spans="1:6" x14ac:dyDescent="0.35">
      <c r="A365" s="6">
        <v>363</v>
      </c>
      <c r="B365" s="7">
        <v>41569</v>
      </c>
      <c r="C365" s="16">
        <v>76.462500000000006</v>
      </c>
      <c r="D365" s="6">
        <f t="shared" si="15"/>
        <v>2.410848819688614E-2</v>
      </c>
      <c r="E365" s="8">
        <f t="shared" si="17"/>
        <v>1.8000000000000114</v>
      </c>
      <c r="F365" s="6">
        <f t="shared" si="16"/>
        <v>2.0835507370348534E-4</v>
      </c>
    </row>
    <row r="366" spans="1:6" x14ac:dyDescent="0.35">
      <c r="A366" s="6">
        <v>364</v>
      </c>
      <c r="B366" s="7">
        <v>41570</v>
      </c>
      <c r="C366" s="16">
        <v>75.487499999999997</v>
      </c>
      <c r="D366" s="6">
        <f t="shared" si="15"/>
        <v>-1.2751348700343416E-2</v>
      </c>
      <c r="E366" s="8">
        <f t="shared" si="17"/>
        <v>-0.97500000000000853</v>
      </c>
      <c r="F366" s="6">
        <f t="shared" si="16"/>
        <v>2.3072692146964009E-4</v>
      </c>
    </row>
    <row r="367" spans="1:6" x14ac:dyDescent="0.35">
      <c r="A367" s="6">
        <v>365</v>
      </c>
      <c r="B367" s="7">
        <v>41571</v>
      </c>
      <c r="C367" s="16">
        <v>74.137500000000003</v>
      </c>
      <c r="D367" s="6">
        <f t="shared" si="15"/>
        <v>-1.7883755588673545E-2</v>
      </c>
      <c r="E367" s="8">
        <f t="shared" si="17"/>
        <v>-1.3499999999999941</v>
      </c>
      <c r="F367" s="6">
        <f t="shared" si="16"/>
        <v>2.2663911980212666E-4</v>
      </c>
    </row>
    <row r="368" spans="1:6" x14ac:dyDescent="0.35">
      <c r="A368" s="6">
        <v>366</v>
      </c>
      <c r="B368" s="7">
        <v>41572</v>
      </c>
      <c r="C368" s="16">
        <v>75.037499999999994</v>
      </c>
      <c r="D368" s="6">
        <f t="shared" si="15"/>
        <v>1.2139605462822342E-2</v>
      </c>
      <c r="E368" s="8">
        <f t="shared" si="17"/>
        <v>0.89999999999999147</v>
      </c>
      <c r="F368" s="6">
        <f t="shared" si="16"/>
        <v>2.3223049545132378E-4</v>
      </c>
    </row>
    <row r="369" spans="1:6" x14ac:dyDescent="0.35">
      <c r="A369" s="6">
        <v>367</v>
      </c>
      <c r="B369" s="7">
        <v>41575</v>
      </c>
      <c r="C369" s="16">
        <v>74.099999999999994</v>
      </c>
      <c r="D369" s="6">
        <f t="shared" si="15"/>
        <v>-1.2493753123438282E-2</v>
      </c>
      <c r="E369" s="8">
        <f t="shared" si="17"/>
        <v>-0.9375</v>
      </c>
      <c r="F369" s="6">
        <f t="shared" si="16"/>
        <v>2.2713886697182351E-4</v>
      </c>
    </row>
    <row r="370" spans="1:6" x14ac:dyDescent="0.35">
      <c r="A370" s="6">
        <v>368</v>
      </c>
      <c r="B370" s="7">
        <v>41576</v>
      </c>
      <c r="C370" s="16">
        <v>75.337500000000006</v>
      </c>
      <c r="D370" s="6">
        <f t="shared" si="15"/>
        <v>1.6700404858299749E-2</v>
      </c>
      <c r="E370" s="8">
        <f t="shared" si="17"/>
        <v>1.2375000000000114</v>
      </c>
      <c r="F370" s="6">
        <f t="shared" si="16"/>
        <v>2.228761669800795E-4</v>
      </c>
    </row>
    <row r="371" spans="1:6" x14ac:dyDescent="0.35">
      <c r="A371" s="6">
        <v>369</v>
      </c>
      <c r="B371" s="7">
        <v>41577</v>
      </c>
      <c r="C371" s="16">
        <v>75.224999999999994</v>
      </c>
      <c r="D371" s="6">
        <f t="shared" si="15"/>
        <v>-1.493280238924989E-3</v>
      </c>
      <c r="E371" s="8">
        <f t="shared" si="17"/>
        <v>-0.11250000000001137</v>
      </c>
      <c r="F371" s="6">
        <f t="shared" si="16"/>
        <v>2.2623780830714204E-4</v>
      </c>
    </row>
    <row r="372" spans="1:6" x14ac:dyDescent="0.35">
      <c r="A372" s="6">
        <v>370</v>
      </c>
      <c r="B372" s="7">
        <v>41578</v>
      </c>
      <c r="C372" s="16">
        <v>75.862499999999997</v>
      </c>
      <c r="D372" s="6">
        <f t="shared" si="15"/>
        <v>8.4745762711864788E-3</v>
      </c>
      <c r="E372" s="8">
        <f t="shared" si="17"/>
        <v>0.63750000000000284</v>
      </c>
      <c r="F372" s="6">
        <f t="shared" si="16"/>
        <v>2.1279733296103133E-4</v>
      </c>
    </row>
    <row r="373" spans="1:6" x14ac:dyDescent="0.35">
      <c r="A373" s="6">
        <v>371</v>
      </c>
      <c r="B373" s="7">
        <v>41579</v>
      </c>
      <c r="C373" s="16">
        <v>73.462500000000006</v>
      </c>
      <c r="D373" s="6">
        <f t="shared" si="15"/>
        <v>-3.1636183885318719E-2</v>
      </c>
      <c r="E373" s="8">
        <f t="shared" si="17"/>
        <v>-2.3999999999999915</v>
      </c>
      <c r="F373" s="6">
        <f t="shared" si="16"/>
        <v>2.0433859956193884E-4</v>
      </c>
    </row>
    <row r="374" spans="1:6" x14ac:dyDescent="0.35">
      <c r="A374" s="6">
        <v>372</v>
      </c>
      <c r="B374" s="7">
        <v>41583</v>
      </c>
      <c r="C374" s="16">
        <v>71.512500000000003</v>
      </c>
      <c r="D374" s="6">
        <f t="shared" si="15"/>
        <v>-2.6544155181214942E-2</v>
      </c>
      <c r="E374" s="8">
        <f t="shared" si="17"/>
        <v>-1.9500000000000028</v>
      </c>
      <c r="F374" s="6">
        <f t="shared" si="16"/>
        <v>2.5212917143776451E-4</v>
      </c>
    </row>
    <row r="375" spans="1:6" x14ac:dyDescent="0.35">
      <c r="A375" s="6">
        <v>373</v>
      </c>
      <c r="B375" s="7">
        <v>41584</v>
      </c>
      <c r="C375" s="16">
        <v>72.1875</v>
      </c>
      <c r="D375" s="6">
        <f t="shared" si="15"/>
        <v>9.4389092815940871E-3</v>
      </c>
      <c r="E375" s="8">
        <f t="shared" si="17"/>
        <v>0.67499999999999716</v>
      </c>
      <c r="F375" s="6">
        <f t="shared" si="16"/>
        <v>2.7927695160856383E-4</v>
      </c>
    </row>
    <row r="376" spans="1:6" x14ac:dyDescent="0.35">
      <c r="A376" s="6">
        <v>374</v>
      </c>
      <c r="B376" s="7">
        <v>41585</v>
      </c>
      <c r="C376" s="16">
        <v>71.325000000000003</v>
      </c>
      <c r="D376" s="6">
        <f t="shared" si="15"/>
        <v>-1.1948051948051909E-2</v>
      </c>
      <c r="E376" s="8">
        <f t="shared" si="17"/>
        <v>-0.86249999999999716</v>
      </c>
      <c r="F376" s="6">
        <f t="shared" si="16"/>
        <v>2.6786591501761978E-4</v>
      </c>
    </row>
    <row r="377" spans="1:6" x14ac:dyDescent="0.35">
      <c r="A377" s="6">
        <v>375</v>
      </c>
      <c r="B377" s="7">
        <v>41586</v>
      </c>
      <c r="C377" s="16">
        <v>71.962500000000006</v>
      </c>
      <c r="D377" s="6">
        <f t="shared" si="15"/>
        <v>8.9379600420610283E-3</v>
      </c>
      <c r="E377" s="8">
        <f t="shared" si="17"/>
        <v>0.63750000000000284</v>
      </c>
      <c r="F377" s="6">
        <f t="shared" si="16"/>
        <v>2.6035931683776343E-4</v>
      </c>
    </row>
    <row r="378" spans="1:6" x14ac:dyDescent="0.35">
      <c r="A378" s="6">
        <v>376</v>
      </c>
      <c r="B378" s="7">
        <v>41589</v>
      </c>
      <c r="C378" s="16">
        <v>71.8125</v>
      </c>
      <c r="D378" s="6">
        <f t="shared" si="15"/>
        <v>-2.0844189682126895E-3</v>
      </c>
      <c r="E378" s="8">
        <f t="shared" si="17"/>
        <v>-0.15000000000000568</v>
      </c>
      <c r="F378" s="6">
        <f t="shared" si="16"/>
        <v>2.495309856103064E-4</v>
      </c>
    </row>
    <row r="379" spans="1:6" x14ac:dyDescent="0.35">
      <c r="A379" s="6">
        <v>377</v>
      </c>
      <c r="B379" s="7">
        <v>41590</v>
      </c>
      <c r="C379" s="16">
        <v>71.287499999999994</v>
      </c>
      <c r="D379" s="6">
        <f t="shared" si="15"/>
        <v>-7.3107049608355885E-3</v>
      </c>
      <c r="E379" s="8">
        <f t="shared" si="17"/>
        <v>-0.52500000000000568</v>
      </c>
      <c r="F379" s="6">
        <f t="shared" si="16"/>
        <v>2.3481981461979069E-4</v>
      </c>
    </row>
    <row r="380" spans="1:6" x14ac:dyDescent="0.35">
      <c r="A380" s="6">
        <v>378</v>
      </c>
      <c r="B380" s="7">
        <v>41591</v>
      </c>
      <c r="C380" s="16">
        <v>71.8125</v>
      </c>
      <c r="D380" s="6">
        <f t="shared" si="15"/>
        <v>7.3645449763283287E-3</v>
      </c>
      <c r="E380" s="8">
        <f t="shared" si="17"/>
        <v>0.52500000000000568</v>
      </c>
      <c r="F380" s="6">
        <f t="shared" si="16"/>
        <v>2.239374101640664E-4</v>
      </c>
    </row>
    <row r="381" spans="1:6" x14ac:dyDescent="0.35">
      <c r="A381" s="6">
        <v>379</v>
      </c>
      <c r="B381" s="7">
        <v>41592</v>
      </c>
      <c r="C381" s="16">
        <v>71.887500000000003</v>
      </c>
      <c r="D381" s="6">
        <f t="shared" si="15"/>
        <v>1.044386422976541E-3</v>
      </c>
      <c r="E381" s="8">
        <f t="shared" si="17"/>
        <v>7.5000000000002842E-2</v>
      </c>
      <c r="F381" s="6">
        <f t="shared" si="16"/>
        <v>2.1375535691672419E-4</v>
      </c>
    </row>
    <row r="382" spans="1:6" x14ac:dyDescent="0.35">
      <c r="A382" s="6">
        <v>380</v>
      </c>
      <c r="B382" s="7">
        <v>41596</v>
      </c>
      <c r="C382" s="16">
        <v>72.037499999999994</v>
      </c>
      <c r="D382" s="6">
        <f t="shared" si="15"/>
        <v>2.086593635889292E-3</v>
      </c>
      <c r="E382" s="8">
        <f t="shared" si="17"/>
        <v>0.1499999999999915</v>
      </c>
      <c r="F382" s="6">
        <f t="shared" si="16"/>
        <v>2.0099548008175059E-4</v>
      </c>
    </row>
    <row r="383" spans="1:6" x14ac:dyDescent="0.35">
      <c r="A383" s="6">
        <v>381</v>
      </c>
      <c r="B383" s="7">
        <v>41597</v>
      </c>
      <c r="C383" s="16">
        <v>71.212500000000006</v>
      </c>
      <c r="D383" s="6">
        <f t="shared" si="15"/>
        <v>-1.145236855804253E-2</v>
      </c>
      <c r="E383" s="8">
        <f t="shared" si="17"/>
        <v>-0.82499999999998863</v>
      </c>
      <c r="F383" s="6">
        <f t="shared" si="16"/>
        <v>1.8919698365692556E-4</v>
      </c>
    </row>
    <row r="384" spans="1:6" x14ac:dyDescent="0.35">
      <c r="A384" s="6">
        <v>382</v>
      </c>
      <c r="B384" s="7">
        <v>41598</v>
      </c>
      <c r="C384" s="16">
        <v>70.275000000000006</v>
      </c>
      <c r="D384" s="6">
        <f t="shared" si="15"/>
        <v>-1.3164823591363875E-2</v>
      </c>
      <c r="E384" s="8">
        <f t="shared" si="17"/>
        <v>-0.9375</v>
      </c>
      <c r="F384" s="6">
        <f t="shared" si="16"/>
        <v>1.8571456937286449E-4</v>
      </c>
    </row>
    <row r="385" spans="1:6" x14ac:dyDescent="0.35">
      <c r="A385" s="6">
        <v>383</v>
      </c>
      <c r="B385" s="7">
        <v>41599</v>
      </c>
      <c r="C385" s="16">
        <v>70.012500000000003</v>
      </c>
      <c r="D385" s="6">
        <f t="shared" si="15"/>
        <v>-3.7353255069370733E-3</v>
      </c>
      <c r="E385" s="8">
        <f t="shared" si="17"/>
        <v>-0.26250000000000284</v>
      </c>
      <c r="F385" s="6">
        <f t="shared" si="16"/>
        <v>1.8497045002199646E-4</v>
      </c>
    </row>
    <row r="386" spans="1:6" x14ac:dyDescent="0.35">
      <c r="A386" s="6">
        <v>384</v>
      </c>
      <c r="B386" s="7">
        <v>41600</v>
      </c>
      <c r="C386" s="16">
        <v>70.387500000000003</v>
      </c>
      <c r="D386" s="6">
        <f t="shared" si="15"/>
        <v>5.3561863952865559E-3</v>
      </c>
      <c r="E386" s="8">
        <f t="shared" si="17"/>
        <v>0.375</v>
      </c>
      <c r="F386" s="6">
        <f t="shared" si="16"/>
        <v>1.7470938241924313E-4</v>
      </c>
    </row>
    <row r="387" spans="1:6" x14ac:dyDescent="0.35">
      <c r="A387" s="6">
        <v>385</v>
      </c>
      <c r="B387" s="7">
        <v>41603</v>
      </c>
      <c r="C387" s="16">
        <v>70.612499999999997</v>
      </c>
      <c r="D387" s="6">
        <f t="shared" si="15"/>
        <v>3.196590303675998E-3</v>
      </c>
      <c r="E387" s="8">
        <f t="shared" si="17"/>
        <v>0.22499999999999432</v>
      </c>
      <c r="F387" s="6">
        <f t="shared" si="16"/>
        <v>1.659481434361517E-4</v>
      </c>
    </row>
    <row r="388" spans="1:6" x14ac:dyDescent="0.35">
      <c r="A388" s="6">
        <v>386</v>
      </c>
      <c r="B388" s="7">
        <v>41604</v>
      </c>
      <c r="C388" s="16">
        <v>70.462500000000006</v>
      </c>
      <c r="D388" s="6">
        <f t="shared" ref="D388:D451" si="18">(C388-C387)/C387</f>
        <v>-2.1242697822622266E-3</v>
      </c>
      <c r="E388" s="8">
        <f t="shared" si="17"/>
        <v>-0.14999999999999147</v>
      </c>
      <c r="F388" s="6">
        <f t="shared" ref="F388:F451" si="19">0.06*D387^2+0.94*F387</f>
        <v>1.5660434620415591E-4</v>
      </c>
    </row>
    <row r="389" spans="1:6" x14ac:dyDescent="0.35">
      <c r="A389" s="6">
        <v>387</v>
      </c>
      <c r="B389" s="7">
        <v>41605</v>
      </c>
      <c r="C389" s="16">
        <v>69.112499999999997</v>
      </c>
      <c r="D389" s="6">
        <f t="shared" si="18"/>
        <v>-1.9159127195316778E-2</v>
      </c>
      <c r="E389" s="8">
        <f t="shared" si="17"/>
        <v>-1.3500000000000085</v>
      </c>
      <c r="F389" s="6">
        <f t="shared" si="19"/>
        <v>1.474788367583765E-4</v>
      </c>
    </row>
    <row r="390" spans="1:6" x14ac:dyDescent="0.35">
      <c r="A390" s="6">
        <v>388</v>
      </c>
      <c r="B390" s="7">
        <v>41606</v>
      </c>
      <c r="C390" s="16">
        <v>70.8</v>
      </c>
      <c r="D390" s="6">
        <f t="shared" si="18"/>
        <v>2.4416711882799785E-2</v>
      </c>
      <c r="E390" s="8">
        <f t="shared" ref="E390:E453" si="20">C389*D390</f>
        <v>1.6875</v>
      </c>
      <c r="F390" s="6">
        <f t="shared" si="19"/>
        <v>1.6065443584605351E-4</v>
      </c>
    </row>
    <row r="391" spans="1:6" x14ac:dyDescent="0.35">
      <c r="A391" s="6">
        <v>389</v>
      </c>
      <c r="B391" s="7">
        <v>41607</v>
      </c>
      <c r="C391" s="16">
        <v>71.287499999999994</v>
      </c>
      <c r="D391" s="6">
        <f t="shared" si="18"/>
        <v>6.885593220338943E-3</v>
      </c>
      <c r="E391" s="8">
        <f t="shared" si="20"/>
        <v>0.48749999999999716</v>
      </c>
      <c r="F391" s="6">
        <f t="shared" si="19"/>
        <v>1.8678571884534967E-4</v>
      </c>
    </row>
    <row r="392" spans="1:6" x14ac:dyDescent="0.35">
      <c r="A392" s="6">
        <v>390</v>
      </c>
      <c r="B392" s="7">
        <v>41610</v>
      </c>
      <c r="C392" s="16">
        <v>70.05</v>
      </c>
      <c r="D392" s="6">
        <f t="shared" si="18"/>
        <v>-1.7359284587059404E-2</v>
      </c>
      <c r="E392" s="8">
        <f t="shared" si="20"/>
        <v>-1.2374999999999972</v>
      </c>
      <c r="F392" s="6">
        <f t="shared" si="19"/>
        <v>1.7842325935438734E-4</v>
      </c>
    </row>
    <row r="393" spans="1:6" x14ac:dyDescent="0.35">
      <c r="A393" s="6">
        <v>391</v>
      </c>
      <c r="B393" s="7">
        <v>41611</v>
      </c>
      <c r="C393" s="16">
        <v>70.3125</v>
      </c>
      <c r="D393" s="6">
        <f t="shared" si="18"/>
        <v>3.7473233404711329E-3</v>
      </c>
      <c r="E393" s="8">
        <f t="shared" si="20"/>
        <v>0.26250000000000284</v>
      </c>
      <c r="F393" s="6">
        <f t="shared" si="19"/>
        <v>1.8579854947559516E-4</v>
      </c>
    </row>
    <row r="394" spans="1:6" x14ac:dyDescent="0.35">
      <c r="A394" s="6">
        <v>392</v>
      </c>
      <c r="B394" s="7">
        <v>41612</v>
      </c>
      <c r="C394" s="16">
        <v>71.662499999999994</v>
      </c>
      <c r="D394" s="6">
        <f t="shared" si="18"/>
        <v>1.9199999999999919E-2</v>
      </c>
      <c r="E394" s="8">
        <f t="shared" si="20"/>
        <v>1.3499999999999943</v>
      </c>
      <c r="F394" s="6">
        <f t="shared" si="19"/>
        <v>1.7549318244014183E-4</v>
      </c>
    </row>
    <row r="395" spans="1:6" x14ac:dyDescent="0.35">
      <c r="A395" s="6">
        <v>393</v>
      </c>
      <c r="B395" s="7">
        <v>41613</v>
      </c>
      <c r="C395" s="16">
        <v>72.112499999999997</v>
      </c>
      <c r="D395" s="6">
        <f t="shared" si="18"/>
        <v>6.2794348508634626E-3</v>
      </c>
      <c r="E395" s="8">
        <f t="shared" si="20"/>
        <v>0.45000000000000284</v>
      </c>
      <c r="F395" s="6">
        <f t="shared" si="19"/>
        <v>1.8708199149373314E-4</v>
      </c>
    </row>
    <row r="396" spans="1:6" x14ac:dyDescent="0.35">
      <c r="A396" s="6">
        <v>394</v>
      </c>
      <c r="B396" s="7">
        <v>41614</v>
      </c>
      <c r="C396" s="16">
        <v>74.174999999999997</v>
      </c>
      <c r="D396" s="6">
        <f t="shared" si="18"/>
        <v>2.860114404576183E-2</v>
      </c>
      <c r="E396" s="8">
        <f t="shared" si="20"/>
        <v>2.0625</v>
      </c>
      <c r="F396" s="6">
        <f t="shared" si="19"/>
        <v>1.7822295012688344E-4</v>
      </c>
    </row>
    <row r="397" spans="1:6" x14ac:dyDescent="0.35">
      <c r="A397" s="6">
        <v>395</v>
      </c>
      <c r="B397" s="7">
        <v>41617</v>
      </c>
      <c r="C397" s="16">
        <v>76.012500000000003</v>
      </c>
      <c r="D397" s="6">
        <f t="shared" si="18"/>
        <v>2.4772497472194212E-2</v>
      </c>
      <c r="E397" s="8">
        <f t="shared" si="20"/>
        <v>1.8375000000000057</v>
      </c>
      <c r="F397" s="6">
        <f t="shared" si="19"/>
        <v>2.1661109956285545E-4</v>
      </c>
    </row>
    <row r="398" spans="1:6" x14ac:dyDescent="0.35">
      <c r="A398" s="6">
        <v>396</v>
      </c>
      <c r="B398" s="7">
        <v>41618</v>
      </c>
      <c r="C398" s="16">
        <v>73.724999999999994</v>
      </c>
      <c r="D398" s="6">
        <f t="shared" si="18"/>
        <v>-3.0093734583127887E-2</v>
      </c>
      <c r="E398" s="8">
        <f t="shared" si="20"/>
        <v>-2.2875000000000085</v>
      </c>
      <c r="F398" s="6">
        <f t="shared" si="19"/>
        <v>2.4043503144967625E-4</v>
      </c>
    </row>
    <row r="399" spans="1:6" x14ac:dyDescent="0.35">
      <c r="A399" s="6">
        <v>397</v>
      </c>
      <c r="B399" s="7">
        <v>41619</v>
      </c>
      <c r="C399" s="16">
        <v>73.462500000000006</v>
      </c>
      <c r="D399" s="6">
        <f t="shared" si="18"/>
        <v>-3.5605289928787882E-3</v>
      </c>
      <c r="E399" s="8">
        <f t="shared" si="20"/>
        <v>-0.26249999999998863</v>
      </c>
      <c r="F399" s="6">
        <f t="shared" si="19"/>
        <v>2.8034690123228048E-4</v>
      </c>
    </row>
    <row r="400" spans="1:6" x14ac:dyDescent="0.35">
      <c r="A400" s="6">
        <v>398</v>
      </c>
      <c r="B400" s="7">
        <v>41620</v>
      </c>
      <c r="C400" s="16">
        <v>73.424999999999997</v>
      </c>
      <c r="D400" s="6">
        <f t="shared" si="18"/>
        <v>-5.1046452271578729E-4</v>
      </c>
      <c r="E400" s="8">
        <f t="shared" si="20"/>
        <v>-3.7500000000008527E-2</v>
      </c>
      <c r="F400" s="6">
        <f t="shared" si="19"/>
        <v>2.6428672916089147E-4</v>
      </c>
    </row>
    <row r="401" spans="1:10" x14ac:dyDescent="0.35">
      <c r="A401" s="6">
        <v>399</v>
      </c>
      <c r="B401" s="7">
        <v>41621</v>
      </c>
      <c r="C401" s="16">
        <v>73.087500000000006</v>
      </c>
      <c r="D401" s="6">
        <f t="shared" si="18"/>
        <v>-4.5965270684370646E-3</v>
      </c>
      <c r="E401" s="8">
        <f t="shared" si="20"/>
        <v>-0.33749999999999147</v>
      </c>
      <c r="F401" s="6">
        <f t="shared" si="19"/>
        <v>2.4844515985297501E-4</v>
      </c>
    </row>
    <row r="402" spans="1:10" x14ac:dyDescent="0.35">
      <c r="A402" s="35">
        <v>400</v>
      </c>
      <c r="B402" s="36">
        <v>41624</v>
      </c>
      <c r="C402" s="37">
        <v>74.174999999999997</v>
      </c>
      <c r="D402" s="35">
        <f t="shared" si="18"/>
        <v>1.4879425346331333E-2</v>
      </c>
      <c r="E402" s="38">
        <f t="shared" si="20"/>
        <v>1.0874999999999915</v>
      </c>
      <c r="F402" s="35">
        <f t="shared" si="19"/>
        <v>2.3480613392724899E-4</v>
      </c>
    </row>
    <row r="403" spans="1:10" x14ac:dyDescent="0.35">
      <c r="A403" s="26">
        <v>401</v>
      </c>
      <c r="B403" s="19">
        <v>41625</v>
      </c>
      <c r="C403" s="20">
        <v>74.137500000000003</v>
      </c>
      <c r="D403" s="26">
        <f t="shared" si="18"/>
        <v>-5.055611729018445E-4</v>
      </c>
      <c r="E403" s="27">
        <f t="shared" si="20"/>
        <v>-3.7499999999994316E-2</v>
      </c>
      <c r="F403" s="26">
        <f t="shared" si="19"/>
        <v>2.3400160380983689E-4</v>
      </c>
      <c r="G403" s="26">
        <f t="shared" ref="G403:G466" si="21">_xlfn.NORM.S.INV(1%)*SQRT(F403)*C402</f>
        <v>-2.6396213362618854</v>
      </c>
      <c r="H403" s="26">
        <f t="shared" ref="H403:H466" si="22">IF(E403&lt;=G403,1,0)</f>
        <v>0</v>
      </c>
      <c r="I403" s="26">
        <f>IF(H403=0,E403-G403,0)</f>
        <v>2.6021213362618911</v>
      </c>
      <c r="J403" s="26">
        <f>IF(H403=1,E403-G403,0)</f>
        <v>0</v>
      </c>
    </row>
    <row r="404" spans="1:10" x14ac:dyDescent="0.35">
      <c r="A404" s="6">
        <v>402</v>
      </c>
      <c r="B404" s="7">
        <v>41626</v>
      </c>
      <c r="C404" s="16">
        <v>75.075000000000003</v>
      </c>
      <c r="D404" s="6">
        <f t="shared" si="18"/>
        <v>1.2645422357106726E-2</v>
      </c>
      <c r="E404" s="8">
        <f t="shared" si="20"/>
        <v>0.93749999999999989</v>
      </c>
      <c r="F404" s="6">
        <f t="shared" si="19"/>
        <v>2.1997684310721941E-4</v>
      </c>
      <c r="G404" s="6">
        <f t="shared" si="21"/>
        <v>-2.5580031667062881</v>
      </c>
      <c r="H404" s="6">
        <f t="shared" si="22"/>
        <v>0</v>
      </c>
      <c r="I404" s="6">
        <f t="shared" ref="I404:I467" si="23">IF(H404=0,E404-G404,0)</f>
        <v>3.4955031667062881</v>
      </c>
      <c r="J404" s="6">
        <f t="shared" ref="J404:J467" si="24">IF(H404=1,E404-G404,0)</f>
        <v>0</v>
      </c>
    </row>
    <row r="405" spans="1:10" x14ac:dyDescent="0.35">
      <c r="A405" s="6">
        <v>403</v>
      </c>
      <c r="B405" s="7">
        <v>41627</v>
      </c>
      <c r="C405" s="16">
        <v>74.4375</v>
      </c>
      <c r="D405" s="6">
        <f t="shared" si="18"/>
        <v>-8.4915084915085284E-3</v>
      </c>
      <c r="E405" s="8">
        <f t="shared" si="20"/>
        <v>-0.63750000000000284</v>
      </c>
      <c r="F405" s="6">
        <f t="shared" si="19"/>
        <v>2.163726349161631E-4</v>
      </c>
      <c r="G405" s="6">
        <f t="shared" si="21"/>
        <v>-2.5690417724481427</v>
      </c>
      <c r="H405" s="6">
        <f t="shared" si="22"/>
        <v>0</v>
      </c>
      <c r="I405" s="6">
        <f t="shared" si="23"/>
        <v>1.9315417724481398</v>
      </c>
      <c r="J405" s="6">
        <f t="shared" si="24"/>
        <v>0</v>
      </c>
    </row>
    <row r="406" spans="1:10" x14ac:dyDescent="0.35">
      <c r="A406" s="6">
        <v>404</v>
      </c>
      <c r="B406" s="7">
        <v>41628</v>
      </c>
      <c r="C406" s="16">
        <v>74.512500000000003</v>
      </c>
      <c r="D406" s="6">
        <f t="shared" si="18"/>
        <v>1.0075566750630104E-3</v>
      </c>
      <c r="E406" s="8">
        <f t="shared" si="20"/>
        <v>7.5000000000002842E-2</v>
      </c>
      <c r="F406" s="6">
        <f t="shared" si="19"/>
        <v>2.0771661980887497E-4</v>
      </c>
      <c r="G406" s="6">
        <f t="shared" si="21"/>
        <v>-2.4957556347588521</v>
      </c>
      <c r="H406" s="6">
        <f t="shared" si="22"/>
        <v>0</v>
      </c>
      <c r="I406" s="6">
        <f t="shared" si="23"/>
        <v>2.5707556347588549</v>
      </c>
      <c r="J406" s="6">
        <f t="shared" si="24"/>
        <v>0</v>
      </c>
    </row>
    <row r="407" spans="1:10" x14ac:dyDescent="0.35">
      <c r="A407" s="6">
        <v>405</v>
      </c>
      <c r="B407" s="7">
        <v>41631</v>
      </c>
      <c r="C407" s="16">
        <v>74.662499999999994</v>
      </c>
      <c r="D407" s="6">
        <f t="shared" si="18"/>
        <v>2.0130850528433681E-3</v>
      </c>
      <c r="E407" s="8">
        <f t="shared" si="20"/>
        <v>0.14999999999999147</v>
      </c>
      <c r="F407" s="6">
        <f t="shared" si="19"/>
        <v>1.953145328475503E-4</v>
      </c>
      <c r="G407" s="6">
        <f t="shared" si="21"/>
        <v>-2.422540646595766</v>
      </c>
      <c r="H407" s="6">
        <f t="shared" si="22"/>
        <v>0</v>
      </c>
      <c r="I407" s="6">
        <f t="shared" si="23"/>
        <v>2.5725406465957574</v>
      </c>
      <c r="J407" s="6">
        <f t="shared" si="24"/>
        <v>0</v>
      </c>
    </row>
    <row r="408" spans="1:10" x14ac:dyDescent="0.35">
      <c r="A408" s="6">
        <v>406</v>
      </c>
      <c r="B408" s="7">
        <v>41632</v>
      </c>
      <c r="C408" s="16">
        <v>73.912499999999994</v>
      </c>
      <c r="D408" s="6">
        <f t="shared" si="18"/>
        <v>-1.0045203415369162E-2</v>
      </c>
      <c r="E408" s="8">
        <f t="shared" si="20"/>
        <v>-0.75</v>
      </c>
      <c r="F408" s="6">
        <f t="shared" si="19"/>
        <v>1.8383881156249616E-4</v>
      </c>
      <c r="G408" s="6">
        <f t="shared" si="21"/>
        <v>-2.3550264426015843</v>
      </c>
      <c r="H408" s="6">
        <f t="shared" si="22"/>
        <v>0</v>
      </c>
      <c r="I408" s="6">
        <f t="shared" si="23"/>
        <v>1.6050264426015843</v>
      </c>
      <c r="J408" s="6">
        <f t="shared" si="24"/>
        <v>0</v>
      </c>
    </row>
    <row r="409" spans="1:10" x14ac:dyDescent="0.35">
      <c r="A409" s="6">
        <v>407</v>
      </c>
      <c r="B409" s="7">
        <v>41634</v>
      </c>
      <c r="C409" s="16">
        <v>74.174999999999997</v>
      </c>
      <c r="D409" s="6">
        <f t="shared" si="18"/>
        <v>3.5514967021816725E-3</v>
      </c>
      <c r="E409" s="8">
        <f t="shared" si="20"/>
        <v>0.26250000000000284</v>
      </c>
      <c r="F409" s="6">
        <f t="shared" si="19"/>
        <v>1.7886284956811503E-4</v>
      </c>
      <c r="G409" s="6">
        <f t="shared" si="21"/>
        <v>-2.2996017098493198</v>
      </c>
      <c r="H409" s="6">
        <f t="shared" si="22"/>
        <v>0</v>
      </c>
      <c r="I409" s="6">
        <f t="shared" si="23"/>
        <v>2.5621017098493226</v>
      </c>
      <c r="J409" s="6">
        <f t="shared" si="24"/>
        <v>0</v>
      </c>
    </row>
    <row r="410" spans="1:10" x14ac:dyDescent="0.35">
      <c r="A410" s="6">
        <v>408</v>
      </c>
      <c r="B410" s="7">
        <v>41635</v>
      </c>
      <c r="C410" s="16">
        <v>74.849999999999994</v>
      </c>
      <c r="D410" s="6">
        <f t="shared" si="18"/>
        <v>9.1001011122345422E-3</v>
      </c>
      <c r="E410" s="8">
        <f t="shared" si="20"/>
        <v>0.67499999999999716</v>
      </c>
      <c r="F410" s="6">
        <f t="shared" si="19"/>
        <v>1.6888786632356456E-4</v>
      </c>
      <c r="G410" s="6">
        <f t="shared" si="21"/>
        <v>-2.2424947637369446</v>
      </c>
      <c r="H410" s="6">
        <f t="shared" si="22"/>
        <v>0</v>
      </c>
      <c r="I410" s="6">
        <f t="shared" si="23"/>
        <v>2.9174947637369417</v>
      </c>
      <c r="J410" s="6">
        <f t="shared" si="24"/>
        <v>0</v>
      </c>
    </row>
    <row r="411" spans="1:10" x14ac:dyDescent="0.35">
      <c r="A411" s="6">
        <v>409</v>
      </c>
      <c r="B411" s="7">
        <v>41638</v>
      </c>
      <c r="C411" s="16">
        <v>74.25</v>
      </c>
      <c r="D411" s="6">
        <f t="shared" si="18"/>
        <v>-8.0160320641281813E-3</v>
      </c>
      <c r="E411" s="8">
        <f t="shared" si="20"/>
        <v>-0.59999999999999432</v>
      </c>
      <c r="F411" s="6">
        <f t="shared" si="19"/>
        <v>1.6372330475932423E-4</v>
      </c>
      <c r="G411" s="6">
        <f t="shared" si="21"/>
        <v>-2.2280334872621541</v>
      </c>
      <c r="H411" s="6">
        <f t="shared" si="22"/>
        <v>0</v>
      </c>
      <c r="I411" s="6">
        <f t="shared" si="23"/>
        <v>1.6280334872621598</v>
      </c>
      <c r="J411" s="6">
        <f t="shared" si="24"/>
        <v>0</v>
      </c>
    </row>
    <row r="412" spans="1:10" x14ac:dyDescent="0.35">
      <c r="A412" s="6">
        <v>410</v>
      </c>
      <c r="B412" s="7">
        <v>41639</v>
      </c>
      <c r="C412" s="16">
        <v>74.7</v>
      </c>
      <c r="D412" s="6">
        <f t="shared" si="18"/>
        <v>6.0606060606060988E-3</v>
      </c>
      <c r="E412" s="8">
        <f t="shared" si="20"/>
        <v>0.45000000000000284</v>
      </c>
      <c r="F412" s="6">
        <f t="shared" si="19"/>
        <v>1.5775531267695264E-4</v>
      </c>
      <c r="G412" s="6">
        <f t="shared" si="21"/>
        <v>-2.1695172771311424</v>
      </c>
      <c r="H412" s="6">
        <f t="shared" si="22"/>
        <v>0</v>
      </c>
      <c r="I412" s="6">
        <f t="shared" si="23"/>
        <v>2.6195172771311452</v>
      </c>
      <c r="J412" s="6">
        <f t="shared" si="24"/>
        <v>0</v>
      </c>
    </row>
    <row r="413" spans="1:10" x14ac:dyDescent="0.35">
      <c r="A413" s="6">
        <v>411</v>
      </c>
      <c r="B413" s="7">
        <v>41640</v>
      </c>
      <c r="C413" s="16">
        <v>74.474999999999994</v>
      </c>
      <c r="D413" s="6">
        <f t="shared" si="18"/>
        <v>-3.0120481927711986E-3</v>
      </c>
      <c r="E413" s="8">
        <f t="shared" si="20"/>
        <v>-0.22500000000000855</v>
      </c>
      <c r="F413" s="6">
        <f t="shared" si="19"/>
        <v>1.5049385066564681E-4</v>
      </c>
      <c r="G413" s="6">
        <f t="shared" si="21"/>
        <v>-2.1318401500793374</v>
      </c>
      <c r="H413" s="6">
        <f t="shared" si="22"/>
        <v>0</v>
      </c>
      <c r="I413" s="6">
        <f t="shared" si="23"/>
        <v>1.9068401500793288</v>
      </c>
      <c r="J413" s="6">
        <f t="shared" si="24"/>
        <v>0</v>
      </c>
    </row>
    <row r="414" spans="1:10" x14ac:dyDescent="0.35">
      <c r="A414" s="6">
        <v>412</v>
      </c>
      <c r="B414" s="7">
        <v>41641</v>
      </c>
      <c r="C414" s="16">
        <v>76.462500000000006</v>
      </c>
      <c r="D414" s="6">
        <f t="shared" si="18"/>
        <v>2.668680765357518E-2</v>
      </c>
      <c r="E414" s="8">
        <f t="shared" si="20"/>
        <v>1.9875000000000114</v>
      </c>
      <c r="F414" s="6">
        <f t="shared" si="19"/>
        <v>1.4200856568464257E-4</v>
      </c>
      <c r="G414" s="6">
        <f t="shared" si="21"/>
        <v>-2.0646309839961812</v>
      </c>
      <c r="H414" s="6">
        <f t="shared" si="22"/>
        <v>0</v>
      </c>
      <c r="I414" s="6">
        <f t="shared" si="23"/>
        <v>4.052130983996193</v>
      </c>
      <c r="J414" s="6">
        <f t="shared" si="24"/>
        <v>0</v>
      </c>
    </row>
    <row r="415" spans="1:10" x14ac:dyDescent="0.35">
      <c r="A415" s="6">
        <v>413</v>
      </c>
      <c r="B415" s="7">
        <v>41642</v>
      </c>
      <c r="C415" s="16">
        <v>75.262500000000003</v>
      </c>
      <c r="D415" s="6">
        <f t="shared" si="18"/>
        <v>-1.5693967631191796E-2</v>
      </c>
      <c r="E415" s="8">
        <f t="shared" si="20"/>
        <v>-1.2000000000000028</v>
      </c>
      <c r="F415" s="6">
        <f t="shared" si="19"/>
        <v>1.7621919390789915E-4</v>
      </c>
      <c r="G415" s="6">
        <f t="shared" si="21"/>
        <v>-2.3612923319774355</v>
      </c>
      <c r="H415" s="6">
        <f t="shared" si="22"/>
        <v>0</v>
      </c>
      <c r="I415" s="6">
        <f t="shared" si="23"/>
        <v>1.1612923319774326</v>
      </c>
      <c r="J415" s="6">
        <f t="shared" si="24"/>
        <v>0</v>
      </c>
    </row>
    <row r="416" spans="1:10" x14ac:dyDescent="0.35">
      <c r="A416" s="6">
        <v>414</v>
      </c>
      <c r="B416" s="7">
        <v>41645</v>
      </c>
      <c r="C416" s="16">
        <v>74.737499999999997</v>
      </c>
      <c r="D416" s="6">
        <f t="shared" si="18"/>
        <v>-6.9755854509218488E-3</v>
      </c>
      <c r="E416" s="8">
        <f t="shared" si="20"/>
        <v>-0.52500000000000568</v>
      </c>
      <c r="F416" s="6">
        <f t="shared" si="19"/>
        <v>1.8042407947395895E-4</v>
      </c>
      <c r="G416" s="6">
        <f t="shared" si="21"/>
        <v>-2.3518008741899035</v>
      </c>
      <c r="H416" s="6">
        <f t="shared" si="22"/>
        <v>0</v>
      </c>
      <c r="I416" s="6">
        <f t="shared" si="23"/>
        <v>1.8268008741898978</v>
      </c>
      <c r="J416" s="6">
        <f t="shared" si="24"/>
        <v>0</v>
      </c>
    </row>
    <row r="417" spans="1:10" x14ac:dyDescent="0.35">
      <c r="A417" s="6">
        <v>415</v>
      </c>
      <c r="B417" s="7">
        <v>41646</v>
      </c>
      <c r="C417" s="16">
        <v>73.987499999999997</v>
      </c>
      <c r="D417" s="6">
        <f t="shared" si="18"/>
        <v>-1.0035122930255895E-2</v>
      </c>
      <c r="E417" s="8">
        <f t="shared" si="20"/>
        <v>-0.75</v>
      </c>
      <c r="F417" s="6">
        <f t="shared" si="19"/>
        <v>1.7251816224850814E-4</v>
      </c>
      <c r="G417" s="6">
        <f t="shared" si="21"/>
        <v>-2.2836557470343837</v>
      </c>
      <c r="H417" s="6">
        <f t="shared" si="22"/>
        <v>0</v>
      </c>
      <c r="I417" s="6">
        <f t="shared" si="23"/>
        <v>1.5336557470343837</v>
      </c>
      <c r="J417" s="6">
        <f t="shared" si="24"/>
        <v>0</v>
      </c>
    </row>
    <row r="418" spans="1:10" x14ac:dyDescent="0.35">
      <c r="A418" s="6">
        <v>416</v>
      </c>
      <c r="B418" s="7">
        <v>41647</v>
      </c>
      <c r="C418" s="16">
        <v>73.95</v>
      </c>
      <c r="D418" s="6">
        <f t="shared" si="18"/>
        <v>-5.068423720222243E-4</v>
      </c>
      <c r="E418" s="8">
        <f t="shared" si="20"/>
        <v>-3.7499999999994323E-2</v>
      </c>
      <c r="F418" s="6">
        <f t="shared" si="19"/>
        <v>1.682092940471185E-4</v>
      </c>
      <c r="G418" s="6">
        <f t="shared" si="21"/>
        <v>-2.2323279926513115</v>
      </c>
      <c r="H418" s="6">
        <f t="shared" si="22"/>
        <v>0</v>
      </c>
      <c r="I418" s="6">
        <f t="shared" si="23"/>
        <v>2.1948279926513172</v>
      </c>
      <c r="J418" s="6">
        <f t="shared" si="24"/>
        <v>0</v>
      </c>
    </row>
    <row r="419" spans="1:10" x14ac:dyDescent="0.35">
      <c r="A419" s="6">
        <v>417</v>
      </c>
      <c r="B419" s="7">
        <v>41648</v>
      </c>
      <c r="C419" s="16">
        <v>74.174999999999997</v>
      </c>
      <c r="D419" s="6">
        <f t="shared" si="18"/>
        <v>3.0425963488843045E-3</v>
      </c>
      <c r="E419" s="8">
        <f t="shared" si="20"/>
        <v>0.22499999999999432</v>
      </c>
      <c r="F419" s="6">
        <f t="shared" si="19"/>
        <v>1.5813214975569603E-4</v>
      </c>
      <c r="G419" s="6">
        <f t="shared" si="21"/>
        <v>-2.163330752716889</v>
      </c>
      <c r="H419" s="6">
        <f t="shared" si="22"/>
        <v>0</v>
      </c>
      <c r="I419" s="6">
        <f t="shared" si="23"/>
        <v>2.3883307527168833</v>
      </c>
      <c r="J419" s="6">
        <f t="shared" si="24"/>
        <v>0</v>
      </c>
    </row>
    <row r="420" spans="1:10" x14ac:dyDescent="0.35">
      <c r="A420" s="6">
        <v>418</v>
      </c>
      <c r="B420" s="7">
        <v>41649</v>
      </c>
      <c r="C420" s="16">
        <v>72.900000000000006</v>
      </c>
      <c r="D420" s="6">
        <f t="shared" si="18"/>
        <v>-1.7189079878665203E-2</v>
      </c>
      <c r="E420" s="8">
        <f t="shared" si="20"/>
        <v>-1.2749999999999913</v>
      </c>
      <c r="F420" s="6">
        <f t="shared" si="19"/>
        <v>1.4919966432288889E-4</v>
      </c>
      <c r="G420" s="6">
        <f t="shared" si="21"/>
        <v>-2.1077356255417525</v>
      </c>
      <c r="H420" s="6">
        <f t="shared" si="22"/>
        <v>0</v>
      </c>
      <c r="I420" s="6">
        <f t="shared" si="23"/>
        <v>0.83273562554176128</v>
      </c>
      <c r="J420" s="6">
        <f t="shared" si="24"/>
        <v>0</v>
      </c>
    </row>
    <row r="421" spans="1:10" x14ac:dyDescent="0.35">
      <c r="A421" s="6">
        <v>419</v>
      </c>
      <c r="B421" s="7">
        <v>41652</v>
      </c>
      <c r="C421" s="16">
        <v>73.5</v>
      </c>
      <c r="D421" s="6">
        <f t="shared" si="18"/>
        <v>8.2304526748970402E-3</v>
      </c>
      <c r="E421" s="8">
        <f t="shared" si="20"/>
        <v>0.59999999999999432</v>
      </c>
      <c r="F421" s="6">
        <f t="shared" si="19"/>
        <v>1.5797555248802352E-4</v>
      </c>
      <c r="G421" s="6">
        <f t="shared" si="21"/>
        <v>-2.1315578702073514</v>
      </c>
      <c r="H421" s="6">
        <f t="shared" si="22"/>
        <v>0</v>
      </c>
      <c r="I421" s="6">
        <f t="shared" si="23"/>
        <v>2.7315578702073458</v>
      </c>
      <c r="J421" s="6">
        <f t="shared" si="24"/>
        <v>0</v>
      </c>
    </row>
    <row r="422" spans="1:10" x14ac:dyDescent="0.35">
      <c r="A422" s="6">
        <v>420</v>
      </c>
      <c r="B422" s="7">
        <v>41653</v>
      </c>
      <c r="C422" s="16">
        <v>72.974999999999994</v>
      </c>
      <c r="D422" s="6">
        <f t="shared" si="18"/>
        <v>-7.1428571428572198E-3</v>
      </c>
      <c r="E422" s="8">
        <f t="shared" si="20"/>
        <v>-0.52500000000000568</v>
      </c>
      <c r="F422" s="6">
        <f t="shared" si="19"/>
        <v>1.5256144041276529E-4</v>
      </c>
      <c r="G422" s="6">
        <f t="shared" si="21"/>
        <v>-2.1119536730583657</v>
      </c>
      <c r="H422" s="6">
        <f t="shared" si="22"/>
        <v>0</v>
      </c>
      <c r="I422" s="6">
        <f t="shared" si="23"/>
        <v>1.58695367305836</v>
      </c>
      <c r="J422" s="6">
        <f t="shared" si="24"/>
        <v>0</v>
      </c>
    </row>
    <row r="423" spans="1:10" x14ac:dyDescent="0.35">
      <c r="A423" s="6">
        <v>421</v>
      </c>
      <c r="B423" s="7">
        <v>41654</v>
      </c>
      <c r="C423" s="16">
        <v>73.087500000000006</v>
      </c>
      <c r="D423" s="6">
        <f t="shared" si="18"/>
        <v>1.541623843782273E-3</v>
      </c>
      <c r="E423" s="8">
        <f t="shared" si="20"/>
        <v>0.11250000000001137</v>
      </c>
      <c r="F423" s="6">
        <f t="shared" si="19"/>
        <v>1.4646897847779534E-4</v>
      </c>
      <c r="G423" s="6">
        <f t="shared" si="21"/>
        <v>-2.0545730547214167</v>
      </c>
      <c r="H423" s="6">
        <f t="shared" si="22"/>
        <v>0</v>
      </c>
      <c r="I423" s="6">
        <f t="shared" si="23"/>
        <v>2.1670730547214281</v>
      </c>
      <c r="J423" s="6">
        <f t="shared" si="24"/>
        <v>0</v>
      </c>
    </row>
    <row r="424" spans="1:10" x14ac:dyDescent="0.35">
      <c r="A424" s="6">
        <v>422</v>
      </c>
      <c r="B424" s="7">
        <v>41655</v>
      </c>
      <c r="C424" s="16">
        <v>73.724999999999994</v>
      </c>
      <c r="D424" s="6">
        <f t="shared" si="18"/>
        <v>8.7224217547458675E-3</v>
      </c>
      <c r="E424" s="8">
        <f t="shared" si="20"/>
        <v>0.63749999999998863</v>
      </c>
      <c r="F424" s="6">
        <f t="shared" si="19"/>
        <v>1.378234360136707E-4</v>
      </c>
      <c r="G424" s="6">
        <f t="shared" si="21"/>
        <v>-1.9960862427446744</v>
      </c>
      <c r="H424" s="6">
        <f t="shared" si="22"/>
        <v>0</v>
      </c>
      <c r="I424" s="6">
        <f t="shared" si="23"/>
        <v>2.6335862427446628</v>
      </c>
      <c r="J424" s="6">
        <f t="shared" si="24"/>
        <v>0</v>
      </c>
    </row>
    <row r="425" spans="1:10" x14ac:dyDescent="0.35">
      <c r="A425" s="6">
        <v>423</v>
      </c>
      <c r="B425" s="7">
        <v>41656</v>
      </c>
      <c r="C425" s="16">
        <v>72.862499999999997</v>
      </c>
      <c r="D425" s="6">
        <f t="shared" si="18"/>
        <v>-1.16988809766022E-2</v>
      </c>
      <c r="E425" s="8">
        <f t="shared" si="20"/>
        <v>-0.86249999999999716</v>
      </c>
      <c r="F425" s="6">
        <f t="shared" si="19"/>
        <v>1.3411886832891029E-4</v>
      </c>
      <c r="G425" s="6">
        <f t="shared" si="21"/>
        <v>-1.9862521463171199</v>
      </c>
      <c r="H425" s="6">
        <f t="shared" si="22"/>
        <v>0</v>
      </c>
      <c r="I425" s="6">
        <f t="shared" si="23"/>
        <v>1.1237521463171227</v>
      </c>
      <c r="J425" s="6">
        <f t="shared" si="24"/>
        <v>0</v>
      </c>
    </row>
    <row r="426" spans="1:10" x14ac:dyDescent="0.35">
      <c r="A426" s="6">
        <v>424</v>
      </c>
      <c r="B426" s="7">
        <v>41659</v>
      </c>
      <c r="C426" s="16">
        <v>73.724999999999994</v>
      </c>
      <c r="D426" s="6">
        <f t="shared" si="18"/>
        <v>1.1837364899639694E-2</v>
      </c>
      <c r="E426" s="8">
        <f t="shared" si="20"/>
        <v>0.86249999999999716</v>
      </c>
      <c r="F426" s="6">
        <f t="shared" si="19"/>
        <v>1.3428356519545797E-4</v>
      </c>
      <c r="G426" s="6">
        <f t="shared" si="21"/>
        <v>-1.9642201323422239</v>
      </c>
      <c r="H426" s="6">
        <f t="shared" si="22"/>
        <v>0</v>
      </c>
      <c r="I426" s="6">
        <f t="shared" si="23"/>
        <v>2.8267201323422211</v>
      </c>
      <c r="J426" s="6">
        <f t="shared" si="24"/>
        <v>0</v>
      </c>
    </row>
    <row r="427" spans="1:10" x14ac:dyDescent="0.35">
      <c r="A427" s="6">
        <v>425</v>
      </c>
      <c r="B427" s="7">
        <v>41660</v>
      </c>
      <c r="C427" s="16">
        <v>73.349999999999994</v>
      </c>
      <c r="D427" s="6">
        <f t="shared" si="18"/>
        <v>-5.0864699898270603E-3</v>
      </c>
      <c r="E427" s="8">
        <f t="shared" si="20"/>
        <v>-0.375</v>
      </c>
      <c r="F427" s="6">
        <f t="shared" si="19"/>
        <v>1.346339437497638E-4</v>
      </c>
      <c r="G427" s="6">
        <f t="shared" si="21"/>
        <v>-1.990062532190618</v>
      </c>
      <c r="H427" s="6">
        <f t="shared" si="22"/>
        <v>0</v>
      </c>
      <c r="I427" s="6">
        <f t="shared" si="23"/>
        <v>1.615062532190618</v>
      </c>
      <c r="J427" s="6">
        <f t="shared" si="24"/>
        <v>0</v>
      </c>
    </row>
    <row r="428" spans="1:10" x14ac:dyDescent="0.35">
      <c r="A428" s="6">
        <v>426</v>
      </c>
      <c r="B428" s="7">
        <v>41661</v>
      </c>
      <c r="C428" s="16">
        <v>73.575000000000003</v>
      </c>
      <c r="D428" s="6">
        <f t="shared" si="18"/>
        <v>3.0674846625768034E-3</v>
      </c>
      <c r="E428" s="8">
        <f t="shared" si="20"/>
        <v>0.22500000000000853</v>
      </c>
      <c r="F428" s="6">
        <f t="shared" si="19"/>
        <v>1.2810823774222265E-4</v>
      </c>
      <c r="G428" s="6">
        <f t="shared" si="21"/>
        <v>-1.9313603214650648</v>
      </c>
      <c r="H428" s="6">
        <f t="shared" si="22"/>
        <v>0</v>
      </c>
      <c r="I428" s="6">
        <f t="shared" si="23"/>
        <v>2.1563603214650735</v>
      </c>
      <c r="J428" s="6">
        <f t="shared" si="24"/>
        <v>0</v>
      </c>
    </row>
    <row r="429" spans="1:10" x14ac:dyDescent="0.35">
      <c r="A429" s="6">
        <v>427</v>
      </c>
      <c r="B429" s="7">
        <v>41662</v>
      </c>
      <c r="C429" s="16">
        <v>73.5</v>
      </c>
      <c r="D429" s="6">
        <f t="shared" si="18"/>
        <v>-1.0193679918450947E-3</v>
      </c>
      <c r="E429" s="8">
        <f t="shared" si="20"/>
        <v>-7.5000000000002842E-2</v>
      </c>
      <c r="F429" s="6">
        <f t="shared" si="19"/>
        <v>1.2098631120699793E-4</v>
      </c>
      <c r="G429" s="6">
        <f t="shared" si="21"/>
        <v>-1.8826649906861788</v>
      </c>
      <c r="H429" s="6">
        <f t="shared" si="22"/>
        <v>0</v>
      </c>
      <c r="I429" s="6">
        <f t="shared" si="23"/>
        <v>1.8076649906861759</v>
      </c>
      <c r="J429" s="6">
        <f t="shared" si="24"/>
        <v>0</v>
      </c>
    </row>
    <row r="430" spans="1:10" x14ac:dyDescent="0.35">
      <c r="A430" s="6">
        <v>428</v>
      </c>
      <c r="B430" s="7">
        <v>41663</v>
      </c>
      <c r="C430" s="16">
        <v>73.462500000000006</v>
      </c>
      <c r="D430" s="6">
        <f t="shared" si="18"/>
        <v>-5.102040816325757E-4</v>
      </c>
      <c r="E430" s="8">
        <f t="shared" si="20"/>
        <v>-3.7499999999994316E-2</v>
      </c>
      <c r="F430" s="6">
        <f t="shared" si="19"/>
        <v>1.1378947920074594E-4</v>
      </c>
      <c r="G430" s="6">
        <f t="shared" si="21"/>
        <v>-1.8239505176881545</v>
      </c>
      <c r="H430" s="6">
        <f t="shared" si="22"/>
        <v>0</v>
      </c>
      <c r="I430" s="6">
        <f t="shared" si="23"/>
        <v>1.7864505176881602</v>
      </c>
      <c r="J430" s="6">
        <f t="shared" si="24"/>
        <v>0</v>
      </c>
    </row>
    <row r="431" spans="1:10" x14ac:dyDescent="0.35">
      <c r="A431" s="6">
        <v>429</v>
      </c>
      <c r="B431" s="7">
        <v>41666</v>
      </c>
      <c r="C431" s="16">
        <v>72.45</v>
      </c>
      <c r="D431" s="6">
        <f t="shared" si="18"/>
        <v>-1.3782542113323162E-2</v>
      </c>
      <c r="E431" s="8">
        <f t="shared" si="20"/>
        <v>-1.0125000000000028</v>
      </c>
      <c r="F431" s="6">
        <f t="shared" si="19"/>
        <v>1.0697772894099605E-4</v>
      </c>
      <c r="G431" s="6">
        <f t="shared" si="21"/>
        <v>-1.7676124378361489</v>
      </c>
      <c r="H431" s="6">
        <f t="shared" si="22"/>
        <v>0</v>
      </c>
      <c r="I431" s="6">
        <f t="shared" si="23"/>
        <v>0.75511243783614601</v>
      </c>
      <c r="J431" s="6">
        <f t="shared" si="24"/>
        <v>0</v>
      </c>
    </row>
    <row r="432" spans="1:10" x14ac:dyDescent="0.35">
      <c r="A432" s="6">
        <v>430</v>
      </c>
      <c r="B432" s="7">
        <v>41667</v>
      </c>
      <c r="C432" s="16">
        <v>72.45</v>
      </c>
      <c r="D432" s="6">
        <f t="shared" si="18"/>
        <v>0</v>
      </c>
      <c r="E432" s="8">
        <f t="shared" si="20"/>
        <v>0</v>
      </c>
      <c r="F432" s="6">
        <f t="shared" si="19"/>
        <v>1.1195657323086787E-4</v>
      </c>
      <c r="G432" s="6">
        <f t="shared" si="21"/>
        <v>-1.7833551755959949</v>
      </c>
      <c r="H432" s="6">
        <f t="shared" si="22"/>
        <v>0</v>
      </c>
      <c r="I432" s="6">
        <f t="shared" si="23"/>
        <v>1.7833551755959949</v>
      </c>
      <c r="J432" s="6">
        <f t="shared" si="24"/>
        <v>0</v>
      </c>
    </row>
    <row r="433" spans="1:10" x14ac:dyDescent="0.35">
      <c r="A433" s="6">
        <v>431</v>
      </c>
      <c r="B433" s="7">
        <v>41668</v>
      </c>
      <c r="C433" s="16">
        <v>71.737499999999997</v>
      </c>
      <c r="D433" s="6">
        <f t="shared" si="18"/>
        <v>-9.8343685300207821E-3</v>
      </c>
      <c r="E433" s="8">
        <f t="shared" si="20"/>
        <v>-0.71250000000000568</v>
      </c>
      <c r="F433" s="6">
        <f t="shared" si="19"/>
        <v>1.0523917883701579E-4</v>
      </c>
      <c r="G433" s="6">
        <f t="shared" si="21"/>
        <v>-1.7290269926711728</v>
      </c>
      <c r="H433" s="6">
        <f t="shared" si="22"/>
        <v>0</v>
      </c>
      <c r="I433" s="6">
        <f t="shared" si="23"/>
        <v>1.0165269926711671</v>
      </c>
      <c r="J433" s="6">
        <f t="shared" si="24"/>
        <v>0</v>
      </c>
    </row>
    <row r="434" spans="1:10" x14ac:dyDescent="0.35">
      <c r="A434" s="6">
        <v>432</v>
      </c>
      <c r="B434" s="7">
        <v>41669</v>
      </c>
      <c r="C434" s="16">
        <v>71.737499999999997</v>
      </c>
      <c r="D434" s="6">
        <f t="shared" si="18"/>
        <v>0</v>
      </c>
      <c r="E434" s="8">
        <f t="shared" si="20"/>
        <v>0</v>
      </c>
      <c r="F434" s="6">
        <f t="shared" si="19"/>
        <v>1.0472771636985062E-4</v>
      </c>
      <c r="G434" s="6">
        <f t="shared" si="21"/>
        <v>-1.7078578204281643</v>
      </c>
      <c r="H434" s="6">
        <f t="shared" si="22"/>
        <v>0</v>
      </c>
      <c r="I434" s="6">
        <f t="shared" si="23"/>
        <v>1.7078578204281643</v>
      </c>
      <c r="J434" s="6">
        <f t="shared" si="24"/>
        <v>0</v>
      </c>
    </row>
    <row r="435" spans="1:10" x14ac:dyDescent="0.35">
      <c r="A435" s="6">
        <v>433</v>
      </c>
      <c r="B435" s="7">
        <v>41670</v>
      </c>
      <c r="C435" s="16">
        <v>71.625</v>
      </c>
      <c r="D435" s="6">
        <f t="shared" si="18"/>
        <v>-1.568217459487676E-3</v>
      </c>
      <c r="E435" s="8">
        <f t="shared" si="20"/>
        <v>-0.11249999999999716</v>
      </c>
      <c r="F435" s="6">
        <f t="shared" si="19"/>
        <v>9.8444053387659576E-5</v>
      </c>
      <c r="G435" s="6">
        <f t="shared" si="21"/>
        <v>-1.655829591084113</v>
      </c>
      <c r="H435" s="6">
        <f t="shared" si="22"/>
        <v>0</v>
      </c>
      <c r="I435" s="6">
        <f t="shared" si="23"/>
        <v>1.5433295910841158</v>
      </c>
      <c r="J435" s="6">
        <f t="shared" si="24"/>
        <v>0</v>
      </c>
    </row>
    <row r="436" spans="1:10" x14ac:dyDescent="0.35">
      <c r="A436" s="6">
        <v>434</v>
      </c>
      <c r="B436" s="7">
        <v>41673</v>
      </c>
      <c r="C436" s="16">
        <v>71.325000000000003</v>
      </c>
      <c r="D436" s="6">
        <f t="shared" si="18"/>
        <v>-4.1884816753926307E-3</v>
      </c>
      <c r="E436" s="8">
        <f t="shared" si="20"/>
        <v>-0.29999999999999716</v>
      </c>
      <c r="F436" s="6">
        <f t="shared" si="19"/>
        <v>9.268496854441452E-5</v>
      </c>
      <c r="G436" s="6">
        <f t="shared" si="21"/>
        <v>-1.6041461989736967</v>
      </c>
      <c r="H436" s="6">
        <f t="shared" si="22"/>
        <v>0</v>
      </c>
      <c r="I436" s="6">
        <f t="shared" si="23"/>
        <v>1.3041461989736995</v>
      </c>
      <c r="J436" s="6">
        <f t="shared" si="24"/>
        <v>0</v>
      </c>
    </row>
    <row r="437" spans="1:10" x14ac:dyDescent="0.35">
      <c r="A437" s="6">
        <v>435</v>
      </c>
      <c r="B437" s="7">
        <v>41674</v>
      </c>
      <c r="C437" s="16">
        <v>71.512500000000003</v>
      </c>
      <c r="D437" s="6">
        <f t="shared" si="18"/>
        <v>2.628811777076761E-3</v>
      </c>
      <c r="E437" s="8">
        <f t="shared" si="20"/>
        <v>0.1875</v>
      </c>
      <c r="F437" s="6">
        <f t="shared" si="19"/>
        <v>8.817647315645563E-5</v>
      </c>
      <c r="G437" s="6">
        <f t="shared" si="21"/>
        <v>-1.5580909338990183</v>
      </c>
      <c r="H437" s="6">
        <f t="shared" si="22"/>
        <v>0</v>
      </c>
      <c r="I437" s="6">
        <f t="shared" si="23"/>
        <v>1.7455909338990183</v>
      </c>
      <c r="J437" s="6">
        <f t="shared" si="24"/>
        <v>0</v>
      </c>
    </row>
    <row r="438" spans="1:10" x14ac:dyDescent="0.35">
      <c r="A438" s="6">
        <v>436</v>
      </c>
      <c r="B438" s="7">
        <v>41675</v>
      </c>
      <c r="C438" s="16">
        <v>72.412499999999994</v>
      </c>
      <c r="D438" s="6">
        <f t="shared" si="18"/>
        <v>1.2585212375458716E-2</v>
      </c>
      <c r="E438" s="8">
        <f t="shared" si="20"/>
        <v>0.89999999999999147</v>
      </c>
      <c r="F438" s="6">
        <f t="shared" si="19"/>
        <v>8.3300523848626131E-5</v>
      </c>
      <c r="G438" s="6">
        <f t="shared" si="21"/>
        <v>-1.5183800369605533</v>
      </c>
      <c r="H438" s="6">
        <f t="shared" si="22"/>
        <v>0</v>
      </c>
      <c r="I438" s="6">
        <f t="shared" si="23"/>
        <v>2.4183800369605448</v>
      </c>
      <c r="J438" s="6">
        <f t="shared" si="24"/>
        <v>0</v>
      </c>
    </row>
    <row r="439" spans="1:10" x14ac:dyDescent="0.35">
      <c r="A439" s="6">
        <v>437</v>
      </c>
      <c r="B439" s="7">
        <v>41676</v>
      </c>
      <c r="C439" s="16">
        <v>72</v>
      </c>
      <c r="D439" s="6">
        <f t="shared" si="18"/>
        <v>-5.6965302951837646E-3</v>
      </c>
      <c r="E439" s="8">
        <f t="shared" si="20"/>
        <v>-0.41249999999999432</v>
      </c>
      <c r="F439" s="6">
        <f t="shared" si="19"/>
        <v>8.7805746649832514E-5</v>
      </c>
      <c r="G439" s="6">
        <f t="shared" si="21"/>
        <v>-1.5785184769261187</v>
      </c>
      <c r="H439" s="6">
        <f t="shared" si="22"/>
        <v>0</v>
      </c>
      <c r="I439" s="6">
        <f t="shared" si="23"/>
        <v>1.1660184769261244</v>
      </c>
      <c r="J439" s="6">
        <f t="shared" si="24"/>
        <v>0</v>
      </c>
    </row>
    <row r="440" spans="1:10" x14ac:dyDescent="0.35">
      <c r="A440" s="6">
        <v>438</v>
      </c>
      <c r="B440" s="7">
        <v>41677</v>
      </c>
      <c r="C440" s="16">
        <v>73.087500000000006</v>
      </c>
      <c r="D440" s="6">
        <f t="shared" si="18"/>
        <v>1.5104166666666745E-2</v>
      </c>
      <c r="E440" s="8">
        <f t="shared" si="20"/>
        <v>1.0875000000000057</v>
      </c>
      <c r="F440" s="6">
        <f t="shared" si="19"/>
        <v>8.4484429295079343E-5</v>
      </c>
      <c r="G440" s="6">
        <f t="shared" si="21"/>
        <v>-1.53955600468063</v>
      </c>
      <c r="H440" s="6">
        <f t="shared" si="22"/>
        <v>0</v>
      </c>
      <c r="I440" s="6">
        <f t="shared" si="23"/>
        <v>2.6270560046806359</v>
      </c>
      <c r="J440" s="6">
        <f t="shared" si="24"/>
        <v>0</v>
      </c>
    </row>
    <row r="441" spans="1:10" x14ac:dyDescent="0.35">
      <c r="A441" s="6">
        <v>439</v>
      </c>
      <c r="B441" s="7">
        <v>41680</v>
      </c>
      <c r="C441" s="16">
        <v>72.712500000000006</v>
      </c>
      <c r="D441" s="6">
        <f t="shared" si="18"/>
        <v>-5.1308363263211903E-3</v>
      </c>
      <c r="E441" s="8">
        <f t="shared" si="20"/>
        <v>-0.375</v>
      </c>
      <c r="F441" s="6">
        <f t="shared" si="19"/>
        <v>9.3103514579041385E-5</v>
      </c>
      <c r="G441" s="6">
        <f t="shared" si="21"/>
        <v>-1.6405928057210062</v>
      </c>
      <c r="H441" s="6">
        <f t="shared" si="22"/>
        <v>0</v>
      </c>
      <c r="I441" s="6">
        <f t="shared" si="23"/>
        <v>1.2655928057210062</v>
      </c>
      <c r="J441" s="6">
        <f t="shared" si="24"/>
        <v>0</v>
      </c>
    </row>
    <row r="442" spans="1:10" x14ac:dyDescent="0.35">
      <c r="A442" s="6">
        <v>440</v>
      </c>
      <c r="B442" s="7">
        <v>41681</v>
      </c>
      <c r="C442" s="16">
        <v>71.887500000000003</v>
      </c>
      <c r="D442" s="6">
        <f t="shared" si="18"/>
        <v>-1.1346054667354345E-2</v>
      </c>
      <c r="E442" s="8">
        <f t="shared" si="20"/>
        <v>-0.82500000000000284</v>
      </c>
      <c r="F442" s="6">
        <f t="shared" si="19"/>
        <v>8.9096832588748734E-5</v>
      </c>
      <c r="G442" s="6">
        <f t="shared" si="21"/>
        <v>-1.5966689048423064</v>
      </c>
      <c r="H442" s="6">
        <f t="shared" si="22"/>
        <v>0</v>
      </c>
      <c r="I442" s="6">
        <f t="shared" si="23"/>
        <v>0.77166890484230355</v>
      </c>
      <c r="J442" s="6">
        <f t="shared" si="24"/>
        <v>0</v>
      </c>
    </row>
    <row r="443" spans="1:10" x14ac:dyDescent="0.35">
      <c r="A443" s="6">
        <v>441</v>
      </c>
      <c r="B443" s="7">
        <v>41682</v>
      </c>
      <c r="C443" s="16">
        <v>71.775000000000006</v>
      </c>
      <c r="D443" s="6">
        <f t="shared" si="18"/>
        <v>-1.5649452269170183E-3</v>
      </c>
      <c r="E443" s="8">
        <f t="shared" si="20"/>
        <v>-0.11249999999999716</v>
      </c>
      <c r="F443" s="6">
        <f t="shared" si="19"/>
        <v>9.1475000024299397E-5</v>
      </c>
      <c r="G443" s="6">
        <f t="shared" si="21"/>
        <v>-1.5994815979645072</v>
      </c>
      <c r="H443" s="6">
        <f t="shared" si="22"/>
        <v>0</v>
      </c>
      <c r="I443" s="6">
        <f t="shared" si="23"/>
        <v>1.48698159796451</v>
      </c>
      <c r="J443" s="6">
        <f t="shared" si="24"/>
        <v>0</v>
      </c>
    </row>
    <row r="444" spans="1:10" x14ac:dyDescent="0.35">
      <c r="A444" s="6">
        <v>442</v>
      </c>
      <c r="B444" s="7">
        <v>41683</v>
      </c>
      <c r="C444" s="16">
        <v>71.287499999999994</v>
      </c>
      <c r="D444" s="6">
        <f t="shared" si="18"/>
        <v>-6.7920585161966047E-3</v>
      </c>
      <c r="E444" s="8">
        <f t="shared" si="20"/>
        <v>-0.48750000000001131</v>
      </c>
      <c r="F444" s="6">
        <f t="shared" si="19"/>
        <v>8.613344323663645E-5</v>
      </c>
      <c r="G444" s="6">
        <f t="shared" si="21"/>
        <v>-1.5496505105749001</v>
      </c>
      <c r="H444" s="6">
        <f t="shared" si="22"/>
        <v>0</v>
      </c>
      <c r="I444" s="6">
        <f t="shared" si="23"/>
        <v>1.0621505105748887</v>
      </c>
      <c r="J444" s="6">
        <f t="shared" si="24"/>
        <v>0</v>
      </c>
    </row>
    <row r="445" spans="1:10" x14ac:dyDescent="0.35">
      <c r="A445" s="6">
        <v>443</v>
      </c>
      <c r="B445" s="7">
        <v>41684</v>
      </c>
      <c r="C445" s="16">
        <v>71.362499999999997</v>
      </c>
      <c r="D445" s="6">
        <f t="shared" si="18"/>
        <v>1.0520778537612182E-3</v>
      </c>
      <c r="E445" s="8">
        <f t="shared" si="20"/>
        <v>7.5000000000002842E-2</v>
      </c>
      <c r="F445" s="6">
        <f t="shared" si="19"/>
        <v>8.3733360175684599E-5</v>
      </c>
      <c r="G445" s="6">
        <f t="shared" si="21"/>
        <v>-1.517530059889642</v>
      </c>
      <c r="H445" s="6">
        <f t="shared" si="22"/>
        <v>0</v>
      </c>
      <c r="I445" s="6">
        <f t="shared" si="23"/>
        <v>1.5925300598896448</v>
      </c>
      <c r="J445" s="6">
        <f t="shared" si="24"/>
        <v>0</v>
      </c>
    </row>
    <row r="446" spans="1:10" x14ac:dyDescent="0.35">
      <c r="A446" s="6">
        <v>444</v>
      </c>
      <c r="B446" s="7">
        <v>41687</v>
      </c>
      <c r="C446" s="16">
        <v>71.625</v>
      </c>
      <c r="D446" s="6">
        <f t="shared" si="18"/>
        <v>3.6784025223331983E-3</v>
      </c>
      <c r="E446" s="8">
        <f t="shared" si="20"/>
        <v>0.26250000000000284</v>
      </c>
      <c r="F446" s="6">
        <f t="shared" si="19"/>
        <v>7.8775770633766006E-5</v>
      </c>
      <c r="G446" s="6">
        <f t="shared" si="21"/>
        <v>-1.4734691394879484</v>
      </c>
      <c r="H446" s="6">
        <f t="shared" si="22"/>
        <v>0</v>
      </c>
      <c r="I446" s="6">
        <f t="shared" si="23"/>
        <v>1.7359691394879513</v>
      </c>
      <c r="J446" s="6">
        <f t="shared" si="24"/>
        <v>0</v>
      </c>
    </row>
    <row r="447" spans="1:10" x14ac:dyDescent="0.35">
      <c r="A447" s="6">
        <v>445</v>
      </c>
      <c r="B447" s="7">
        <v>41688</v>
      </c>
      <c r="C447" s="16">
        <v>71.775000000000006</v>
      </c>
      <c r="D447" s="6">
        <f t="shared" si="18"/>
        <v>2.0942408376964147E-3</v>
      </c>
      <c r="E447" s="8">
        <f t="shared" si="20"/>
        <v>0.15000000000000571</v>
      </c>
      <c r="F447" s="6">
        <f t="shared" si="19"/>
        <v>7.4861063102718472E-5</v>
      </c>
      <c r="G447" s="6">
        <f t="shared" si="21"/>
        <v>-1.4416747370834444</v>
      </c>
      <c r="H447" s="6">
        <f t="shared" si="22"/>
        <v>0</v>
      </c>
      <c r="I447" s="6">
        <f t="shared" si="23"/>
        <v>1.5916747370834501</v>
      </c>
      <c r="J447" s="6">
        <f t="shared" si="24"/>
        <v>0</v>
      </c>
    </row>
    <row r="448" spans="1:10" x14ac:dyDescent="0.35">
      <c r="A448" s="6">
        <v>446</v>
      </c>
      <c r="B448" s="7">
        <v>41689</v>
      </c>
      <c r="C448" s="16">
        <v>71.137500000000003</v>
      </c>
      <c r="D448" s="6">
        <f t="shared" si="18"/>
        <v>-8.8819226750261621E-3</v>
      </c>
      <c r="E448" s="8">
        <f t="shared" si="20"/>
        <v>-0.63750000000000284</v>
      </c>
      <c r="F448" s="6">
        <f t="shared" si="19"/>
        <v>7.0632549997731885E-5</v>
      </c>
      <c r="G448" s="6">
        <f t="shared" si="21"/>
        <v>-1.4032992790807521</v>
      </c>
      <c r="H448" s="6">
        <f t="shared" si="22"/>
        <v>0</v>
      </c>
      <c r="I448" s="6">
        <f t="shared" si="23"/>
        <v>0.7657992790807493</v>
      </c>
      <c r="J448" s="6">
        <f t="shared" si="24"/>
        <v>0</v>
      </c>
    </row>
    <row r="449" spans="1:10" x14ac:dyDescent="0.35">
      <c r="A449" s="6">
        <v>447</v>
      </c>
      <c r="B449" s="7">
        <v>41690</v>
      </c>
      <c r="C449" s="16">
        <v>71.287499999999994</v>
      </c>
      <c r="D449" s="6">
        <f t="shared" si="18"/>
        <v>2.1085925144964535E-3</v>
      </c>
      <c r="E449" s="8">
        <f t="shared" si="20"/>
        <v>0.14999999999999147</v>
      </c>
      <c r="F449" s="6">
        <f t="shared" si="19"/>
        <v>7.1127910022176604E-5</v>
      </c>
      <c r="G449" s="6">
        <f t="shared" si="21"/>
        <v>-1.3957038635094015</v>
      </c>
      <c r="H449" s="6">
        <f t="shared" si="22"/>
        <v>0</v>
      </c>
      <c r="I449" s="6">
        <f t="shared" si="23"/>
        <v>1.5457038635093929</v>
      </c>
      <c r="J449" s="6">
        <f t="shared" si="24"/>
        <v>0</v>
      </c>
    </row>
    <row r="450" spans="1:10" x14ac:dyDescent="0.35">
      <c r="A450" s="6">
        <v>448</v>
      </c>
      <c r="B450" s="7">
        <v>41691</v>
      </c>
      <c r="C450" s="16">
        <v>71.362499999999997</v>
      </c>
      <c r="D450" s="6">
        <f t="shared" si="18"/>
        <v>1.0520778537612182E-3</v>
      </c>
      <c r="E450" s="8">
        <f t="shared" si="20"/>
        <v>7.5000000000002842E-2</v>
      </c>
      <c r="F450" s="6">
        <f t="shared" si="19"/>
        <v>6.712700516437744E-5</v>
      </c>
      <c r="G450" s="6">
        <f t="shared" si="21"/>
        <v>-1.3587409943935256</v>
      </c>
      <c r="H450" s="6">
        <f t="shared" si="22"/>
        <v>0</v>
      </c>
      <c r="I450" s="6">
        <f t="shared" si="23"/>
        <v>1.4337409943935284</v>
      </c>
      <c r="J450" s="6">
        <f t="shared" si="24"/>
        <v>0</v>
      </c>
    </row>
    <row r="451" spans="1:10" x14ac:dyDescent="0.35">
      <c r="A451" s="6">
        <v>449</v>
      </c>
      <c r="B451" s="7">
        <v>41694</v>
      </c>
      <c r="C451" s="16">
        <v>71.0625</v>
      </c>
      <c r="D451" s="6">
        <f t="shared" si="18"/>
        <v>-4.2038885969521407E-3</v>
      </c>
      <c r="E451" s="8">
        <f t="shared" si="20"/>
        <v>-0.29999999999999716</v>
      </c>
      <c r="F451" s="6">
        <f t="shared" si="19"/>
        <v>6.3165796923137285E-5</v>
      </c>
      <c r="G451" s="6">
        <f t="shared" si="21"/>
        <v>-1.3194280239559155</v>
      </c>
      <c r="H451" s="6">
        <f t="shared" si="22"/>
        <v>0</v>
      </c>
      <c r="I451" s="6">
        <f t="shared" si="23"/>
        <v>1.0194280239559184</v>
      </c>
      <c r="J451" s="6">
        <f t="shared" si="24"/>
        <v>0</v>
      </c>
    </row>
    <row r="452" spans="1:10" x14ac:dyDescent="0.35">
      <c r="A452" s="6">
        <v>450</v>
      </c>
      <c r="B452" s="7">
        <v>41695</v>
      </c>
      <c r="C452" s="16">
        <v>71.512500000000003</v>
      </c>
      <c r="D452" s="6">
        <f t="shared" ref="D452:D515" si="25">(C452-C451)/C451</f>
        <v>6.3324538258575595E-3</v>
      </c>
      <c r="E452" s="8">
        <f t="shared" si="20"/>
        <v>0.45000000000000284</v>
      </c>
      <c r="F452" s="6">
        <f t="shared" ref="F452:F515" si="26">0.06*D451^2+0.94*F451</f>
        <v>6.04362098678841E-5</v>
      </c>
      <c r="G452" s="6">
        <f t="shared" si="21"/>
        <v>-1.2851793846801864</v>
      </c>
      <c r="H452" s="6">
        <f t="shared" si="22"/>
        <v>0</v>
      </c>
      <c r="I452" s="6">
        <f t="shared" si="23"/>
        <v>1.7351793846801893</v>
      </c>
      <c r="J452" s="6">
        <f t="shared" si="24"/>
        <v>0</v>
      </c>
    </row>
    <row r="453" spans="1:10" x14ac:dyDescent="0.35">
      <c r="A453" s="6">
        <v>451</v>
      </c>
      <c r="B453" s="7">
        <v>41696</v>
      </c>
      <c r="C453" s="16">
        <v>71.474999999999994</v>
      </c>
      <c r="D453" s="6">
        <f t="shared" si="25"/>
        <v>-5.2438384897757066E-4</v>
      </c>
      <c r="E453" s="8">
        <f t="shared" si="20"/>
        <v>-3.750000000000852E-2</v>
      </c>
      <c r="F453" s="6">
        <f t="shared" si="26"/>
        <v>5.9216035563208137E-5</v>
      </c>
      <c r="G453" s="6">
        <f t="shared" si="21"/>
        <v>-1.2801954614723718</v>
      </c>
      <c r="H453" s="6">
        <f t="shared" si="22"/>
        <v>0</v>
      </c>
      <c r="I453" s="6">
        <f t="shared" si="23"/>
        <v>1.2426954614723633</v>
      </c>
      <c r="J453" s="6">
        <f t="shared" si="24"/>
        <v>0</v>
      </c>
    </row>
    <row r="454" spans="1:10" x14ac:dyDescent="0.35">
      <c r="A454" s="6">
        <v>452</v>
      </c>
      <c r="B454" s="7">
        <v>41698</v>
      </c>
      <c r="C454" s="16">
        <v>70.95</v>
      </c>
      <c r="D454" s="6">
        <f t="shared" si="25"/>
        <v>-7.3452256033576984E-3</v>
      </c>
      <c r="E454" s="8">
        <f t="shared" ref="E454:E517" si="27">C453*D454</f>
        <v>-0.52499999999999147</v>
      </c>
      <c r="F454" s="6">
        <f t="shared" si="26"/>
        <v>5.5679572134679755E-5</v>
      </c>
      <c r="G454" s="6">
        <f t="shared" si="21"/>
        <v>-1.2407285245259614</v>
      </c>
      <c r="H454" s="6">
        <f t="shared" si="22"/>
        <v>0</v>
      </c>
      <c r="I454" s="6">
        <f t="shared" si="23"/>
        <v>0.71572852452596991</v>
      </c>
      <c r="J454" s="6">
        <f t="shared" si="24"/>
        <v>0</v>
      </c>
    </row>
    <row r="455" spans="1:10" x14ac:dyDescent="0.35">
      <c r="A455" s="6">
        <v>453</v>
      </c>
      <c r="B455" s="7">
        <v>41701</v>
      </c>
      <c r="C455" s="16">
        <v>70.875</v>
      </c>
      <c r="D455" s="6">
        <f t="shared" si="25"/>
        <v>-1.0570824524313296E-3</v>
      </c>
      <c r="E455" s="8">
        <f t="shared" si="27"/>
        <v>-7.5000000000002842E-2</v>
      </c>
      <c r="F455" s="6">
        <f t="shared" si="26"/>
        <v>5.5575938156452259E-5</v>
      </c>
      <c r="G455" s="6">
        <f t="shared" si="21"/>
        <v>-1.2304683838325552</v>
      </c>
      <c r="H455" s="6">
        <f t="shared" si="22"/>
        <v>0</v>
      </c>
      <c r="I455" s="6">
        <f t="shared" si="23"/>
        <v>1.1554683838325523</v>
      </c>
      <c r="J455" s="6">
        <f t="shared" si="24"/>
        <v>0</v>
      </c>
    </row>
    <row r="456" spans="1:10" x14ac:dyDescent="0.35">
      <c r="A456" s="6">
        <v>454</v>
      </c>
      <c r="B456" s="7">
        <v>41702</v>
      </c>
      <c r="C456" s="16">
        <v>72</v>
      </c>
      <c r="D456" s="6">
        <f t="shared" si="25"/>
        <v>1.5873015873015872E-2</v>
      </c>
      <c r="E456" s="8">
        <f t="shared" si="27"/>
        <v>1.125</v>
      </c>
      <c r="F456" s="6">
        <f t="shared" si="26"/>
        <v>5.2308427265739412E-5</v>
      </c>
      <c r="G456" s="6">
        <f t="shared" si="21"/>
        <v>-1.1924867475292817</v>
      </c>
      <c r="H456" s="6">
        <f t="shared" si="22"/>
        <v>0</v>
      </c>
      <c r="I456" s="6">
        <f t="shared" si="23"/>
        <v>2.3174867475292817</v>
      </c>
      <c r="J456" s="6">
        <f t="shared" si="24"/>
        <v>0</v>
      </c>
    </row>
    <row r="457" spans="1:10" x14ac:dyDescent="0.35">
      <c r="A457" s="6">
        <v>455</v>
      </c>
      <c r="B457" s="7">
        <v>41703</v>
      </c>
      <c r="C457" s="16">
        <v>72</v>
      </c>
      <c r="D457" s="6">
        <f t="shared" si="25"/>
        <v>0</v>
      </c>
      <c r="E457" s="8">
        <f t="shared" si="27"/>
        <v>0</v>
      </c>
      <c r="F457" s="6">
        <f t="shared" si="26"/>
        <v>6.4287079604095874E-5</v>
      </c>
      <c r="G457" s="6">
        <f t="shared" si="21"/>
        <v>-1.3429783244344742</v>
      </c>
      <c r="H457" s="6">
        <f t="shared" si="22"/>
        <v>0</v>
      </c>
      <c r="I457" s="6">
        <f t="shared" si="23"/>
        <v>1.3429783244344742</v>
      </c>
      <c r="J457" s="6">
        <f t="shared" si="24"/>
        <v>0</v>
      </c>
    </row>
    <row r="458" spans="1:10" x14ac:dyDescent="0.35">
      <c r="A458" s="6">
        <v>456</v>
      </c>
      <c r="B458" s="7">
        <v>41704</v>
      </c>
      <c r="C458" s="16">
        <v>73.2</v>
      </c>
      <c r="D458" s="6">
        <f t="shared" si="25"/>
        <v>1.6666666666666705E-2</v>
      </c>
      <c r="E458" s="8">
        <f t="shared" si="27"/>
        <v>1.2000000000000028</v>
      </c>
      <c r="F458" s="6">
        <f t="shared" si="26"/>
        <v>6.0429854827850121E-5</v>
      </c>
      <c r="G458" s="6">
        <f t="shared" si="21"/>
        <v>-1.3020657944615466</v>
      </c>
      <c r="H458" s="6">
        <f t="shared" si="22"/>
        <v>0</v>
      </c>
      <c r="I458" s="6">
        <f t="shared" si="23"/>
        <v>2.5020657944615494</v>
      </c>
      <c r="J458" s="6">
        <f t="shared" si="24"/>
        <v>0</v>
      </c>
    </row>
    <row r="459" spans="1:10" x14ac:dyDescent="0.35">
      <c r="A459" s="6">
        <v>457</v>
      </c>
      <c r="B459" s="7">
        <v>41705</v>
      </c>
      <c r="C459" s="16">
        <v>74.025000000000006</v>
      </c>
      <c r="D459" s="6">
        <f t="shared" si="25"/>
        <v>1.1270491803278727E-2</v>
      </c>
      <c r="E459" s="8">
        <f t="shared" si="27"/>
        <v>0.82500000000000284</v>
      </c>
      <c r="F459" s="6">
        <f t="shared" si="26"/>
        <v>7.3470730204845848E-5</v>
      </c>
      <c r="G459" s="6">
        <f t="shared" si="21"/>
        <v>-1.4596304584262325</v>
      </c>
      <c r="H459" s="6">
        <f t="shared" si="22"/>
        <v>0</v>
      </c>
      <c r="I459" s="6">
        <f t="shared" si="23"/>
        <v>2.2846304584262356</v>
      </c>
      <c r="J459" s="6">
        <f t="shared" si="24"/>
        <v>0</v>
      </c>
    </row>
    <row r="460" spans="1:10" x14ac:dyDescent="0.35">
      <c r="A460" s="6">
        <v>458</v>
      </c>
      <c r="B460" s="7">
        <v>41708</v>
      </c>
      <c r="C460" s="16">
        <v>74.137500000000003</v>
      </c>
      <c r="D460" s="6">
        <f t="shared" si="25"/>
        <v>1.5197568389057365E-3</v>
      </c>
      <c r="E460" s="8">
        <f t="shared" si="27"/>
        <v>0.11249999999999716</v>
      </c>
      <c r="F460" s="6">
        <f t="shared" si="26"/>
        <v>7.6683925521821479E-5</v>
      </c>
      <c r="G460" s="6">
        <f t="shared" si="21"/>
        <v>-1.5080135456128829</v>
      </c>
      <c r="H460" s="6">
        <f t="shared" si="22"/>
        <v>0</v>
      </c>
      <c r="I460" s="6">
        <f t="shared" si="23"/>
        <v>1.6205135456128801</v>
      </c>
      <c r="J460" s="6">
        <f t="shared" si="24"/>
        <v>0</v>
      </c>
    </row>
    <row r="461" spans="1:10" x14ac:dyDescent="0.35">
      <c r="A461" s="6">
        <v>459</v>
      </c>
      <c r="B461" s="7">
        <v>41709</v>
      </c>
      <c r="C461" s="16">
        <v>74.099999999999994</v>
      </c>
      <c r="D461" s="6">
        <f t="shared" si="25"/>
        <v>-5.0581689428438404E-4</v>
      </c>
      <c r="E461" s="8">
        <f t="shared" si="27"/>
        <v>-3.750000000000852E-2</v>
      </c>
      <c r="F461" s="6">
        <f t="shared" si="26"/>
        <v>7.2221469641476233E-5</v>
      </c>
      <c r="G461" s="6">
        <f t="shared" si="21"/>
        <v>-1.4657022550359866</v>
      </c>
      <c r="H461" s="6">
        <f t="shared" si="22"/>
        <v>0</v>
      </c>
      <c r="I461" s="6">
        <f t="shared" si="23"/>
        <v>1.4282022550359781</v>
      </c>
      <c r="J461" s="6">
        <f t="shared" si="24"/>
        <v>0</v>
      </c>
    </row>
    <row r="462" spans="1:10" x14ac:dyDescent="0.35">
      <c r="A462" s="6">
        <v>460</v>
      </c>
      <c r="B462" s="7">
        <v>41710</v>
      </c>
      <c r="C462" s="16">
        <v>73.837500000000006</v>
      </c>
      <c r="D462" s="6">
        <f t="shared" si="25"/>
        <v>-3.5425101214573368E-3</v>
      </c>
      <c r="E462" s="8">
        <f t="shared" si="27"/>
        <v>-0.26249999999998863</v>
      </c>
      <c r="F462" s="6">
        <f t="shared" si="26"/>
        <v>6.7903532506820272E-5</v>
      </c>
      <c r="G462" s="6">
        <f t="shared" si="21"/>
        <v>-1.4204928435571174</v>
      </c>
      <c r="H462" s="6">
        <f t="shared" si="22"/>
        <v>0</v>
      </c>
      <c r="I462" s="6">
        <f t="shared" si="23"/>
        <v>1.1579928435571287</v>
      </c>
      <c r="J462" s="6">
        <f t="shared" si="24"/>
        <v>0</v>
      </c>
    </row>
    <row r="463" spans="1:10" x14ac:dyDescent="0.35">
      <c r="A463" s="6">
        <v>461</v>
      </c>
      <c r="B463" s="7">
        <v>41711</v>
      </c>
      <c r="C463" s="16">
        <v>74.0625</v>
      </c>
      <c r="D463" s="6">
        <f t="shared" si="25"/>
        <v>3.0472320975113501E-3</v>
      </c>
      <c r="E463" s="8">
        <f t="shared" si="27"/>
        <v>0.22499999999999434</v>
      </c>
      <c r="F463" s="6">
        <f t="shared" si="26"/>
        <v>6.4582283234048709E-5</v>
      </c>
      <c r="G463" s="6">
        <f t="shared" si="21"/>
        <v>-1.380410771518265</v>
      </c>
      <c r="H463" s="6">
        <f t="shared" si="22"/>
        <v>0</v>
      </c>
      <c r="I463" s="6">
        <f t="shared" si="23"/>
        <v>1.6054107715182593</v>
      </c>
      <c r="J463" s="6">
        <f t="shared" si="24"/>
        <v>0</v>
      </c>
    </row>
    <row r="464" spans="1:10" x14ac:dyDescent="0.35">
      <c r="A464" s="6">
        <v>462</v>
      </c>
      <c r="B464" s="7">
        <v>41712</v>
      </c>
      <c r="C464" s="16">
        <v>73.8</v>
      </c>
      <c r="D464" s="6">
        <f t="shared" si="25"/>
        <v>-3.5443037974683929E-3</v>
      </c>
      <c r="E464" s="8">
        <f t="shared" si="27"/>
        <v>-0.26250000000000284</v>
      </c>
      <c r="F464" s="6">
        <f t="shared" si="26"/>
        <v>6.126448364737199E-5</v>
      </c>
      <c r="G464" s="6">
        <f t="shared" si="21"/>
        <v>-1.3485821735827095</v>
      </c>
      <c r="H464" s="6">
        <f t="shared" si="22"/>
        <v>0</v>
      </c>
      <c r="I464" s="6">
        <f t="shared" si="23"/>
        <v>1.0860821735827066</v>
      </c>
      <c r="J464" s="6">
        <f t="shared" si="24"/>
        <v>0</v>
      </c>
    </row>
    <row r="465" spans="1:10" x14ac:dyDescent="0.35">
      <c r="A465" s="6">
        <v>463</v>
      </c>
      <c r="B465" s="7">
        <v>41716</v>
      </c>
      <c r="C465" s="16">
        <v>75.974999999999994</v>
      </c>
      <c r="D465" s="6">
        <f t="shared" si="25"/>
        <v>2.9471544715447117E-2</v>
      </c>
      <c r="E465" s="8">
        <f t="shared" si="27"/>
        <v>2.1749999999999972</v>
      </c>
      <c r="F465" s="6">
        <f t="shared" si="26"/>
        <v>5.8342339993054602E-5</v>
      </c>
      <c r="G465" s="6">
        <f t="shared" si="21"/>
        <v>-1.3113630481752914</v>
      </c>
      <c r="H465" s="6">
        <f t="shared" si="22"/>
        <v>0</v>
      </c>
      <c r="I465" s="6">
        <f t="shared" si="23"/>
        <v>3.4863630481752885</v>
      </c>
      <c r="J465" s="6">
        <f t="shared" si="24"/>
        <v>0</v>
      </c>
    </row>
    <row r="466" spans="1:10" x14ac:dyDescent="0.35">
      <c r="A466" s="6">
        <v>464</v>
      </c>
      <c r="B466" s="7">
        <v>41717</v>
      </c>
      <c r="C466" s="16">
        <v>76.650000000000006</v>
      </c>
      <c r="D466" s="6">
        <f t="shared" si="25"/>
        <v>8.8845014807503973E-3</v>
      </c>
      <c r="E466" s="8">
        <f t="shared" si="27"/>
        <v>0.67500000000001137</v>
      </c>
      <c r="F466" s="6">
        <f t="shared" si="26"/>
        <v>1.0695611646834725E-4</v>
      </c>
      <c r="G466" s="6">
        <f t="shared" si="21"/>
        <v>-1.8278820988184543</v>
      </c>
      <c r="H466" s="6">
        <f t="shared" si="22"/>
        <v>0</v>
      </c>
      <c r="I466" s="6">
        <f t="shared" si="23"/>
        <v>2.5028820988184659</v>
      </c>
      <c r="J466" s="6">
        <f t="shared" si="24"/>
        <v>0</v>
      </c>
    </row>
    <row r="467" spans="1:10" x14ac:dyDescent="0.35">
      <c r="A467" s="6">
        <v>465</v>
      </c>
      <c r="B467" s="7">
        <v>41718</v>
      </c>
      <c r="C467" s="16">
        <v>74.512500000000003</v>
      </c>
      <c r="D467" s="6">
        <f t="shared" si="25"/>
        <v>-2.7886497064579293E-2</v>
      </c>
      <c r="E467" s="8">
        <f t="shared" si="27"/>
        <v>-2.1375000000000028</v>
      </c>
      <c r="F467" s="6">
        <f t="shared" si="26"/>
        <v>1.0527481147393377E-4</v>
      </c>
      <c r="G467" s="6">
        <f t="shared" ref="G467:G530" si="28">_xlfn.NORM.S.INV(1%)*SQRT(F467)*C466</f>
        <v>-1.829570097380838</v>
      </c>
      <c r="H467" s="6">
        <f t="shared" ref="H467:H530" si="29">IF(E467&lt;=G467,1,0)</f>
        <v>1</v>
      </c>
      <c r="I467" s="6">
        <f t="shared" si="23"/>
        <v>0</v>
      </c>
      <c r="J467" s="6">
        <f t="shared" si="24"/>
        <v>-0.30792990261916486</v>
      </c>
    </row>
    <row r="468" spans="1:10" x14ac:dyDescent="0.35">
      <c r="A468" s="6">
        <v>466</v>
      </c>
      <c r="B468" s="7">
        <v>41719</v>
      </c>
      <c r="C468" s="16">
        <v>75.599999999999994</v>
      </c>
      <c r="D468" s="6">
        <f t="shared" si="25"/>
        <v>1.4594866633115135E-2</v>
      </c>
      <c r="E468" s="8">
        <f t="shared" si="27"/>
        <v>1.0874999999999915</v>
      </c>
      <c r="F468" s="6">
        <f t="shared" si="26"/>
        <v>1.4561772589746511E-4</v>
      </c>
      <c r="G468" s="6">
        <f t="shared" si="28"/>
        <v>-2.0917554788814869</v>
      </c>
      <c r="H468" s="6">
        <f t="shared" si="29"/>
        <v>0</v>
      </c>
      <c r="I468" s="6">
        <f t="shared" ref="I468:I531" si="30">IF(H468=0,E468-G468,0)</f>
        <v>3.1792554788814784</v>
      </c>
      <c r="J468" s="6">
        <f t="shared" ref="J468:J531" si="31">IF(H468=1,E468-G468,0)</f>
        <v>0</v>
      </c>
    </row>
    <row r="469" spans="1:10" x14ac:dyDescent="0.35">
      <c r="A469" s="6">
        <v>467</v>
      </c>
      <c r="B469" s="7">
        <v>41722</v>
      </c>
      <c r="C469" s="16">
        <v>77.362499999999997</v>
      </c>
      <c r="D469" s="6">
        <f t="shared" si="25"/>
        <v>2.3313492063492102E-2</v>
      </c>
      <c r="E469" s="8">
        <f t="shared" si="27"/>
        <v>1.7625000000000028</v>
      </c>
      <c r="F469" s="6">
        <f t="shared" si="26"/>
        <v>1.4966127026592226E-4</v>
      </c>
      <c r="G469" s="6">
        <f t="shared" si="28"/>
        <v>-2.1515486328074629</v>
      </c>
      <c r="H469" s="6">
        <f t="shared" si="29"/>
        <v>0</v>
      </c>
      <c r="I469" s="6">
        <f t="shared" si="30"/>
        <v>3.9140486328074657</v>
      </c>
      <c r="J469" s="6">
        <f t="shared" si="31"/>
        <v>0</v>
      </c>
    </row>
    <row r="470" spans="1:10" x14ac:dyDescent="0.35">
      <c r="A470" s="6">
        <v>468</v>
      </c>
      <c r="B470" s="7">
        <v>41723</v>
      </c>
      <c r="C470" s="16">
        <v>78.9375</v>
      </c>
      <c r="D470" s="6">
        <f t="shared" si="25"/>
        <v>2.035870092098889E-2</v>
      </c>
      <c r="E470" s="8">
        <f t="shared" si="27"/>
        <v>1.5750000000000028</v>
      </c>
      <c r="F470" s="6">
        <f t="shared" si="26"/>
        <v>1.7329272878163746E-4</v>
      </c>
      <c r="G470" s="6">
        <f t="shared" si="28"/>
        <v>-2.3691650870418708</v>
      </c>
      <c r="H470" s="6">
        <f t="shared" si="29"/>
        <v>0</v>
      </c>
      <c r="I470" s="6">
        <f t="shared" si="30"/>
        <v>3.9441650870418736</v>
      </c>
      <c r="J470" s="6">
        <f t="shared" si="31"/>
        <v>0</v>
      </c>
    </row>
    <row r="471" spans="1:10" x14ac:dyDescent="0.35">
      <c r="A471" s="6">
        <v>469</v>
      </c>
      <c r="B471" s="7">
        <v>41724</v>
      </c>
      <c r="C471" s="16">
        <v>78.037499999999994</v>
      </c>
      <c r="D471" s="6">
        <f t="shared" si="25"/>
        <v>-1.140142517814734E-2</v>
      </c>
      <c r="E471" s="8">
        <f t="shared" si="27"/>
        <v>-0.90000000000000568</v>
      </c>
      <c r="F471" s="6">
        <f t="shared" si="26"/>
        <v>1.8776376724615563E-4</v>
      </c>
      <c r="G471" s="6">
        <f t="shared" si="28"/>
        <v>-2.5163087116835707</v>
      </c>
      <c r="H471" s="6">
        <f t="shared" si="29"/>
        <v>0</v>
      </c>
      <c r="I471" s="6">
        <f t="shared" si="30"/>
        <v>1.616308711683565</v>
      </c>
      <c r="J471" s="6">
        <f t="shared" si="31"/>
        <v>0</v>
      </c>
    </row>
    <row r="472" spans="1:10" x14ac:dyDescent="0.35">
      <c r="A472" s="6">
        <v>470</v>
      </c>
      <c r="B472" s="7">
        <v>41725</v>
      </c>
      <c r="C472" s="16">
        <v>79.125</v>
      </c>
      <c r="D472" s="6">
        <f t="shared" si="25"/>
        <v>1.39356078808266E-2</v>
      </c>
      <c r="E472" s="8">
        <f t="shared" si="27"/>
        <v>1.0875000000000057</v>
      </c>
      <c r="F472" s="6">
        <f t="shared" si="26"/>
        <v>1.8429749097695981E-4</v>
      </c>
      <c r="G472" s="6">
        <f t="shared" si="28"/>
        <v>-2.4645504770884168</v>
      </c>
      <c r="H472" s="6">
        <f t="shared" si="29"/>
        <v>0</v>
      </c>
      <c r="I472" s="6">
        <f t="shared" si="30"/>
        <v>3.5520504770884225</v>
      </c>
      <c r="J472" s="6">
        <f t="shared" si="31"/>
        <v>0</v>
      </c>
    </row>
    <row r="473" spans="1:10" x14ac:dyDescent="0.35">
      <c r="A473" s="6">
        <v>471</v>
      </c>
      <c r="B473" s="7">
        <v>41726</v>
      </c>
      <c r="C473" s="16">
        <v>80.287499999999994</v>
      </c>
      <c r="D473" s="6">
        <f t="shared" si="25"/>
        <v>1.4691943127962013E-2</v>
      </c>
      <c r="E473" s="8">
        <f t="shared" si="27"/>
        <v>1.1624999999999943</v>
      </c>
      <c r="F473" s="6">
        <f t="shared" si="26"/>
        <v>1.8489171153883161E-4</v>
      </c>
      <c r="G473" s="6">
        <f t="shared" si="28"/>
        <v>-2.5029207717815543</v>
      </c>
      <c r="H473" s="6">
        <f t="shared" si="29"/>
        <v>0</v>
      </c>
      <c r="I473" s="6">
        <f t="shared" si="30"/>
        <v>3.6654207717815486</v>
      </c>
      <c r="J473" s="6">
        <f t="shared" si="31"/>
        <v>0</v>
      </c>
    </row>
    <row r="474" spans="1:10" x14ac:dyDescent="0.35">
      <c r="A474" s="6">
        <v>472</v>
      </c>
      <c r="B474" s="7">
        <v>41729</v>
      </c>
      <c r="C474" s="16">
        <v>78.787499999999994</v>
      </c>
      <c r="D474" s="6">
        <f t="shared" si="25"/>
        <v>-1.8682858477347037E-2</v>
      </c>
      <c r="E474" s="8">
        <f t="shared" si="27"/>
        <v>-1.5000000000000002</v>
      </c>
      <c r="F474" s="6">
        <f t="shared" si="26"/>
        <v>1.8674940041901793E-4</v>
      </c>
      <c r="G474" s="6">
        <f t="shared" si="28"/>
        <v>-2.5524203659881102</v>
      </c>
      <c r="H474" s="6">
        <f t="shared" si="29"/>
        <v>0</v>
      </c>
      <c r="I474" s="6">
        <f t="shared" si="30"/>
        <v>1.05242036598811</v>
      </c>
      <c r="J474" s="6">
        <f t="shared" si="31"/>
        <v>0</v>
      </c>
    </row>
    <row r="475" spans="1:10" x14ac:dyDescent="0.35">
      <c r="A475" s="6">
        <v>473</v>
      </c>
      <c r="B475" s="7">
        <v>41730</v>
      </c>
      <c r="C475" s="16">
        <v>80.962500000000006</v>
      </c>
      <c r="D475" s="6">
        <f t="shared" si="25"/>
        <v>2.7605901951451836E-2</v>
      </c>
      <c r="E475" s="8">
        <f t="shared" si="27"/>
        <v>2.1750000000000114</v>
      </c>
      <c r="F475" s="6">
        <f t="shared" si="26"/>
        <v>1.9648738844695152E-4</v>
      </c>
      <c r="G475" s="6">
        <f t="shared" si="28"/>
        <v>-2.5692083125193683</v>
      </c>
      <c r="H475" s="6">
        <f t="shared" si="29"/>
        <v>0</v>
      </c>
      <c r="I475" s="6">
        <f t="shared" si="30"/>
        <v>4.7442083125193797</v>
      </c>
      <c r="J475" s="6">
        <f t="shared" si="31"/>
        <v>0</v>
      </c>
    </row>
    <row r="476" spans="1:10" x14ac:dyDescent="0.35">
      <c r="A476" s="6">
        <v>474</v>
      </c>
      <c r="B476" s="7">
        <v>41731</v>
      </c>
      <c r="C476" s="16">
        <v>81.262500000000003</v>
      </c>
      <c r="D476" s="6">
        <f t="shared" si="25"/>
        <v>3.7054191755441983E-3</v>
      </c>
      <c r="E476" s="8">
        <f t="shared" si="27"/>
        <v>0.29999999999999716</v>
      </c>
      <c r="F476" s="6">
        <f t="shared" si="26"/>
        <v>2.3042329449332475E-4</v>
      </c>
      <c r="G476" s="6">
        <f t="shared" si="28"/>
        <v>-2.8590500562639209</v>
      </c>
      <c r="H476" s="6">
        <f t="shared" si="29"/>
        <v>0</v>
      </c>
      <c r="I476" s="6">
        <f t="shared" si="30"/>
        <v>3.1590500562639181</v>
      </c>
      <c r="J476" s="6">
        <f t="shared" si="31"/>
        <v>0</v>
      </c>
    </row>
    <row r="477" spans="1:10" x14ac:dyDescent="0.35">
      <c r="A477" s="6">
        <v>475</v>
      </c>
      <c r="B477" s="7">
        <v>41732</v>
      </c>
      <c r="C477" s="16">
        <v>81.599999999999994</v>
      </c>
      <c r="D477" s="6">
        <f t="shared" si="25"/>
        <v>4.153207198892373E-3</v>
      </c>
      <c r="E477" s="8">
        <f t="shared" si="27"/>
        <v>0.33749999999999147</v>
      </c>
      <c r="F477" s="6">
        <f t="shared" si="26"/>
        <v>2.1742170469971468E-4</v>
      </c>
      <c r="G477" s="6">
        <f t="shared" si="28"/>
        <v>-2.787509046169252</v>
      </c>
      <c r="H477" s="6">
        <f t="shared" si="29"/>
        <v>0</v>
      </c>
      <c r="I477" s="6">
        <f t="shared" si="30"/>
        <v>3.1250090461692435</v>
      </c>
      <c r="J477" s="6">
        <f t="shared" si="31"/>
        <v>0</v>
      </c>
    </row>
    <row r="478" spans="1:10" x14ac:dyDescent="0.35">
      <c r="A478" s="6">
        <v>476</v>
      </c>
      <c r="B478" s="7">
        <v>41733</v>
      </c>
      <c r="C478" s="16">
        <v>79.912499999999994</v>
      </c>
      <c r="D478" s="6">
        <f t="shared" si="25"/>
        <v>-2.0680147058823532E-2</v>
      </c>
      <c r="E478" s="8">
        <f t="shared" si="27"/>
        <v>-1.6875000000000002</v>
      </c>
      <c r="F478" s="6">
        <f t="shared" si="26"/>
        <v>2.0541135021994768E-4</v>
      </c>
      <c r="G478" s="6">
        <f t="shared" si="28"/>
        <v>-2.7206773154825661</v>
      </c>
      <c r="H478" s="6">
        <f t="shared" si="29"/>
        <v>0</v>
      </c>
      <c r="I478" s="6">
        <f t="shared" si="30"/>
        <v>1.0331773154825659</v>
      </c>
      <c r="J478" s="6">
        <f t="shared" si="31"/>
        <v>0</v>
      </c>
    </row>
    <row r="479" spans="1:10" x14ac:dyDescent="0.35">
      <c r="A479" s="6">
        <v>477</v>
      </c>
      <c r="B479" s="7">
        <v>41736</v>
      </c>
      <c r="C479" s="16">
        <v>80.0625</v>
      </c>
      <c r="D479" s="6">
        <f t="shared" si="25"/>
        <v>1.8770530267480769E-3</v>
      </c>
      <c r="E479" s="8">
        <f t="shared" si="27"/>
        <v>0.15000000000000568</v>
      </c>
      <c r="F479" s="6">
        <f t="shared" si="26"/>
        <v>2.1874677814922487E-4</v>
      </c>
      <c r="G479" s="6">
        <f t="shared" si="28"/>
        <v>-2.7495410511934444</v>
      </c>
      <c r="H479" s="6">
        <f t="shared" si="29"/>
        <v>0</v>
      </c>
      <c r="I479" s="6">
        <f t="shared" si="30"/>
        <v>2.8995410511934501</v>
      </c>
      <c r="J479" s="6">
        <f t="shared" si="31"/>
        <v>0</v>
      </c>
    </row>
    <row r="480" spans="1:10" x14ac:dyDescent="0.35">
      <c r="A480" s="6">
        <v>478</v>
      </c>
      <c r="B480" s="7">
        <v>41738</v>
      </c>
      <c r="C480" s="16">
        <v>80.0625</v>
      </c>
      <c r="D480" s="6">
        <f t="shared" si="25"/>
        <v>0</v>
      </c>
      <c r="E480" s="8">
        <f t="shared" si="27"/>
        <v>0</v>
      </c>
      <c r="F480" s="6">
        <f t="shared" si="26"/>
        <v>2.0583337114418482E-4</v>
      </c>
      <c r="G480" s="6">
        <f t="shared" si="28"/>
        <v>-2.6721553241235254</v>
      </c>
      <c r="H480" s="6">
        <f t="shared" si="29"/>
        <v>0</v>
      </c>
      <c r="I480" s="6">
        <f t="shared" si="30"/>
        <v>2.6721553241235254</v>
      </c>
      <c r="J480" s="6">
        <f t="shared" si="31"/>
        <v>0</v>
      </c>
    </row>
    <row r="481" spans="1:10" x14ac:dyDescent="0.35">
      <c r="A481" s="6">
        <v>479</v>
      </c>
      <c r="B481" s="7">
        <v>41739</v>
      </c>
      <c r="C481" s="16">
        <v>80.8125</v>
      </c>
      <c r="D481" s="6">
        <f t="shared" si="25"/>
        <v>9.3676814988290398E-3</v>
      </c>
      <c r="E481" s="8">
        <f t="shared" si="27"/>
        <v>0.75</v>
      </c>
      <c r="F481" s="6">
        <f t="shared" si="26"/>
        <v>1.9348336887553373E-4</v>
      </c>
      <c r="G481" s="6">
        <f t="shared" si="28"/>
        <v>-2.5907507081282839</v>
      </c>
      <c r="H481" s="6">
        <f t="shared" si="29"/>
        <v>0</v>
      </c>
      <c r="I481" s="6">
        <f t="shared" si="30"/>
        <v>3.3407507081282839</v>
      </c>
      <c r="J481" s="6">
        <f t="shared" si="31"/>
        <v>0</v>
      </c>
    </row>
    <row r="482" spans="1:10" x14ac:dyDescent="0.35">
      <c r="A482" s="6">
        <v>480</v>
      </c>
      <c r="B482" s="7">
        <v>41740</v>
      </c>
      <c r="C482" s="16">
        <v>80.662499999999994</v>
      </c>
      <c r="D482" s="6">
        <f t="shared" si="25"/>
        <v>-1.8561484918794206E-3</v>
      </c>
      <c r="E482" s="8">
        <f t="shared" si="27"/>
        <v>-0.15000000000000568</v>
      </c>
      <c r="F482" s="6">
        <f t="shared" si="26"/>
        <v>1.8713957414281192E-4</v>
      </c>
      <c r="G482" s="6">
        <f t="shared" si="28"/>
        <v>-2.5717930526650692</v>
      </c>
      <c r="H482" s="6">
        <f t="shared" si="29"/>
        <v>0</v>
      </c>
      <c r="I482" s="6">
        <f t="shared" si="30"/>
        <v>2.4217930526650635</v>
      </c>
      <c r="J482" s="6">
        <f t="shared" si="31"/>
        <v>0</v>
      </c>
    </row>
    <row r="483" spans="1:10" x14ac:dyDescent="0.35">
      <c r="A483" s="6">
        <v>481</v>
      </c>
      <c r="B483" s="7">
        <v>41744</v>
      </c>
      <c r="C483" s="16">
        <v>80.924999999999997</v>
      </c>
      <c r="D483" s="6">
        <f t="shared" si="25"/>
        <v>3.2543003254300682E-3</v>
      </c>
      <c r="E483" s="8">
        <f t="shared" si="27"/>
        <v>0.26250000000000284</v>
      </c>
      <c r="F483" s="6">
        <f t="shared" si="26"/>
        <v>1.7611791692767755E-4</v>
      </c>
      <c r="G483" s="6">
        <f t="shared" si="28"/>
        <v>-2.4902795736104473</v>
      </c>
      <c r="H483" s="6">
        <f t="shared" si="29"/>
        <v>0</v>
      </c>
      <c r="I483" s="6">
        <f t="shared" si="30"/>
        <v>2.7527795736104501</v>
      </c>
      <c r="J483" s="6">
        <f t="shared" si="31"/>
        <v>0</v>
      </c>
    </row>
    <row r="484" spans="1:10" x14ac:dyDescent="0.35">
      <c r="A484" s="6">
        <v>482</v>
      </c>
      <c r="B484" s="7">
        <v>41745</v>
      </c>
      <c r="C484" s="16">
        <v>80.625</v>
      </c>
      <c r="D484" s="6">
        <f t="shared" si="25"/>
        <v>-3.7071362372566841E-3</v>
      </c>
      <c r="E484" s="8">
        <f t="shared" si="27"/>
        <v>-0.29999999999999716</v>
      </c>
      <c r="F484" s="6">
        <f t="shared" si="26"/>
        <v>1.6618627014850255E-4</v>
      </c>
      <c r="G484" s="6">
        <f t="shared" si="28"/>
        <v>-2.4269170713406258</v>
      </c>
      <c r="H484" s="6">
        <f t="shared" si="29"/>
        <v>0</v>
      </c>
      <c r="I484" s="6">
        <f t="shared" si="30"/>
        <v>2.1269170713406287</v>
      </c>
      <c r="J484" s="6">
        <f t="shared" si="31"/>
        <v>0</v>
      </c>
    </row>
    <row r="485" spans="1:10" x14ac:dyDescent="0.35">
      <c r="A485" s="6">
        <v>483</v>
      </c>
      <c r="B485" s="7">
        <v>41746</v>
      </c>
      <c r="C485" s="16">
        <v>80.362499999999997</v>
      </c>
      <c r="D485" s="6">
        <f t="shared" si="25"/>
        <v>-3.2558139534884073E-3</v>
      </c>
      <c r="E485" s="8">
        <f t="shared" si="27"/>
        <v>-0.26250000000000284</v>
      </c>
      <c r="F485" s="6">
        <f t="shared" si="26"/>
        <v>1.570396654844873E-4</v>
      </c>
      <c r="G485" s="6">
        <f t="shared" si="28"/>
        <v>-2.3504394434398215</v>
      </c>
      <c r="H485" s="6">
        <f t="shared" si="29"/>
        <v>0</v>
      </c>
      <c r="I485" s="6">
        <f t="shared" si="30"/>
        <v>2.0879394434398186</v>
      </c>
      <c r="J485" s="6">
        <f t="shared" si="31"/>
        <v>0</v>
      </c>
    </row>
    <row r="486" spans="1:10" x14ac:dyDescent="0.35">
      <c r="A486" s="6">
        <v>484</v>
      </c>
      <c r="B486" s="7">
        <v>41750</v>
      </c>
      <c r="C486" s="16">
        <v>79.424999999999997</v>
      </c>
      <c r="D486" s="6">
        <f t="shared" si="25"/>
        <v>-1.1665888940737284E-2</v>
      </c>
      <c r="E486" s="8">
        <f t="shared" si="27"/>
        <v>-0.9375</v>
      </c>
      <c r="F486" s="6">
        <f t="shared" si="26"/>
        <v>1.4825330502540185E-4</v>
      </c>
      <c r="G486" s="6">
        <f t="shared" si="28"/>
        <v>-2.2763041432272582</v>
      </c>
      <c r="H486" s="6">
        <f t="shared" si="29"/>
        <v>0</v>
      </c>
      <c r="I486" s="6">
        <f t="shared" si="30"/>
        <v>1.3388041432272582</v>
      </c>
      <c r="J486" s="6">
        <f t="shared" si="31"/>
        <v>0</v>
      </c>
    </row>
    <row r="487" spans="1:10" x14ac:dyDescent="0.35">
      <c r="A487" s="6">
        <v>485</v>
      </c>
      <c r="B487" s="7">
        <v>41751</v>
      </c>
      <c r="C487" s="16">
        <v>79.462500000000006</v>
      </c>
      <c r="D487" s="6">
        <f t="shared" si="25"/>
        <v>4.7214353163372398E-4</v>
      </c>
      <c r="E487" s="8">
        <f t="shared" si="27"/>
        <v>3.7500000000008527E-2</v>
      </c>
      <c r="F487" s="6">
        <f t="shared" si="26"/>
        <v>1.475236846105347E-4</v>
      </c>
      <c r="G487" s="6">
        <f t="shared" si="28"/>
        <v>-2.2442061962794262</v>
      </c>
      <c r="H487" s="6">
        <f t="shared" si="29"/>
        <v>0</v>
      </c>
      <c r="I487" s="6">
        <f t="shared" si="30"/>
        <v>2.2817061962794347</v>
      </c>
      <c r="J487" s="6">
        <f t="shared" si="31"/>
        <v>0</v>
      </c>
    </row>
    <row r="488" spans="1:10" x14ac:dyDescent="0.35">
      <c r="A488" s="6">
        <v>486</v>
      </c>
      <c r="B488" s="7">
        <v>41752</v>
      </c>
      <c r="C488" s="16">
        <v>78.974999999999994</v>
      </c>
      <c r="D488" s="6">
        <f t="shared" si="25"/>
        <v>-6.1349693251535166E-3</v>
      </c>
      <c r="E488" s="8">
        <f t="shared" si="27"/>
        <v>-0.48750000000001137</v>
      </c>
      <c r="F488" s="6">
        <f t="shared" si="26"/>
        <v>1.3868563870477041E-4</v>
      </c>
      <c r="G488" s="6">
        <f t="shared" si="28"/>
        <v>-2.176970921498115</v>
      </c>
      <c r="H488" s="6">
        <f t="shared" si="29"/>
        <v>0</v>
      </c>
      <c r="I488" s="6">
        <f t="shared" si="30"/>
        <v>1.6894709214981036</v>
      </c>
      <c r="J488" s="6">
        <f t="shared" si="31"/>
        <v>0</v>
      </c>
    </row>
    <row r="489" spans="1:10" x14ac:dyDescent="0.35">
      <c r="A489" s="6">
        <v>487</v>
      </c>
      <c r="B489" s="7">
        <v>41753</v>
      </c>
      <c r="C489" s="16">
        <v>78.974999999999994</v>
      </c>
      <c r="D489" s="6">
        <f t="shared" si="25"/>
        <v>0</v>
      </c>
      <c r="E489" s="8">
        <f t="shared" si="27"/>
        <v>0</v>
      </c>
      <c r="F489" s="6">
        <f t="shared" si="26"/>
        <v>1.3262277129971864E-4</v>
      </c>
      <c r="G489" s="6">
        <f t="shared" si="28"/>
        <v>-2.1157938093887383</v>
      </c>
      <c r="H489" s="6">
        <f t="shared" si="29"/>
        <v>0</v>
      </c>
      <c r="I489" s="6">
        <f t="shared" si="30"/>
        <v>2.1157938093887383</v>
      </c>
      <c r="J489" s="6">
        <f t="shared" si="31"/>
        <v>0</v>
      </c>
    </row>
    <row r="490" spans="1:10" x14ac:dyDescent="0.35">
      <c r="A490" s="6">
        <v>488</v>
      </c>
      <c r="B490" s="7">
        <v>41754</v>
      </c>
      <c r="C490" s="16">
        <v>79.087500000000006</v>
      </c>
      <c r="D490" s="6">
        <f t="shared" si="25"/>
        <v>1.4245014245015686E-3</v>
      </c>
      <c r="E490" s="8">
        <f t="shared" si="27"/>
        <v>0.11250000000001137</v>
      </c>
      <c r="F490" s="6">
        <f t="shared" si="26"/>
        <v>1.2466540502173551E-4</v>
      </c>
      <c r="G490" s="6">
        <f t="shared" si="28"/>
        <v>-2.0513382064439902</v>
      </c>
      <c r="H490" s="6">
        <f t="shared" si="29"/>
        <v>0</v>
      </c>
      <c r="I490" s="6">
        <f t="shared" si="30"/>
        <v>2.1638382064440016</v>
      </c>
      <c r="J490" s="6">
        <f t="shared" si="31"/>
        <v>0</v>
      </c>
    </row>
    <row r="491" spans="1:10" x14ac:dyDescent="0.35">
      <c r="A491" s="6">
        <v>489</v>
      </c>
      <c r="B491" s="7">
        <v>41757</v>
      </c>
      <c r="C491" s="16">
        <v>79.612499999999997</v>
      </c>
      <c r="D491" s="6">
        <f t="shared" si="25"/>
        <v>6.6382171645328458E-3</v>
      </c>
      <c r="E491" s="8">
        <f t="shared" si="27"/>
        <v>0.52499999999999147</v>
      </c>
      <c r="F491" s="6">
        <f t="shared" si="26"/>
        <v>1.1730723297893579E-4</v>
      </c>
      <c r="G491" s="6">
        <f t="shared" si="28"/>
        <v>-1.9927136744655027</v>
      </c>
      <c r="H491" s="6">
        <f t="shared" si="29"/>
        <v>0</v>
      </c>
      <c r="I491" s="6">
        <f t="shared" si="30"/>
        <v>2.5177136744654942</v>
      </c>
      <c r="J491" s="6">
        <f t="shared" si="31"/>
        <v>0</v>
      </c>
    </row>
    <row r="492" spans="1:10" x14ac:dyDescent="0.35">
      <c r="A492" s="6">
        <v>490</v>
      </c>
      <c r="B492" s="7">
        <v>41758</v>
      </c>
      <c r="C492" s="16">
        <v>78.974999999999994</v>
      </c>
      <c r="D492" s="6">
        <f t="shared" si="25"/>
        <v>-8.0075365049458672E-3</v>
      </c>
      <c r="E492" s="8">
        <f t="shared" si="27"/>
        <v>-0.63750000000000284</v>
      </c>
      <c r="F492" s="6">
        <f t="shared" si="26"/>
        <v>1.1291275462760955E-4</v>
      </c>
      <c r="G492" s="6">
        <f t="shared" si="28"/>
        <v>-1.9680105459430492</v>
      </c>
      <c r="H492" s="6">
        <f t="shared" si="29"/>
        <v>0</v>
      </c>
      <c r="I492" s="6">
        <f t="shared" si="30"/>
        <v>1.3305105459430464</v>
      </c>
      <c r="J492" s="6">
        <f t="shared" si="31"/>
        <v>0</v>
      </c>
    </row>
    <row r="493" spans="1:10" x14ac:dyDescent="0.35">
      <c r="A493" s="6">
        <v>491</v>
      </c>
      <c r="B493" s="7">
        <v>41759</v>
      </c>
      <c r="C493" s="16">
        <v>79.3125</v>
      </c>
      <c r="D493" s="6">
        <f t="shared" si="25"/>
        <v>4.2735042735043459E-3</v>
      </c>
      <c r="E493" s="8">
        <f t="shared" si="27"/>
        <v>0.33750000000000568</v>
      </c>
      <c r="F493" s="6">
        <f t="shared" si="26"/>
        <v>1.0998522780263541E-4</v>
      </c>
      <c r="G493" s="6">
        <f t="shared" si="28"/>
        <v>-1.926777082388279</v>
      </c>
      <c r="H493" s="6">
        <f t="shared" si="29"/>
        <v>0</v>
      </c>
      <c r="I493" s="6">
        <f t="shared" si="30"/>
        <v>2.2642770823882845</v>
      </c>
      <c r="J493" s="6">
        <f t="shared" si="31"/>
        <v>0</v>
      </c>
    </row>
    <row r="494" spans="1:10" x14ac:dyDescent="0.35">
      <c r="A494" s="6">
        <v>492</v>
      </c>
      <c r="B494" s="7">
        <v>41761</v>
      </c>
      <c r="C494" s="16">
        <v>78.262500000000003</v>
      </c>
      <c r="D494" s="6">
        <f t="shared" si="25"/>
        <v>-1.323877068557916E-2</v>
      </c>
      <c r="E494" s="8">
        <f t="shared" si="27"/>
        <v>-1.0499999999999972</v>
      </c>
      <c r="F494" s="6">
        <f t="shared" si="26"/>
        <v>1.0448188446101687E-4</v>
      </c>
      <c r="G494" s="6">
        <f t="shared" si="28"/>
        <v>-1.8859787544813407</v>
      </c>
      <c r="H494" s="6">
        <f t="shared" si="29"/>
        <v>0</v>
      </c>
      <c r="I494" s="6">
        <f t="shared" si="30"/>
        <v>0.83597875448134351</v>
      </c>
      <c r="J494" s="6">
        <f t="shared" si="31"/>
        <v>0</v>
      </c>
    </row>
    <row r="495" spans="1:10" x14ac:dyDescent="0.35">
      <c r="A495" s="6">
        <v>493</v>
      </c>
      <c r="B495" s="7">
        <v>41764</v>
      </c>
      <c r="C495" s="16">
        <v>78.599999999999994</v>
      </c>
      <c r="D495" s="6">
        <f t="shared" si="25"/>
        <v>4.3124101581215966E-3</v>
      </c>
      <c r="E495" s="8">
        <f t="shared" si="27"/>
        <v>0.33749999999999147</v>
      </c>
      <c r="F495" s="6">
        <f t="shared" si="26"/>
        <v>1.0872887434927685E-4</v>
      </c>
      <c r="G495" s="6">
        <f t="shared" si="28"/>
        <v>-1.8984572450285846</v>
      </c>
      <c r="H495" s="6">
        <f t="shared" si="29"/>
        <v>0</v>
      </c>
      <c r="I495" s="6">
        <f t="shared" si="30"/>
        <v>2.2359572450285761</v>
      </c>
      <c r="J495" s="6">
        <f t="shared" si="31"/>
        <v>0</v>
      </c>
    </row>
    <row r="496" spans="1:10" x14ac:dyDescent="0.35">
      <c r="A496" s="6">
        <v>494</v>
      </c>
      <c r="B496" s="7">
        <v>41765</v>
      </c>
      <c r="C496" s="16">
        <v>76.837500000000006</v>
      </c>
      <c r="D496" s="6">
        <f t="shared" si="25"/>
        <v>-2.2423664122137262E-2</v>
      </c>
      <c r="E496" s="8">
        <f t="shared" si="27"/>
        <v>-1.7624999999999886</v>
      </c>
      <c r="F496" s="6">
        <f t="shared" si="26"/>
        <v>1.0332095477063246E-4</v>
      </c>
      <c r="G496" s="6">
        <f t="shared" si="28"/>
        <v>-1.8586234383745281</v>
      </c>
      <c r="H496" s="6">
        <f t="shared" si="29"/>
        <v>0</v>
      </c>
      <c r="I496" s="6">
        <f t="shared" si="30"/>
        <v>9.6123438374539516E-2</v>
      </c>
      <c r="J496" s="6">
        <f t="shared" si="31"/>
        <v>0</v>
      </c>
    </row>
    <row r="497" spans="1:10" x14ac:dyDescent="0.35">
      <c r="A497" s="6">
        <v>495</v>
      </c>
      <c r="B497" s="7">
        <v>41766</v>
      </c>
      <c r="C497" s="16">
        <v>76.95</v>
      </c>
      <c r="D497" s="6">
        <f t="shared" si="25"/>
        <v>1.4641288433381767E-3</v>
      </c>
      <c r="E497" s="8">
        <f t="shared" si="27"/>
        <v>0.11249999999999716</v>
      </c>
      <c r="F497" s="6">
        <f t="shared" si="26"/>
        <v>1.2729094024414007E-4</v>
      </c>
      <c r="G497" s="6">
        <f t="shared" si="28"/>
        <v>-2.0167247655517446</v>
      </c>
      <c r="H497" s="6">
        <f t="shared" si="29"/>
        <v>0</v>
      </c>
      <c r="I497" s="6">
        <f t="shared" si="30"/>
        <v>2.1292247655517418</v>
      </c>
      <c r="J497" s="6">
        <f t="shared" si="31"/>
        <v>0</v>
      </c>
    </row>
    <row r="498" spans="1:10" x14ac:dyDescent="0.35">
      <c r="A498" s="6">
        <v>496</v>
      </c>
      <c r="B498" s="7">
        <v>41767</v>
      </c>
      <c r="C498" s="16">
        <v>77.737499999999997</v>
      </c>
      <c r="D498" s="6">
        <f t="shared" si="25"/>
        <v>1.0233918128654897E-2</v>
      </c>
      <c r="E498" s="8">
        <f t="shared" si="27"/>
        <v>0.78749999999999443</v>
      </c>
      <c r="F498" s="6">
        <f t="shared" si="26"/>
        <v>1.1978210422568535E-4</v>
      </c>
      <c r="G498" s="6">
        <f t="shared" si="28"/>
        <v>-1.9592021620352813</v>
      </c>
      <c r="H498" s="6">
        <f t="shared" si="29"/>
        <v>0</v>
      </c>
      <c r="I498" s="6">
        <f t="shared" si="30"/>
        <v>2.7467021620352758</v>
      </c>
      <c r="J498" s="6">
        <f t="shared" si="31"/>
        <v>0</v>
      </c>
    </row>
    <row r="499" spans="1:10" x14ac:dyDescent="0.35">
      <c r="A499" s="6">
        <v>497</v>
      </c>
      <c r="B499" s="7">
        <v>41768</v>
      </c>
      <c r="C499" s="16">
        <v>79.875</v>
      </c>
      <c r="D499" s="6">
        <f t="shared" si="25"/>
        <v>2.7496382054992802E-2</v>
      </c>
      <c r="E499" s="8">
        <f t="shared" si="27"/>
        <v>2.1375000000000028</v>
      </c>
      <c r="F499" s="6">
        <f t="shared" si="26"/>
        <v>1.188791627879849E-4</v>
      </c>
      <c r="G499" s="6">
        <f t="shared" si="28"/>
        <v>-1.9717783642348512</v>
      </c>
      <c r="H499" s="6">
        <f t="shared" si="29"/>
        <v>0</v>
      </c>
      <c r="I499" s="6">
        <f t="shared" si="30"/>
        <v>4.1092783642348536</v>
      </c>
      <c r="J499" s="6">
        <f t="shared" si="31"/>
        <v>0</v>
      </c>
    </row>
    <row r="500" spans="1:10" x14ac:dyDescent="0.35">
      <c r="A500" s="6">
        <v>498</v>
      </c>
      <c r="B500" s="7">
        <v>41771</v>
      </c>
      <c r="C500" s="16">
        <v>83.587500000000006</v>
      </c>
      <c r="D500" s="6">
        <f t="shared" si="25"/>
        <v>4.647887323943669E-2</v>
      </c>
      <c r="E500" s="8">
        <f t="shared" si="27"/>
        <v>3.7125000000000057</v>
      </c>
      <c r="F500" s="6">
        <f t="shared" si="26"/>
        <v>1.5710947458755361E-4</v>
      </c>
      <c r="G500" s="6">
        <f t="shared" si="28"/>
        <v>-2.3290923956020069</v>
      </c>
      <c r="H500" s="6">
        <f t="shared" si="29"/>
        <v>0</v>
      </c>
      <c r="I500" s="6">
        <f t="shared" si="30"/>
        <v>6.041592395602013</v>
      </c>
      <c r="J500" s="6">
        <f t="shared" si="31"/>
        <v>0</v>
      </c>
    </row>
    <row r="501" spans="1:10" x14ac:dyDescent="0.35">
      <c r="A501" s="6">
        <v>499</v>
      </c>
      <c r="B501" s="7">
        <v>41772</v>
      </c>
      <c r="C501" s="16">
        <v>84.6</v>
      </c>
      <c r="D501" s="6">
        <f t="shared" si="25"/>
        <v>1.2113055181695691E-2</v>
      </c>
      <c r="E501" s="8">
        <f t="shared" si="27"/>
        <v>1.0124999999999886</v>
      </c>
      <c r="F501" s="6">
        <f t="shared" si="26"/>
        <v>2.7730004556875782E-4</v>
      </c>
      <c r="G501" s="6">
        <f t="shared" si="28"/>
        <v>-3.2381052802596022</v>
      </c>
      <c r="H501" s="6">
        <f t="shared" si="29"/>
        <v>0</v>
      </c>
      <c r="I501" s="6">
        <f t="shared" si="30"/>
        <v>4.2506052802595908</v>
      </c>
      <c r="J501" s="6">
        <f t="shared" si="31"/>
        <v>0</v>
      </c>
    </row>
    <row r="502" spans="1:10" x14ac:dyDescent="0.35">
      <c r="A502" s="6">
        <v>500</v>
      </c>
      <c r="B502" s="7">
        <v>41773</v>
      </c>
      <c r="C502" s="16">
        <v>84</v>
      </c>
      <c r="D502" s="6">
        <f t="shared" si="25"/>
        <v>-7.0921985815602167E-3</v>
      </c>
      <c r="E502" s="8">
        <f t="shared" si="27"/>
        <v>-0.59999999999999432</v>
      </c>
      <c r="F502" s="6">
        <f t="shared" si="26"/>
        <v>2.6946560918472061E-4</v>
      </c>
      <c r="G502" s="6">
        <f t="shared" si="28"/>
        <v>-3.2307004642221173</v>
      </c>
      <c r="H502" s="6">
        <f t="shared" si="29"/>
        <v>0</v>
      </c>
      <c r="I502" s="6">
        <f t="shared" si="30"/>
        <v>2.630700464222123</v>
      </c>
      <c r="J502" s="6">
        <f t="shared" si="31"/>
        <v>0</v>
      </c>
    </row>
    <row r="503" spans="1:10" x14ac:dyDescent="0.35">
      <c r="A503" s="6">
        <v>501</v>
      </c>
      <c r="B503" s="7">
        <v>41774</v>
      </c>
      <c r="C503" s="16">
        <v>85.612499999999997</v>
      </c>
      <c r="D503" s="6">
        <f t="shared" si="25"/>
        <v>1.9196428571428538E-2</v>
      </c>
      <c r="E503" s="8">
        <f t="shared" si="27"/>
        <v>1.6124999999999972</v>
      </c>
      <c r="F503" s="6">
        <f t="shared" si="26"/>
        <v>2.5631562947685445E-4</v>
      </c>
      <c r="G503" s="6">
        <f t="shared" si="28"/>
        <v>-3.1285383918789105</v>
      </c>
      <c r="H503" s="6">
        <f t="shared" si="29"/>
        <v>0</v>
      </c>
      <c r="I503" s="6">
        <f t="shared" si="30"/>
        <v>4.7410383918789076</v>
      </c>
      <c r="J503" s="6">
        <f t="shared" si="31"/>
        <v>0</v>
      </c>
    </row>
    <row r="504" spans="1:10" x14ac:dyDescent="0.35">
      <c r="A504" s="6">
        <v>502</v>
      </c>
      <c r="B504" s="7">
        <v>41775</v>
      </c>
      <c r="C504" s="16">
        <v>89.512500000000003</v>
      </c>
      <c r="D504" s="6">
        <f t="shared" si="25"/>
        <v>4.5554095488392531E-2</v>
      </c>
      <c r="E504" s="8">
        <f t="shared" si="27"/>
        <v>3.9000000000000052</v>
      </c>
      <c r="F504" s="6">
        <f t="shared" si="26"/>
        <v>2.6304686390212065E-4</v>
      </c>
      <c r="G504" s="6">
        <f t="shared" si="28"/>
        <v>-3.2301924787241871</v>
      </c>
      <c r="H504" s="6">
        <f t="shared" si="29"/>
        <v>0</v>
      </c>
      <c r="I504" s="6">
        <f t="shared" si="30"/>
        <v>7.1301924787241919</v>
      </c>
      <c r="J504" s="6">
        <f t="shared" si="31"/>
        <v>0</v>
      </c>
    </row>
    <row r="505" spans="1:10" x14ac:dyDescent="0.35">
      <c r="A505" s="6">
        <v>503</v>
      </c>
      <c r="B505" s="7">
        <v>41778</v>
      </c>
      <c r="C505" s="16">
        <v>91.875</v>
      </c>
      <c r="D505" s="6">
        <f t="shared" si="25"/>
        <v>2.6392961876832811E-2</v>
      </c>
      <c r="E505" s="8">
        <f t="shared" si="27"/>
        <v>2.3624999999999972</v>
      </c>
      <c r="F505" s="6">
        <f t="shared" si="26"/>
        <v>3.7177458901392846E-4</v>
      </c>
      <c r="G505" s="6">
        <f t="shared" si="28"/>
        <v>-4.0151169158319684</v>
      </c>
      <c r="H505" s="6">
        <f t="shared" si="29"/>
        <v>0</v>
      </c>
      <c r="I505" s="6">
        <f t="shared" si="30"/>
        <v>6.3776169158319655</v>
      </c>
      <c r="J505" s="6">
        <f t="shared" si="31"/>
        <v>0</v>
      </c>
    </row>
    <row r="506" spans="1:10" x14ac:dyDescent="0.35">
      <c r="A506" s="6">
        <v>504</v>
      </c>
      <c r="B506" s="7">
        <v>41779</v>
      </c>
      <c r="C506" s="16">
        <v>93.5625</v>
      </c>
      <c r="D506" s="6">
        <f t="shared" si="25"/>
        <v>1.8367346938775512E-2</v>
      </c>
      <c r="E506" s="8">
        <f t="shared" si="27"/>
        <v>1.6875000000000002</v>
      </c>
      <c r="F506" s="6">
        <f t="shared" si="26"/>
        <v>3.9126341987100974E-4</v>
      </c>
      <c r="G506" s="6">
        <f t="shared" si="28"/>
        <v>-4.2277240601351052</v>
      </c>
      <c r="H506" s="6">
        <f t="shared" si="29"/>
        <v>0</v>
      </c>
      <c r="I506" s="6">
        <f t="shared" si="30"/>
        <v>5.9152240601351052</v>
      </c>
      <c r="J506" s="6">
        <f t="shared" si="31"/>
        <v>0</v>
      </c>
    </row>
    <row r="507" spans="1:10" x14ac:dyDescent="0.35">
      <c r="A507" s="6">
        <v>505</v>
      </c>
      <c r="B507" s="7">
        <v>41780</v>
      </c>
      <c r="C507" s="16">
        <v>93.1875</v>
      </c>
      <c r="D507" s="6">
        <f t="shared" si="25"/>
        <v>-4.0080160320641279E-3</v>
      </c>
      <c r="E507" s="8">
        <f t="shared" si="27"/>
        <v>-0.37499999999999994</v>
      </c>
      <c r="F507" s="6">
        <f t="shared" si="26"/>
        <v>3.8802918069290993E-4</v>
      </c>
      <c r="G507" s="6">
        <f t="shared" si="28"/>
        <v>-4.2875447828267363</v>
      </c>
      <c r="H507" s="6">
        <f t="shared" si="29"/>
        <v>0</v>
      </c>
      <c r="I507" s="6">
        <f t="shared" si="30"/>
        <v>3.9125447828267363</v>
      </c>
      <c r="J507" s="6">
        <f t="shared" si="31"/>
        <v>0</v>
      </c>
    </row>
    <row r="508" spans="1:10" x14ac:dyDescent="0.35">
      <c r="A508" s="6">
        <v>506</v>
      </c>
      <c r="B508" s="7">
        <v>41781</v>
      </c>
      <c r="C508" s="16">
        <v>94.125</v>
      </c>
      <c r="D508" s="6">
        <f t="shared" si="25"/>
        <v>1.0060362173038229E-2</v>
      </c>
      <c r="E508" s="8">
        <f t="shared" si="27"/>
        <v>0.9375</v>
      </c>
      <c r="F508" s="6">
        <f t="shared" si="26"/>
        <v>3.6571128140213229E-4</v>
      </c>
      <c r="G508" s="6">
        <f t="shared" si="28"/>
        <v>-4.1457346151321062</v>
      </c>
      <c r="H508" s="6">
        <f t="shared" si="29"/>
        <v>0</v>
      </c>
      <c r="I508" s="6">
        <f t="shared" si="30"/>
        <v>5.0832346151321062</v>
      </c>
      <c r="J508" s="6">
        <f t="shared" si="31"/>
        <v>0</v>
      </c>
    </row>
    <row r="509" spans="1:10" x14ac:dyDescent="0.35">
      <c r="A509" s="6">
        <v>507</v>
      </c>
      <c r="B509" s="7">
        <v>41782</v>
      </c>
      <c r="C509" s="16">
        <v>97.987499999999997</v>
      </c>
      <c r="D509" s="6">
        <f t="shared" si="25"/>
        <v>4.1035856573705148E-2</v>
      </c>
      <c r="E509" s="8">
        <f t="shared" si="27"/>
        <v>3.8624999999999972</v>
      </c>
      <c r="F509" s="6">
        <f t="shared" si="26"/>
        <v>3.4984125774116623E-4</v>
      </c>
      <c r="G509" s="6">
        <f t="shared" si="28"/>
        <v>-4.0955776110294941</v>
      </c>
      <c r="H509" s="6">
        <f t="shared" si="29"/>
        <v>0</v>
      </c>
      <c r="I509" s="6">
        <f t="shared" si="30"/>
        <v>7.9580776110294913</v>
      </c>
      <c r="J509" s="6">
        <f t="shared" si="31"/>
        <v>0</v>
      </c>
    </row>
    <row r="510" spans="1:10" x14ac:dyDescent="0.35">
      <c r="A510" s="6">
        <v>508</v>
      </c>
      <c r="B510" s="7">
        <v>41785</v>
      </c>
      <c r="C510" s="16">
        <v>96</v>
      </c>
      <c r="D510" s="6">
        <f t="shared" si="25"/>
        <v>-2.0283199387676972E-2</v>
      </c>
      <c r="E510" s="8">
        <f t="shared" si="27"/>
        <v>-1.9874999999999972</v>
      </c>
      <c r="F510" s="6">
        <f t="shared" si="26"/>
        <v>4.2988727376095824E-4</v>
      </c>
      <c r="G510" s="6">
        <f t="shared" si="28"/>
        <v>-4.7263146379498622</v>
      </c>
      <c r="H510" s="6">
        <f t="shared" si="29"/>
        <v>0</v>
      </c>
      <c r="I510" s="6">
        <f t="shared" si="30"/>
        <v>2.738814637949865</v>
      </c>
      <c r="J510" s="6">
        <f t="shared" si="31"/>
        <v>0</v>
      </c>
    </row>
    <row r="511" spans="1:10" x14ac:dyDescent="0.35">
      <c r="A511" s="6">
        <v>509</v>
      </c>
      <c r="B511" s="7">
        <v>41786</v>
      </c>
      <c r="C511" s="16">
        <v>95.1</v>
      </c>
      <c r="D511" s="6">
        <f t="shared" si="25"/>
        <v>-9.3750000000000586E-3</v>
      </c>
      <c r="E511" s="8">
        <f t="shared" si="27"/>
        <v>-0.90000000000000568</v>
      </c>
      <c r="F511" s="6">
        <f t="shared" si="26"/>
        <v>4.2877852797931629E-4</v>
      </c>
      <c r="G511" s="6">
        <f t="shared" si="28"/>
        <v>-4.6244746773154102</v>
      </c>
      <c r="H511" s="6">
        <f t="shared" si="29"/>
        <v>0</v>
      </c>
      <c r="I511" s="6">
        <f t="shared" si="30"/>
        <v>3.7244746773154045</v>
      </c>
      <c r="J511" s="6">
        <f t="shared" si="31"/>
        <v>0</v>
      </c>
    </row>
    <row r="512" spans="1:10" x14ac:dyDescent="0.35">
      <c r="A512" s="6">
        <v>510</v>
      </c>
      <c r="B512" s="7">
        <v>41787</v>
      </c>
      <c r="C512" s="16">
        <v>93.712500000000006</v>
      </c>
      <c r="D512" s="6">
        <f t="shared" si="25"/>
        <v>-1.4589905362775907E-2</v>
      </c>
      <c r="E512" s="8">
        <f t="shared" si="27"/>
        <v>-1.3874999999999886</v>
      </c>
      <c r="F512" s="6">
        <f t="shared" si="26"/>
        <v>4.0832525380055736E-4</v>
      </c>
      <c r="G512" s="6">
        <f t="shared" si="28"/>
        <v>-4.4705226071906781</v>
      </c>
      <c r="H512" s="6">
        <f t="shared" si="29"/>
        <v>0</v>
      </c>
      <c r="I512" s="6">
        <f t="shared" si="30"/>
        <v>3.0830226071906894</v>
      </c>
      <c r="J512" s="6">
        <f t="shared" si="31"/>
        <v>0</v>
      </c>
    </row>
    <row r="513" spans="1:10" x14ac:dyDescent="0.35">
      <c r="A513" s="6">
        <v>511</v>
      </c>
      <c r="B513" s="7">
        <v>41788</v>
      </c>
      <c r="C513" s="16">
        <v>93.674999999999997</v>
      </c>
      <c r="D513" s="6">
        <f t="shared" si="25"/>
        <v>-4.0016006402570118E-4</v>
      </c>
      <c r="E513" s="8">
        <f t="shared" si="27"/>
        <v>-3.7500000000008527E-2</v>
      </c>
      <c r="F513" s="6">
        <f t="shared" si="26"/>
        <v>3.9659765888220932E-4</v>
      </c>
      <c r="G513" s="6">
        <f t="shared" si="28"/>
        <v>-4.3415744734636208</v>
      </c>
      <c r="H513" s="6">
        <f t="shared" si="29"/>
        <v>0</v>
      </c>
      <c r="I513" s="6">
        <f t="shared" si="30"/>
        <v>4.3040744734636123</v>
      </c>
      <c r="J513" s="6">
        <f t="shared" si="31"/>
        <v>0</v>
      </c>
    </row>
    <row r="514" spans="1:10" x14ac:dyDescent="0.35">
      <c r="A514" s="6">
        <v>512</v>
      </c>
      <c r="B514" s="7">
        <v>41789</v>
      </c>
      <c r="C514" s="16">
        <v>91.3125</v>
      </c>
      <c r="D514" s="6">
        <f t="shared" si="25"/>
        <v>-2.5220176140912702E-2</v>
      </c>
      <c r="E514" s="8">
        <f t="shared" si="27"/>
        <v>-2.3624999999999972</v>
      </c>
      <c r="F514" s="6">
        <f t="shared" si="26"/>
        <v>3.7281140703388719E-4</v>
      </c>
      <c r="G514" s="6">
        <f t="shared" si="28"/>
        <v>-4.2076824443131233</v>
      </c>
      <c r="H514" s="6">
        <f t="shared" si="29"/>
        <v>0</v>
      </c>
      <c r="I514" s="6">
        <f t="shared" si="30"/>
        <v>1.8451824443131262</v>
      </c>
      <c r="J514" s="6">
        <f t="shared" si="31"/>
        <v>0</v>
      </c>
    </row>
    <row r="515" spans="1:10" x14ac:dyDescent="0.35">
      <c r="A515" s="6">
        <v>513</v>
      </c>
      <c r="B515" s="7">
        <v>41792</v>
      </c>
      <c r="C515" s="16">
        <v>93.9</v>
      </c>
      <c r="D515" s="6">
        <f t="shared" si="25"/>
        <v>2.833675564681731E-2</v>
      </c>
      <c r="E515" s="8">
        <f t="shared" si="27"/>
        <v>2.5875000000000057</v>
      </c>
      <c r="F515" s="6">
        <f t="shared" si="26"/>
        <v>3.886061596865737E-4</v>
      </c>
      <c r="G515" s="6">
        <f t="shared" si="28"/>
        <v>-4.1875473571306872</v>
      </c>
      <c r="H515" s="6">
        <f t="shared" si="29"/>
        <v>0</v>
      </c>
      <c r="I515" s="6">
        <f t="shared" si="30"/>
        <v>6.7750473571306928</v>
      </c>
      <c r="J515" s="6">
        <f t="shared" si="31"/>
        <v>0</v>
      </c>
    </row>
    <row r="516" spans="1:10" x14ac:dyDescent="0.35">
      <c r="A516" s="6">
        <v>514</v>
      </c>
      <c r="B516" s="7">
        <v>41793</v>
      </c>
      <c r="C516" s="16">
        <v>94.087500000000006</v>
      </c>
      <c r="D516" s="6">
        <f t="shared" ref="D516:D579" si="32">(C516-C515)/C515</f>
        <v>1.9968051118210862E-3</v>
      </c>
      <c r="E516" s="8">
        <f t="shared" si="27"/>
        <v>0.1875</v>
      </c>
      <c r="F516" s="6">
        <f t="shared" ref="F516:F579" si="33">0.06*D515^2+0.94*F515</f>
        <v>4.1346809334062522E-4</v>
      </c>
      <c r="G516" s="6">
        <f t="shared" si="28"/>
        <v>-4.4418230259181257</v>
      </c>
      <c r="H516" s="6">
        <f t="shared" si="29"/>
        <v>0</v>
      </c>
      <c r="I516" s="6">
        <f t="shared" si="30"/>
        <v>4.6293230259181257</v>
      </c>
      <c r="J516" s="6">
        <f t="shared" si="31"/>
        <v>0</v>
      </c>
    </row>
    <row r="517" spans="1:10" x14ac:dyDescent="0.35">
      <c r="A517" s="6">
        <v>515</v>
      </c>
      <c r="B517" s="7">
        <v>41794</v>
      </c>
      <c r="C517" s="16">
        <v>93.112499999999997</v>
      </c>
      <c r="D517" s="6">
        <f t="shared" si="32"/>
        <v>-1.0362694300518225E-2</v>
      </c>
      <c r="E517" s="8">
        <f t="shared" si="27"/>
        <v>-0.97500000000000864</v>
      </c>
      <c r="F517" s="6">
        <f t="shared" si="33"/>
        <v>3.8889924157946342E-4</v>
      </c>
      <c r="G517" s="6">
        <f t="shared" si="28"/>
        <v>-4.3164343034188297</v>
      </c>
      <c r="H517" s="6">
        <f t="shared" si="29"/>
        <v>0</v>
      </c>
      <c r="I517" s="6">
        <f t="shared" si="30"/>
        <v>3.3414343034188212</v>
      </c>
      <c r="J517" s="6">
        <f t="shared" si="31"/>
        <v>0</v>
      </c>
    </row>
    <row r="518" spans="1:10" x14ac:dyDescent="0.35">
      <c r="A518" s="6">
        <v>516</v>
      </c>
      <c r="B518" s="7">
        <v>41795</v>
      </c>
      <c r="C518" s="16">
        <v>95.0625</v>
      </c>
      <c r="D518" s="6">
        <f t="shared" si="32"/>
        <v>2.0942408376963383E-2</v>
      </c>
      <c r="E518" s="8">
        <f t="shared" ref="E518:E581" si="34">C517*D518</f>
        <v>1.9500000000000031</v>
      </c>
      <c r="F518" s="6">
        <f t="shared" si="33"/>
        <v>3.7200841307465516E-4</v>
      </c>
      <c r="G518" s="6">
        <f t="shared" si="28"/>
        <v>-4.1779094809391379</v>
      </c>
      <c r="H518" s="6">
        <f t="shared" si="29"/>
        <v>0</v>
      </c>
      <c r="I518" s="6">
        <f t="shared" si="30"/>
        <v>6.1279094809391408</v>
      </c>
      <c r="J518" s="6">
        <f t="shared" si="31"/>
        <v>0</v>
      </c>
    </row>
    <row r="519" spans="1:10" x14ac:dyDescent="0.35">
      <c r="A519" s="6">
        <v>517</v>
      </c>
      <c r="B519" s="7">
        <v>41796</v>
      </c>
      <c r="C519" s="16">
        <v>95.85</v>
      </c>
      <c r="D519" s="6">
        <f t="shared" si="32"/>
        <v>8.2840236686389929E-3</v>
      </c>
      <c r="E519" s="8">
        <f t="shared" si="34"/>
        <v>0.7874999999999942</v>
      </c>
      <c r="F519" s="6">
        <f t="shared" si="33"/>
        <v>3.7600297640782618E-4</v>
      </c>
      <c r="G519" s="6">
        <f t="shared" si="28"/>
        <v>-4.2882444176824217</v>
      </c>
      <c r="H519" s="6">
        <f t="shared" si="29"/>
        <v>0</v>
      </c>
      <c r="I519" s="6">
        <f t="shared" si="30"/>
        <v>5.075744417682416</v>
      </c>
      <c r="J519" s="6">
        <f t="shared" si="31"/>
        <v>0</v>
      </c>
    </row>
    <row r="520" spans="1:10" x14ac:dyDescent="0.35">
      <c r="A520" s="6">
        <v>518</v>
      </c>
      <c r="B520" s="7">
        <v>41799</v>
      </c>
      <c r="C520" s="16">
        <v>103.16249999999999</v>
      </c>
      <c r="D520" s="6">
        <f t="shared" si="32"/>
        <v>7.6291079812206578E-2</v>
      </c>
      <c r="E520" s="8">
        <f t="shared" si="34"/>
        <v>7.3125</v>
      </c>
      <c r="F520" s="6">
        <f t="shared" si="33"/>
        <v>3.5756030071191082E-4</v>
      </c>
      <c r="G520" s="6">
        <f t="shared" si="28"/>
        <v>-4.2163962876992498</v>
      </c>
      <c r="H520" s="6">
        <f t="shared" si="29"/>
        <v>0</v>
      </c>
      <c r="I520" s="6">
        <f t="shared" si="30"/>
        <v>11.528896287699251</v>
      </c>
      <c r="J520" s="6">
        <f t="shared" si="31"/>
        <v>0</v>
      </c>
    </row>
    <row r="521" spans="1:10" x14ac:dyDescent="0.35">
      <c r="A521" s="6">
        <v>519</v>
      </c>
      <c r="B521" s="7">
        <v>41800</v>
      </c>
      <c r="C521" s="16">
        <v>102.3</v>
      </c>
      <c r="D521" s="6">
        <f t="shared" si="32"/>
        <v>-8.360596146855661E-3</v>
      </c>
      <c r="E521" s="8">
        <f t="shared" si="34"/>
        <v>-0.86249999999999705</v>
      </c>
      <c r="F521" s="6">
        <f t="shared" si="33"/>
        <v>6.8532641420394457E-4</v>
      </c>
      <c r="G521" s="6">
        <f t="shared" si="28"/>
        <v>-6.2826845087820322</v>
      </c>
      <c r="H521" s="6">
        <f t="shared" si="29"/>
        <v>0</v>
      </c>
      <c r="I521" s="6">
        <f t="shared" si="30"/>
        <v>5.4201845087820351</v>
      </c>
      <c r="J521" s="6">
        <f t="shared" si="31"/>
        <v>0</v>
      </c>
    </row>
    <row r="522" spans="1:10" x14ac:dyDescent="0.35">
      <c r="A522" s="6">
        <v>520</v>
      </c>
      <c r="B522" s="7">
        <v>41801</v>
      </c>
      <c r="C522" s="16">
        <v>100.16249999999999</v>
      </c>
      <c r="D522" s="6">
        <f t="shared" si="32"/>
        <v>-2.0894428152492699E-2</v>
      </c>
      <c r="E522" s="8">
        <f t="shared" si="34"/>
        <v>-2.1375000000000028</v>
      </c>
      <c r="F522" s="6">
        <f t="shared" si="33"/>
        <v>6.4840080342755695E-4</v>
      </c>
      <c r="G522" s="6">
        <f t="shared" si="28"/>
        <v>-6.0599921838257744</v>
      </c>
      <c r="H522" s="6">
        <f t="shared" si="29"/>
        <v>0</v>
      </c>
      <c r="I522" s="6">
        <f t="shared" si="30"/>
        <v>3.9224921838257716</v>
      </c>
      <c r="J522" s="6">
        <f t="shared" si="31"/>
        <v>0</v>
      </c>
    </row>
    <row r="523" spans="1:10" x14ac:dyDescent="0.35">
      <c r="A523" s="6">
        <v>521</v>
      </c>
      <c r="B523" s="7">
        <v>41802</v>
      </c>
      <c r="C523" s="16">
        <v>102.33750000000001</v>
      </c>
      <c r="D523" s="6">
        <f t="shared" si="32"/>
        <v>2.1714713590415689E-2</v>
      </c>
      <c r="E523" s="8">
        <f t="shared" si="34"/>
        <v>2.1750000000000114</v>
      </c>
      <c r="F523" s="6">
        <f t="shared" si="33"/>
        <v>6.3569138289108426E-4</v>
      </c>
      <c r="G523" s="6">
        <f t="shared" si="28"/>
        <v>-5.874933784387796</v>
      </c>
      <c r="H523" s="6">
        <f t="shared" si="29"/>
        <v>0</v>
      </c>
      <c r="I523" s="6">
        <f t="shared" si="30"/>
        <v>8.0499337843878074</v>
      </c>
      <c r="J523" s="6">
        <f t="shared" si="31"/>
        <v>0</v>
      </c>
    </row>
    <row r="524" spans="1:10" x14ac:dyDescent="0.35">
      <c r="A524" s="6">
        <v>522</v>
      </c>
      <c r="B524" s="7">
        <v>41803</v>
      </c>
      <c r="C524" s="16">
        <v>99.825000000000003</v>
      </c>
      <c r="D524" s="6">
        <f t="shared" si="32"/>
        <v>-2.4551117625503875E-2</v>
      </c>
      <c r="E524" s="8">
        <f t="shared" si="34"/>
        <v>-2.5125000000000028</v>
      </c>
      <c r="F524" s="6">
        <f t="shared" si="33"/>
        <v>6.258416270964462E-4</v>
      </c>
      <c r="G524" s="6">
        <f t="shared" si="28"/>
        <v>-5.9558216582671886</v>
      </c>
      <c r="H524" s="6">
        <f t="shared" si="29"/>
        <v>0</v>
      </c>
      <c r="I524" s="6">
        <f t="shared" si="30"/>
        <v>3.4433216582671857</v>
      </c>
      <c r="J524" s="6">
        <f t="shared" si="31"/>
        <v>0</v>
      </c>
    </row>
    <row r="525" spans="1:10" x14ac:dyDescent="0.35">
      <c r="A525" s="6">
        <v>523</v>
      </c>
      <c r="B525" s="7">
        <v>41806</v>
      </c>
      <c r="C525" s="16">
        <v>98.887500000000003</v>
      </c>
      <c r="D525" s="6">
        <f t="shared" si="32"/>
        <v>-9.3914350112697213E-3</v>
      </c>
      <c r="E525" s="8">
        <f t="shared" si="34"/>
        <v>-0.9375</v>
      </c>
      <c r="F525" s="6">
        <f t="shared" si="33"/>
        <v>6.2445657207033903E-4</v>
      </c>
      <c r="G525" s="6">
        <f t="shared" si="28"/>
        <v>-5.8031673841647216</v>
      </c>
      <c r="H525" s="6">
        <f t="shared" si="29"/>
        <v>0</v>
      </c>
      <c r="I525" s="6">
        <f t="shared" si="30"/>
        <v>4.8656673841647216</v>
      </c>
      <c r="J525" s="6">
        <f t="shared" si="31"/>
        <v>0</v>
      </c>
    </row>
    <row r="526" spans="1:10" x14ac:dyDescent="0.35">
      <c r="A526" s="6">
        <v>524</v>
      </c>
      <c r="B526" s="7">
        <v>41807</v>
      </c>
      <c r="C526" s="16">
        <v>100.125</v>
      </c>
      <c r="D526" s="6">
        <f t="shared" si="32"/>
        <v>1.2514220705346956E-2</v>
      </c>
      <c r="E526" s="8">
        <f t="shared" si="34"/>
        <v>1.2374999999999972</v>
      </c>
      <c r="F526" s="6">
        <f t="shared" si="33"/>
        <v>5.9228112084037281E-4</v>
      </c>
      <c r="G526" s="6">
        <f t="shared" si="28"/>
        <v>-5.59860722744817</v>
      </c>
      <c r="H526" s="6">
        <f t="shared" si="29"/>
        <v>0</v>
      </c>
      <c r="I526" s="6">
        <f t="shared" si="30"/>
        <v>6.8361072274481671</v>
      </c>
      <c r="J526" s="6">
        <f t="shared" si="31"/>
        <v>0</v>
      </c>
    </row>
    <row r="527" spans="1:10" x14ac:dyDescent="0.35">
      <c r="A527" s="6">
        <v>525</v>
      </c>
      <c r="B527" s="7">
        <v>41808</v>
      </c>
      <c r="C527" s="16">
        <v>100.27500000000001</v>
      </c>
      <c r="D527" s="6">
        <f t="shared" si="32"/>
        <v>1.4981273408240269E-3</v>
      </c>
      <c r="E527" s="8">
        <f t="shared" si="34"/>
        <v>0.15000000000000568</v>
      </c>
      <c r="F527" s="6">
        <f t="shared" si="33"/>
        <v>5.6614059678167846E-4</v>
      </c>
      <c r="G527" s="6">
        <f t="shared" si="28"/>
        <v>-5.5421635334108226</v>
      </c>
      <c r="H527" s="6">
        <f t="shared" si="29"/>
        <v>0</v>
      </c>
      <c r="I527" s="6">
        <f t="shared" si="30"/>
        <v>5.6921635334108283</v>
      </c>
      <c r="J527" s="6">
        <f t="shared" si="31"/>
        <v>0</v>
      </c>
    </row>
    <row r="528" spans="1:10" x14ac:dyDescent="0.35">
      <c r="A528" s="6">
        <v>526</v>
      </c>
      <c r="B528" s="7">
        <v>41809</v>
      </c>
      <c r="C528" s="16">
        <v>98.362499999999997</v>
      </c>
      <c r="D528" s="6">
        <f t="shared" si="32"/>
        <v>-1.9072550486163135E-2</v>
      </c>
      <c r="E528" s="8">
        <f t="shared" si="34"/>
        <v>-1.9125000000000085</v>
      </c>
      <c r="F528" s="6">
        <f t="shared" si="33"/>
        <v>5.3230682410653721E-4</v>
      </c>
      <c r="G528" s="6">
        <f t="shared" si="28"/>
        <v>-5.3820576537321294</v>
      </c>
      <c r="H528" s="6">
        <f t="shared" si="29"/>
        <v>0</v>
      </c>
      <c r="I528" s="6">
        <f t="shared" si="30"/>
        <v>3.4695576537321209</v>
      </c>
      <c r="J528" s="6">
        <f t="shared" si="31"/>
        <v>0</v>
      </c>
    </row>
    <row r="529" spans="1:10" x14ac:dyDescent="0.35">
      <c r="A529" s="6">
        <v>527</v>
      </c>
      <c r="B529" s="7">
        <v>41810</v>
      </c>
      <c r="C529" s="16">
        <v>99.037499999999994</v>
      </c>
      <c r="D529" s="6">
        <f t="shared" si="32"/>
        <v>6.8623713305375235E-3</v>
      </c>
      <c r="E529" s="8">
        <f t="shared" si="34"/>
        <v>0.67499999999999716</v>
      </c>
      <c r="F529" s="6">
        <f t="shared" si="33"/>
        <v>5.221941455829794E-4</v>
      </c>
      <c r="G529" s="6">
        <f t="shared" si="28"/>
        <v>-5.229018950313348</v>
      </c>
      <c r="H529" s="6">
        <f t="shared" si="29"/>
        <v>0</v>
      </c>
      <c r="I529" s="6">
        <f t="shared" si="30"/>
        <v>5.9040189503133451</v>
      </c>
      <c r="J529" s="6">
        <f t="shared" si="31"/>
        <v>0</v>
      </c>
    </row>
    <row r="530" spans="1:10" x14ac:dyDescent="0.35">
      <c r="A530" s="6">
        <v>528</v>
      </c>
      <c r="B530" s="7">
        <v>41813</v>
      </c>
      <c r="C530" s="16">
        <v>98.737499999999997</v>
      </c>
      <c r="D530" s="6">
        <f t="shared" si="32"/>
        <v>-3.0291556228700966E-3</v>
      </c>
      <c r="E530" s="8">
        <f t="shared" si="34"/>
        <v>-0.29999999999999716</v>
      </c>
      <c r="F530" s="6">
        <f t="shared" si="33"/>
        <v>4.9368802526469154E-4</v>
      </c>
      <c r="G530" s="6">
        <f t="shared" si="28"/>
        <v>-5.1191826318109657</v>
      </c>
      <c r="H530" s="6">
        <f t="shared" si="29"/>
        <v>0</v>
      </c>
      <c r="I530" s="6">
        <f t="shared" si="30"/>
        <v>4.8191826318109685</v>
      </c>
      <c r="J530" s="6">
        <f t="shared" si="31"/>
        <v>0</v>
      </c>
    </row>
    <row r="531" spans="1:10" x14ac:dyDescent="0.35">
      <c r="A531" s="6">
        <v>529</v>
      </c>
      <c r="B531" s="7">
        <v>41814</v>
      </c>
      <c r="C531" s="16">
        <v>99.3</v>
      </c>
      <c r="D531" s="6">
        <f t="shared" si="32"/>
        <v>5.6969236612229397E-3</v>
      </c>
      <c r="E531" s="8">
        <f t="shared" si="34"/>
        <v>0.5625</v>
      </c>
      <c r="F531" s="6">
        <f t="shared" si="33"/>
        <v>4.6461729077606394E-4</v>
      </c>
      <c r="G531" s="6">
        <f t="shared" ref="G531:G594" si="35">_xlfn.NORM.S.INV(1%)*SQRT(F531)*C530</f>
        <v>-4.9511315895308288</v>
      </c>
      <c r="H531" s="6">
        <f t="shared" ref="H531:H594" si="36">IF(E531&lt;=G531,1,0)</f>
        <v>0</v>
      </c>
      <c r="I531" s="6">
        <f t="shared" si="30"/>
        <v>5.5136315895308288</v>
      </c>
      <c r="J531" s="6">
        <f t="shared" si="31"/>
        <v>0</v>
      </c>
    </row>
    <row r="532" spans="1:10" x14ac:dyDescent="0.35">
      <c r="A532" s="6">
        <v>530</v>
      </c>
      <c r="B532" s="7">
        <v>41815</v>
      </c>
      <c r="C532" s="16">
        <v>99.224999999999994</v>
      </c>
      <c r="D532" s="6">
        <f t="shared" si="32"/>
        <v>-7.5528700906347273E-4</v>
      </c>
      <c r="E532" s="8">
        <f t="shared" si="34"/>
        <v>-7.5000000000002842E-2</v>
      </c>
      <c r="F532" s="6">
        <f t="shared" si="33"/>
        <v>4.3868754968160817E-4</v>
      </c>
      <c r="G532" s="6">
        <f t="shared" si="35"/>
        <v>-4.8383976785709644</v>
      </c>
      <c r="H532" s="6">
        <f t="shared" si="36"/>
        <v>0</v>
      </c>
      <c r="I532" s="6">
        <f t="shared" ref="I532:I595" si="37">IF(H532=0,E532-G532,0)</f>
        <v>4.7633976785709615</v>
      </c>
      <c r="J532" s="6">
        <f t="shared" ref="J532:J595" si="38">IF(H532=1,E532-G532,0)</f>
        <v>0</v>
      </c>
    </row>
    <row r="533" spans="1:10" x14ac:dyDescent="0.35">
      <c r="A533" s="6">
        <v>531</v>
      </c>
      <c r="B533" s="7">
        <v>41816</v>
      </c>
      <c r="C533" s="16">
        <v>99.375</v>
      </c>
      <c r="D533" s="6">
        <f t="shared" si="32"/>
        <v>1.5117157974301404E-3</v>
      </c>
      <c r="E533" s="8">
        <f t="shared" si="34"/>
        <v>0.15000000000000568</v>
      </c>
      <c r="F533" s="6">
        <f t="shared" si="33"/>
        <v>4.1240052420867522E-4</v>
      </c>
      <c r="G533" s="6">
        <f t="shared" si="35"/>
        <v>-4.6876520736414502</v>
      </c>
      <c r="H533" s="6">
        <f t="shared" si="36"/>
        <v>0</v>
      </c>
      <c r="I533" s="6">
        <f t="shared" si="37"/>
        <v>4.8376520736414559</v>
      </c>
      <c r="J533" s="6">
        <f t="shared" si="38"/>
        <v>0</v>
      </c>
    </row>
    <row r="534" spans="1:10" x14ac:dyDescent="0.35">
      <c r="A534" s="6">
        <v>532</v>
      </c>
      <c r="B534" s="7">
        <v>41817</v>
      </c>
      <c r="C534" s="16">
        <v>102.4875</v>
      </c>
      <c r="D534" s="6">
        <f t="shared" si="32"/>
        <v>3.1320754716981106E-2</v>
      </c>
      <c r="E534" s="8">
        <f t="shared" si="34"/>
        <v>3.1124999999999972</v>
      </c>
      <c r="F534" s="6">
        <f t="shared" si="33"/>
        <v>3.8779360983528664E-4</v>
      </c>
      <c r="G534" s="6">
        <f t="shared" si="35"/>
        <v>-4.5525227422730934</v>
      </c>
      <c r="H534" s="6">
        <f t="shared" si="36"/>
        <v>0</v>
      </c>
      <c r="I534" s="6">
        <f t="shared" si="37"/>
        <v>7.6650227422730906</v>
      </c>
      <c r="J534" s="6">
        <f t="shared" si="38"/>
        <v>0</v>
      </c>
    </row>
    <row r="535" spans="1:10" x14ac:dyDescent="0.35">
      <c r="A535" s="6">
        <v>533</v>
      </c>
      <c r="B535" s="7">
        <v>41820</v>
      </c>
      <c r="C535" s="16">
        <v>104.3625</v>
      </c>
      <c r="D535" s="6">
        <f t="shared" si="32"/>
        <v>1.8294914013904134E-2</v>
      </c>
      <c r="E535" s="8">
        <f t="shared" si="34"/>
        <v>1.8749999999999998</v>
      </c>
      <c r="F535" s="6">
        <f t="shared" si="33"/>
        <v>4.2338537380764708E-4</v>
      </c>
      <c r="G535" s="6">
        <f t="shared" si="35"/>
        <v>-4.9058411643268283</v>
      </c>
      <c r="H535" s="6">
        <f t="shared" si="36"/>
        <v>0</v>
      </c>
      <c r="I535" s="6">
        <f t="shared" si="37"/>
        <v>6.7808411643268283</v>
      </c>
      <c r="J535" s="6">
        <f t="shared" si="38"/>
        <v>0</v>
      </c>
    </row>
    <row r="536" spans="1:10" x14ac:dyDescent="0.35">
      <c r="A536" s="6">
        <v>534</v>
      </c>
      <c r="B536" s="7">
        <v>41821</v>
      </c>
      <c r="C536" s="16">
        <v>104.7375</v>
      </c>
      <c r="D536" s="6">
        <f t="shared" si="32"/>
        <v>3.5932446999640678E-3</v>
      </c>
      <c r="E536" s="8">
        <f t="shared" si="34"/>
        <v>0.375</v>
      </c>
      <c r="F536" s="6">
        <f t="shared" si="33"/>
        <v>4.18064484105757E-4</v>
      </c>
      <c r="G536" s="6">
        <f t="shared" si="35"/>
        <v>-4.9641028324960956</v>
      </c>
      <c r="H536" s="6">
        <f t="shared" si="36"/>
        <v>0</v>
      </c>
      <c r="I536" s="6">
        <f t="shared" si="37"/>
        <v>5.3391028324960956</v>
      </c>
      <c r="J536" s="6">
        <f t="shared" si="38"/>
        <v>0</v>
      </c>
    </row>
    <row r="537" spans="1:10" x14ac:dyDescent="0.35">
      <c r="A537" s="6">
        <v>535</v>
      </c>
      <c r="B537" s="7">
        <v>41822</v>
      </c>
      <c r="C537" s="16">
        <v>105.6</v>
      </c>
      <c r="D537" s="6">
        <f t="shared" si="32"/>
        <v>8.2348728965270044E-3</v>
      </c>
      <c r="E537" s="8">
        <f t="shared" si="34"/>
        <v>0.86249999999999705</v>
      </c>
      <c r="F537" s="6">
        <f t="shared" si="33"/>
        <v>3.9375529950784076E-4</v>
      </c>
      <c r="G537" s="6">
        <f t="shared" si="35"/>
        <v>-4.8349286283891146</v>
      </c>
      <c r="H537" s="6">
        <f t="shared" si="36"/>
        <v>0</v>
      </c>
      <c r="I537" s="6">
        <f t="shared" si="37"/>
        <v>5.6974286283891118</v>
      </c>
      <c r="J537" s="6">
        <f t="shared" si="38"/>
        <v>0</v>
      </c>
    </row>
    <row r="538" spans="1:10" x14ac:dyDescent="0.35">
      <c r="A538" s="6">
        <v>536</v>
      </c>
      <c r="B538" s="7">
        <v>41823</v>
      </c>
      <c r="C538" s="16">
        <v>105.1875</v>
      </c>
      <c r="D538" s="6">
        <f t="shared" si="32"/>
        <v>-3.9062499999999462E-3</v>
      </c>
      <c r="E538" s="8">
        <f t="shared" si="34"/>
        <v>-0.41249999999999432</v>
      </c>
      <c r="F538" s="6">
        <f t="shared" si="33"/>
        <v>3.7419876943468758E-4</v>
      </c>
      <c r="G538" s="6">
        <f t="shared" si="35"/>
        <v>-4.7521457684864696</v>
      </c>
      <c r="H538" s="6">
        <f t="shared" si="36"/>
        <v>0</v>
      </c>
      <c r="I538" s="6">
        <f t="shared" si="37"/>
        <v>4.3396457684864753</v>
      </c>
      <c r="J538" s="6">
        <f t="shared" si="38"/>
        <v>0</v>
      </c>
    </row>
    <row r="539" spans="1:10" x14ac:dyDescent="0.35">
      <c r="A539" s="6">
        <v>537</v>
      </c>
      <c r="B539" s="7">
        <v>41824</v>
      </c>
      <c r="C539" s="16">
        <v>108</v>
      </c>
      <c r="D539" s="6">
        <f t="shared" si="32"/>
        <v>2.6737967914438502E-2</v>
      </c>
      <c r="E539" s="8">
        <f t="shared" si="34"/>
        <v>2.8125</v>
      </c>
      <c r="F539" s="6">
        <f t="shared" si="33"/>
        <v>3.5266237061235629E-4</v>
      </c>
      <c r="G539" s="6">
        <f t="shared" si="35"/>
        <v>-4.5953474411564228</v>
      </c>
      <c r="H539" s="6">
        <f t="shared" si="36"/>
        <v>0</v>
      </c>
      <c r="I539" s="6">
        <f t="shared" si="37"/>
        <v>7.4078474411564228</v>
      </c>
      <c r="J539" s="6">
        <f t="shared" si="38"/>
        <v>0</v>
      </c>
    </row>
    <row r="540" spans="1:10" x14ac:dyDescent="0.35">
      <c r="A540" s="6">
        <v>538</v>
      </c>
      <c r="B540" s="7">
        <v>41827</v>
      </c>
      <c r="C540" s="16">
        <v>109.2</v>
      </c>
      <c r="D540" s="6">
        <f t="shared" si="32"/>
        <v>1.1111111111111138E-2</v>
      </c>
      <c r="E540" s="8">
        <f t="shared" si="34"/>
        <v>1.2000000000000028</v>
      </c>
      <c r="F540" s="6">
        <f t="shared" si="33"/>
        <v>3.7439776406722746E-4</v>
      </c>
      <c r="G540" s="6">
        <f t="shared" si="35"/>
        <v>-4.8614411955378358</v>
      </c>
      <c r="H540" s="6">
        <f t="shared" si="36"/>
        <v>0</v>
      </c>
      <c r="I540" s="6">
        <f t="shared" si="37"/>
        <v>6.0614411955378387</v>
      </c>
      <c r="J540" s="6">
        <f t="shared" si="38"/>
        <v>0</v>
      </c>
    </row>
    <row r="541" spans="1:10" x14ac:dyDescent="0.35">
      <c r="A541" s="6">
        <v>539</v>
      </c>
      <c r="B541" s="7">
        <v>41828</v>
      </c>
      <c r="C541" s="16">
        <v>103.16249999999999</v>
      </c>
      <c r="D541" s="6">
        <f t="shared" si="32"/>
        <v>-5.5288461538461613E-2</v>
      </c>
      <c r="E541" s="8">
        <f t="shared" si="34"/>
        <v>-6.0375000000000085</v>
      </c>
      <c r="F541" s="6">
        <f t="shared" si="33"/>
        <v>3.5934130563060123E-4</v>
      </c>
      <c r="G541" s="6">
        <f t="shared" si="35"/>
        <v>-4.8156051167506888</v>
      </c>
      <c r="H541" s="6">
        <f t="shared" si="36"/>
        <v>1</v>
      </c>
      <c r="I541" s="6">
        <f t="shared" si="37"/>
        <v>0</v>
      </c>
      <c r="J541" s="6">
        <f t="shared" si="38"/>
        <v>-1.2218948832493197</v>
      </c>
    </row>
    <row r="542" spans="1:10" x14ac:dyDescent="0.35">
      <c r="A542" s="6">
        <v>540</v>
      </c>
      <c r="B542" s="7">
        <v>41829</v>
      </c>
      <c r="C542" s="16">
        <v>102.22499999999999</v>
      </c>
      <c r="D542" s="6">
        <f t="shared" si="32"/>
        <v>-9.0876045074518366E-3</v>
      </c>
      <c r="E542" s="8">
        <f t="shared" si="34"/>
        <v>-0.9375</v>
      </c>
      <c r="F542" s="6">
        <f t="shared" si="33"/>
        <v>5.211896660501621E-4</v>
      </c>
      <c r="G542" s="6">
        <f t="shared" si="35"/>
        <v>-5.4789131263517916</v>
      </c>
      <c r="H542" s="6">
        <f t="shared" si="36"/>
        <v>0</v>
      </c>
      <c r="I542" s="6">
        <f t="shared" si="37"/>
        <v>4.5414131263517916</v>
      </c>
      <c r="J542" s="6">
        <f t="shared" si="38"/>
        <v>0</v>
      </c>
    </row>
    <row r="543" spans="1:10" x14ac:dyDescent="0.35">
      <c r="A543" s="6">
        <v>541</v>
      </c>
      <c r="B543" s="7">
        <v>41830</v>
      </c>
      <c r="C543" s="16">
        <v>103.46250000000001</v>
      </c>
      <c r="D543" s="6">
        <f t="shared" si="32"/>
        <v>1.2105649303008182E-2</v>
      </c>
      <c r="E543" s="8">
        <f t="shared" si="34"/>
        <v>1.2375000000000114</v>
      </c>
      <c r="F543" s="6">
        <f t="shared" si="33"/>
        <v>4.9487335942818389E-4</v>
      </c>
      <c r="G543" s="6">
        <f t="shared" si="35"/>
        <v>-5.2902819030282249</v>
      </c>
      <c r="H543" s="6">
        <f t="shared" si="36"/>
        <v>0</v>
      </c>
      <c r="I543" s="6">
        <f t="shared" si="37"/>
        <v>6.5277819030282362</v>
      </c>
      <c r="J543" s="6">
        <f t="shared" si="38"/>
        <v>0</v>
      </c>
    </row>
    <row r="544" spans="1:10" x14ac:dyDescent="0.35">
      <c r="A544" s="6">
        <v>542</v>
      </c>
      <c r="B544" s="7">
        <v>41831</v>
      </c>
      <c r="C544" s="16">
        <v>99.487499999999997</v>
      </c>
      <c r="D544" s="6">
        <f t="shared" si="32"/>
        <v>-3.8419717288872862E-2</v>
      </c>
      <c r="E544" s="8">
        <f t="shared" si="34"/>
        <v>-3.9750000000000085</v>
      </c>
      <c r="F544" s="6">
        <f t="shared" si="33"/>
        <v>4.7397376256533817E-4</v>
      </c>
      <c r="G544" s="6">
        <f t="shared" si="35"/>
        <v>-5.2400421098032757</v>
      </c>
      <c r="H544" s="6">
        <f t="shared" si="36"/>
        <v>0</v>
      </c>
      <c r="I544" s="6">
        <f t="shared" si="37"/>
        <v>1.2650421098032671</v>
      </c>
      <c r="J544" s="6">
        <f t="shared" si="38"/>
        <v>0</v>
      </c>
    </row>
    <row r="545" spans="1:10" x14ac:dyDescent="0.35">
      <c r="A545" s="6">
        <v>543</v>
      </c>
      <c r="B545" s="7">
        <v>41834</v>
      </c>
      <c r="C545" s="16">
        <v>100.6125</v>
      </c>
      <c r="D545" s="6">
        <f t="shared" si="32"/>
        <v>1.1307953260459858E-2</v>
      </c>
      <c r="E545" s="8">
        <f t="shared" si="34"/>
        <v>1.125</v>
      </c>
      <c r="F545" s="6">
        <f t="shared" si="33"/>
        <v>5.3409981740483285E-4</v>
      </c>
      <c r="G545" s="6">
        <f t="shared" si="35"/>
        <v>-5.3487757541174741</v>
      </c>
      <c r="H545" s="6">
        <f t="shared" si="36"/>
        <v>0</v>
      </c>
      <c r="I545" s="6">
        <f t="shared" si="37"/>
        <v>6.4737757541174741</v>
      </c>
      <c r="J545" s="6">
        <f t="shared" si="38"/>
        <v>0</v>
      </c>
    </row>
    <row r="546" spans="1:10" x14ac:dyDescent="0.35">
      <c r="A546" s="6">
        <v>544</v>
      </c>
      <c r="B546" s="7">
        <v>41835</v>
      </c>
      <c r="C546" s="16">
        <v>101.4375</v>
      </c>
      <c r="D546" s="6">
        <f t="shared" si="32"/>
        <v>8.1997763697353992E-3</v>
      </c>
      <c r="E546" s="8">
        <f t="shared" si="34"/>
        <v>0.82500000000000284</v>
      </c>
      <c r="F546" s="6">
        <f t="shared" si="33"/>
        <v>5.0972601677698752E-4</v>
      </c>
      <c r="G546" s="6">
        <f t="shared" si="35"/>
        <v>-5.2843916661102384</v>
      </c>
      <c r="H546" s="6">
        <f t="shared" si="36"/>
        <v>0</v>
      </c>
      <c r="I546" s="6">
        <f t="shared" si="37"/>
        <v>6.1093916661102412</v>
      </c>
      <c r="J546" s="6">
        <f t="shared" si="38"/>
        <v>0</v>
      </c>
    </row>
    <row r="547" spans="1:10" x14ac:dyDescent="0.35">
      <c r="A547" s="6">
        <v>545</v>
      </c>
      <c r="B547" s="7">
        <v>41836</v>
      </c>
      <c r="C547" s="16">
        <v>102.375</v>
      </c>
      <c r="D547" s="6">
        <f t="shared" si="32"/>
        <v>9.242144177449169E-3</v>
      </c>
      <c r="E547" s="8">
        <f t="shared" si="34"/>
        <v>0.93750000000000011</v>
      </c>
      <c r="F547" s="6">
        <f t="shared" si="33"/>
        <v>4.8317663572118851E-4</v>
      </c>
      <c r="G547" s="6">
        <f t="shared" si="35"/>
        <v>-5.1871183628124644</v>
      </c>
      <c r="H547" s="6">
        <f t="shared" si="36"/>
        <v>0</v>
      </c>
      <c r="I547" s="6">
        <f t="shared" si="37"/>
        <v>6.1246183628124644</v>
      </c>
      <c r="J547" s="6">
        <f t="shared" si="38"/>
        <v>0</v>
      </c>
    </row>
    <row r="548" spans="1:10" x14ac:dyDescent="0.35">
      <c r="A548" s="6">
        <v>546</v>
      </c>
      <c r="B548" s="7">
        <v>41837</v>
      </c>
      <c r="C548" s="16">
        <v>104.0625</v>
      </c>
      <c r="D548" s="6">
        <f t="shared" si="32"/>
        <v>1.6483516483516484E-2</v>
      </c>
      <c r="E548" s="8">
        <f t="shared" si="34"/>
        <v>1.6875</v>
      </c>
      <c r="F548" s="6">
        <f t="shared" si="33"/>
        <v>4.5931107131772262E-4</v>
      </c>
      <c r="G548" s="6">
        <f t="shared" si="35"/>
        <v>-5.1041335575101359</v>
      </c>
      <c r="H548" s="6">
        <f t="shared" si="36"/>
        <v>0</v>
      </c>
      <c r="I548" s="6">
        <f t="shared" si="37"/>
        <v>6.7916335575101359</v>
      </c>
      <c r="J548" s="6">
        <f t="shared" si="38"/>
        <v>0</v>
      </c>
    </row>
    <row r="549" spans="1:10" x14ac:dyDescent="0.35">
      <c r="A549" s="6">
        <v>547</v>
      </c>
      <c r="B549" s="7">
        <v>41838</v>
      </c>
      <c r="C549" s="16">
        <v>102.8625</v>
      </c>
      <c r="D549" s="6">
        <f t="shared" si="32"/>
        <v>-1.1531531531531559E-2</v>
      </c>
      <c r="E549" s="8">
        <f t="shared" si="34"/>
        <v>-1.2000000000000028</v>
      </c>
      <c r="F549" s="6">
        <f t="shared" si="33"/>
        <v>4.4805478597840078E-4</v>
      </c>
      <c r="G549" s="6">
        <f t="shared" si="35"/>
        <v>-5.1242991300348795</v>
      </c>
      <c r="H549" s="6">
        <f t="shared" si="36"/>
        <v>0</v>
      </c>
      <c r="I549" s="6">
        <f t="shared" si="37"/>
        <v>3.9242991300348766</v>
      </c>
      <c r="J549" s="6">
        <f t="shared" si="38"/>
        <v>0</v>
      </c>
    </row>
    <row r="550" spans="1:10" x14ac:dyDescent="0.35">
      <c r="A550" s="6">
        <v>548</v>
      </c>
      <c r="B550" s="7">
        <v>41841</v>
      </c>
      <c r="C550" s="16">
        <v>102.33750000000001</v>
      </c>
      <c r="D550" s="6">
        <f t="shared" si="32"/>
        <v>-5.1039008384979124E-3</v>
      </c>
      <c r="E550" s="8">
        <f t="shared" si="34"/>
        <v>-0.52499999999999147</v>
      </c>
      <c r="F550" s="6">
        <f t="shared" si="33"/>
        <v>4.2915007198745912E-4</v>
      </c>
      <c r="G550" s="6">
        <f t="shared" si="35"/>
        <v>-4.957198713735508</v>
      </c>
      <c r="H550" s="6">
        <f t="shared" si="36"/>
        <v>0</v>
      </c>
      <c r="I550" s="6">
        <f t="shared" si="37"/>
        <v>4.4321987137355165</v>
      </c>
      <c r="J550" s="6">
        <f t="shared" si="38"/>
        <v>0</v>
      </c>
    </row>
    <row r="551" spans="1:10" x14ac:dyDescent="0.35">
      <c r="A551" s="6">
        <v>549</v>
      </c>
      <c r="B551" s="7">
        <v>41842</v>
      </c>
      <c r="C551" s="16">
        <v>101.8125</v>
      </c>
      <c r="D551" s="6">
        <f t="shared" si="32"/>
        <v>-5.1300842799560835E-3</v>
      </c>
      <c r="E551" s="8">
        <f t="shared" si="34"/>
        <v>-0.52500000000000568</v>
      </c>
      <c r="F551" s="6">
        <f t="shared" si="33"/>
        <v>4.0496405589436472E-4</v>
      </c>
      <c r="G551" s="6">
        <f t="shared" si="35"/>
        <v>-4.7909065562649831</v>
      </c>
      <c r="H551" s="6">
        <f t="shared" si="36"/>
        <v>0</v>
      </c>
      <c r="I551" s="6">
        <f t="shared" si="37"/>
        <v>4.2659065562649774</v>
      </c>
      <c r="J551" s="6">
        <f t="shared" si="38"/>
        <v>0</v>
      </c>
    </row>
    <row r="552" spans="1:10" x14ac:dyDescent="0.35">
      <c r="A552" s="6">
        <v>550</v>
      </c>
      <c r="B552" s="7">
        <v>41843</v>
      </c>
      <c r="C552" s="16">
        <v>102.03749999999999</v>
      </c>
      <c r="D552" s="6">
        <f t="shared" si="32"/>
        <v>2.2099447513811597E-3</v>
      </c>
      <c r="E552" s="8">
        <f t="shared" si="34"/>
        <v>0.22499999999999432</v>
      </c>
      <c r="F552" s="6">
        <f t="shared" si="33"/>
        <v>3.8224527842386998E-4</v>
      </c>
      <c r="G552" s="6">
        <f t="shared" si="35"/>
        <v>-4.6307019030803023</v>
      </c>
      <c r="H552" s="6">
        <f t="shared" si="36"/>
        <v>0</v>
      </c>
      <c r="I552" s="6">
        <f t="shared" si="37"/>
        <v>4.8557019030802966</v>
      </c>
      <c r="J552" s="6">
        <f t="shared" si="38"/>
        <v>0</v>
      </c>
    </row>
    <row r="553" spans="1:10" x14ac:dyDescent="0.35">
      <c r="A553" s="6">
        <v>551</v>
      </c>
      <c r="B553" s="7">
        <v>41844</v>
      </c>
      <c r="C553" s="16">
        <v>100.9875</v>
      </c>
      <c r="D553" s="6">
        <f t="shared" si="32"/>
        <v>-1.0290334435869139E-2</v>
      </c>
      <c r="E553" s="8">
        <f t="shared" si="34"/>
        <v>-1.0499999999999972</v>
      </c>
      <c r="F553" s="6">
        <f t="shared" si="33"/>
        <v>3.5960359306668718E-4</v>
      </c>
      <c r="G553" s="6">
        <f t="shared" si="35"/>
        <v>-4.5013883113143516</v>
      </c>
      <c r="H553" s="6">
        <f t="shared" si="36"/>
        <v>0</v>
      </c>
      <c r="I553" s="6">
        <f t="shared" si="37"/>
        <v>3.4513883113143544</v>
      </c>
      <c r="J553" s="6">
        <f t="shared" si="38"/>
        <v>0</v>
      </c>
    </row>
    <row r="554" spans="1:10" x14ac:dyDescent="0.35">
      <c r="A554" s="6">
        <v>552</v>
      </c>
      <c r="B554" s="7">
        <v>41845</v>
      </c>
      <c r="C554" s="16">
        <v>100.95</v>
      </c>
      <c r="D554" s="6">
        <f t="shared" si="32"/>
        <v>-3.7133308577788653E-4</v>
      </c>
      <c r="E554" s="8">
        <f t="shared" si="34"/>
        <v>-3.7499999999994316E-2</v>
      </c>
      <c r="F554" s="6">
        <f t="shared" si="33"/>
        <v>3.4438083645080796E-4</v>
      </c>
      <c r="G554" s="6">
        <f t="shared" si="35"/>
        <v>-4.3597518190817102</v>
      </c>
      <c r="H554" s="6">
        <f t="shared" si="36"/>
        <v>0</v>
      </c>
      <c r="I554" s="6">
        <f t="shared" si="37"/>
        <v>4.3222518190817159</v>
      </c>
      <c r="J554" s="6">
        <f t="shared" si="38"/>
        <v>0</v>
      </c>
    </row>
    <row r="555" spans="1:10" x14ac:dyDescent="0.35">
      <c r="A555" s="6">
        <v>553</v>
      </c>
      <c r="B555" s="7">
        <v>41848</v>
      </c>
      <c r="C555" s="16">
        <v>99.712500000000006</v>
      </c>
      <c r="D555" s="6">
        <f t="shared" si="32"/>
        <v>-1.2258543833580953E-2</v>
      </c>
      <c r="E555" s="8">
        <f t="shared" si="34"/>
        <v>-1.2374999999999972</v>
      </c>
      <c r="F555" s="6">
        <f t="shared" si="33"/>
        <v>3.2372625955939507E-4</v>
      </c>
      <c r="G555" s="6">
        <f t="shared" si="35"/>
        <v>-4.2254206078022092</v>
      </c>
      <c r="H555" s="6">
        <f t="shared" si="36"/>
        <v>0</v>
      </c>
      <c r="I555" s="6">
        <f t="shared" si="37"/>
        <v>2.987920607802212</v>
      </c>
      <c r="J555" s="6">
        <f t="shared" si="38"/>
        <v>0</v>
      </c>
    </row>
    <row r="556" spans="1:10" x14ac:dyDescent="0.35">
      <c r="A556" s="6">
        <v>554</v>
      </c>
      <c r="B556" s="7">
        <v>41850</v>
      </c>
      <c r="C556" s="16">
        <v>101.0625</v>
      </c>
      <c r="D556" s="6">
        <f t="shared" si="32"/>
        <v>1.3538924407671999E-2</v>
      </c>
      <c r="E556" s="8">
        <f t="shared" si="34"/>
        <v>1.3499999999999943</v>
      </c>
      <c r="F556" s="6">
        <f t="shared" si="33"/>
        <v>3.1331899780102088E-4</v>
      </c>
      <c r="G556" s="6">
        <f t="shared" si="35"/>
        <v>-4.1059875441155702</v>
      </c>
      <c r="H556" s="6">
        <f t="shared" si="36"/>
        <v>0</v>
      </c>
      <c r="I556" s="6">
        <f t="shared" si="37"/>
        <v>5.4559875441155645</v>
      </c>
      <c r="J556" s="6">
        <f t="shared" si="38"/>
        <v>0</v>
      </c>
    </row>
    <row r="557" spans="1:10" x14ac:dyDescent="0.35">
      <c r="A557" s="6">
        <v>555</v>
      </c>
      <c r="B557" s="7">
        <v>41851</v>
      </c>
      <c r="C557" s="16">
        <v>99.5625</v>
      </c>
      <c r="D557" s="6">
        <f t="shared" si="32"/>
        <v>-1.4842300556586271E-2</v>
      </c>
      <c r="E557" s="8">
        <f t="shared" si="34"/>
        <v>-1.5</v>
      </c>
      <c r="F557" s="6">
        <f t="shared" si="33"/>
        <v>3.0551800637995902E-4</v>
      </c>
      <c r="G557" s="6">
        <f t="shared" si="35"/>
        <v>-4.1094443263520652</v>
      </c>
      <c r="H557" s="6">
        <f t="shared" si="36"/>
        <v>0</v>
      </c>
      <c r="I557" s="6">
        <f t="shared" si="37"/>
        <v>2.6094443263520652</v>
      </c>
      <c r="J557" s="6">
        <f t="shared" si="38"/>
        <v>0</v>
      </c>
    </row>
    <row r="558" spans="1:10" x14ac:dyDescent="0.35">
      <c r="A558" s="6">
        <v>556</v>
      </c>
      <c r="B558" s="7">
        <v>41852</v>
      </c>
      <c r="C558" s="16">
        <v>97.3125</v>
      </c>
      <c r="D558" s="6">
        <f t="shared" si="32"/>
        <v>-2.2598870056497175E-2</v>
      </c>
      <c r="E558" s="8">
        <f t="shared" si="34"/>
        <v>-2.25</v>
      </c>
      <c r="F558" s="6">
        <f t="shared" si="33"/>
        <v>3.0040455914588394E-4</v>
      </c>
      <c r="G558" s="6">
        <f t="shared" si="35"/>
        <v>-4.0144283507349003</v>
      </c>
      <c r="H558" s="6">
        <f t="shared" si="36"/>
        <v>0</v>
      </c>
      <c r="I558" s="6">
        <f t="shared" si="37"/>
        <v>1.7644283507349003</v>
      </c>
      <c r="J558" s="6">
        <f t="shared" si="38"/>
        <v>0</v>
      </c>
    </row>
    <row r="559" spans="1:10" x14ac:dyDescent="0.35">
      <c r="A559" s="6">
        <v>557</v>
      </c>
      <c r="B559" s="7">
        <v>41855</v>
      </c>
      <c r="C559" s="16">
        <v>99.037499999999994</v>
      </c>
      <c r="D559" s="6">
        <f t="shared" si="32"/>
        <v>1.7726396917148304E-2</v>
      </c>
      <c r="E559" s="8">
        <f t="shared" si="34"/>
        <v>1.7249999999999943</v>
      </c>
      <c r="F559" s="6">
        <f t="shared" si="33"/>
        <v>3.1302282126695758E-4</v>
      </c>
      <c r="G559" s="6">
        <f t="shared" si="35"/>
        <v>-4.0052653062408821</v>
      </c>
      <c r="H559" s="6">
        <f t="shared" si="36"/>
        <v>0</v>
      </c>
      <c r="I559" s="6">
        <f t="shared" si="37"/>
        <v>5.7302653062408764</v>
      </c>
      <c r="J559" s="6">
        <f t="shared" si="38"/>
        <v>0</v>
      </c>
    </row>
    <row r="560" spans="1:10" x14ac:dyDescent="0.35">
      <c r="A560" s="6">
        <v>558</v>
      </c>
      <c r="B560" s="7">
        <v>41856</v>
      </c>
      <c r="C560" s="16">
        <v>99.1875</v>
      </c>
      <c r="D560" s="6">
        <f t="shared" si="32"/>
        <v>1.5145778114351199E-3</v>
      </c>
      <c r="E560" s="8">
        <f t="shared" si="34"/>
        <v>0.15000000000000568</v>
      </c>
      <c r="F560" s="6">
        <f t="shared" si="33"/>
        <v>3.1309496085079718E-4</v>
      </c>
      <c r="G560" s="6">
        <f t="shared" si="35"/>
        <v>-4.0767339119282768</v>
      </c>
      <c r="H560" s="6">
        <f t="shared" si="36"/>
        <v>0</v>
      </c>
      <c r="I560" s="6">
        <f t="shared" si="37"/>
        <v>4.2267339119282825</v>
      </c>
      <c r="J560" s="6">
        <f t="shared" si="38"/>
        <v>0</v>
      </c>
    </row>
    <row r="561" spans="1:10" x14ac:dyDescent="0.35">
      <c r="A561" s="6">
        <v>559</v>
      </c>
      <c r="B561" s="7">
        <v>41857</v>
      </c>
      <c r="C561" s="16">
        <v>100.2375</v>
      </c>
      <c r="D561" s="6">
        <f t="shared" si="32"/>
        <v>1.0586011342154981E-2</v>
      </c>
      <c r="E561" s="8">
        <f t="shared" si="34"/>
        <v>1.0499999999999972</v>
      </c>
      <c r="F561" s="6">
        <f t="shared" si="33"/>
        <v>2.9444689995656285E-4</v>
      </c>
      <c r="G561" s="6">
        <f t="shared" si="35"/>
        <v>-3.9594521180915239</v>
      </c>
      <c r="H561" s="6">
        <f t="shared" si="36"/>
        <v>0</v>
      </c>
      <c r="I561" s="6">
        <f t="shared" si="37"/>
        <v>5.009452118091521</v>
      </c>
      <c r="J561" s="6">
        <f t="shared" si="38"/>
        <v>0</v>
      </c>
    </row>
    <row r="562" spans="1:10" x14ac:dyDescent="0.35">
      <c r="A562" s="6">
        <v>560</v>
      </c>
      <c r="B562" s="7">
        <v>41858</v>
      </c>
      <c r="C562" s="16">
        <v>100.83750000000001</v>
      </c>
      <c r="D562" s="6">
        <f t="shared" si="32"/>
        <v>5.9857837635616268E-3</v>
      </c>
      <c r="E562" s="8">
        <f t="shared" si="34"/>
        <v>0.60000000000000853</v>
      </c>
      <c r="F562" s="6">
        <f t="shared" si="33"/>
        <v>2.8350390412734309E-4</v>
      </c>
      <c r="G562" s="6">
        <f t="shared" si="35"/>
        <v>-3.9263083768358982</v>
      </c>
      <c r="H562" s="6">
        <f t="shared" si="36"/>
        <v>0</v>
      </c>
      <c r="I562" s="6">
        <f t="shared" si="37"/>
        <v>4.5263083768359067</v>
      </c>
      <c r="J562" s="6">
        <f t="shared" si="38"/>
        <v>0</v>
      </c>
    </row>
    <row r="563" spans="1:10" x14ac:dyDescent="0.35">
      <c r="A563" s="6">
        <v>561</v>
      </c>
      <c r="B563" s="7">
        <v>41859</v>
      </c>
      <c r="C563" s="16">
        <v>99.037499999999994</v>
      </c>
      <c r="D563" s="6">
        <f t="shared" si="32"/>
        <v>-1.7850502045370139E-2</v>
      </c>
      <c r="E563" s="8">
        <f t="shared" si="34"/>
        <v>-1.8000000000000116</v>
      </c>
      <c r="F563" s="6">
        <f t="shared" si="33"/>
        <v>2.6864344631554962E-4</v>
      </c>
      <c r="G563" s="6">
        <f t="shared" si="35"/>
        <v>-3.8448982670780354</v>
      </c>
      <c r="H563" s="6">
        <f t="shared" si="36"/>
        <v>0</v>
      </c>
      <c r="I563" s="6">
        <f t="shared" si="37"/>
        <v>2.0448982670780236</v>
      </c>
      <c r="J563" s="6">
        <f t="shared" si="38"/>
        <v>0</v>
      </c>
    </row>
    <row r="564" spans="1:10" x14ac:dyDescent="0.35">
      <c r="A564" s="6">
        <v>562</v>
      </c>
      <c r="B564" s="7">
        <v>41862</v>
      </c>
      <c r="C564" s="16">
        <v>98.4375</v>
      </c>
      <c r="D564" s="6">
        <f t="shared" si="32"/>
        <v>-6.0583112457401932E-3</v>
      </c>
      <c r="E564" s="8">
        <f t="shared" si="34"/>
        <v>-0.59999999999999432</v>
      </c>
      <c r="F564" s="6">
        <f t="shared" si="33"/>
        <v>2.716432649329224E-4</v>
      </c>
      <c r="G564" s="6">
        <f t="shared" si="35"/>
        <v>-3.7972902828064945</v>
      </c>
      <c r="H564" s="6">
        <f t="shared" si="36"/>
        <v>0</v>
      </c>
      <c r="I564" s="6">
        <f t="shared" si="37"/>
        <v>3.1972902828065002</v>
      </c>
      <c r="J564" s="6">
        <f t="shared" si="38"/>
        <v>0</v>
      </c>
    </row>
    <row r="565" spans="1:10" x14ac:dyDescent="0.35">
      <c r="A565" s="6">
        <v>563</v>
      </c>
      <c r="B565" s="7">
        <v>41863</v>
      </c>
      <c r="C565" s="16">
        <v>99</v>
      </c>
      <c r="D565" s="6">
        <f t="shared" si="32"/>
        <v>5.7142857142857143E-3</v>
      </c>
      <c r="E565" s="8">
        <f t="shared" si="34"/>
        <v>0.5625</v>
      </c>
      <c r="F565" s="6">
        <f t="shared" si="33"/>
        <v>2.5754685714596276E-4</v>
      </c>
      <c r="G565" s="6">
        <f t="shared" si="35"/>
        <v>-3.6750509201522177</v>
      </c>
      <c r="H565" s="6">
        <f t="shared" si="36"/>
        <v>0</v>
      </c>
      <c r="I565" s="6">
        <f t="shared" si="37"/>
        <v>4.2375509201522181</v>
      </c>
      <c r="J565" s="6">
        <f t="shared" si="38"/>
        <v>0</v>
      </c>
    </row>
    <row r="566" spans="1:10" x14ac:dyDescent="0.35">
      <c r="A566" s="6">
        <v>564</v>
      </c>
      <c r="B566" s="7">
        <v>41864</v>
      </c>
      <c r="C566" s="16">
        <v>98.775000000000006</v>
      </c>
      <c r="D566" s="6">
        <f t="shared" si="32"/>
        <v>-2.2727272727272154E-3</v>
      </c>
      <c r="E566" s="8">
        <f t="shared" si="34"/>
        <v>-0.22499999999999432</v>
      </c>
      <c r="F566" s="6">
        <f t="shared" si="33"/>
        <v>2.4405322939067436E-4</v>
      </c>
      <c r="G566" s="6">
        <f t="shared" si="35"/>
        <v>-3.5979252157196311</v>
      </c>
      <c r="H566" s="6">
        <f t="shared" si="36"/>
        <v>0</v>
      </c>
      <c r="I566" s="6">
        <f t="shared" si="37"/>
        <v>3.3729252157196368</v>
      </c>
      <c r="J566" s="6">
        <f t="shared" si="38"/>
        <v>0</v>
      </c>
    </row>
    <row r="567" spans="1:10" x14ac:dyDescent="0.35">
      <c r="A567" s="6">
        <v>565</v>
      </c>
      <c r="B567" s="7">
        <v>41865</v>
      </c>
      <c r="C567" s="16">
        <v>99.787499999999994</v>
      </c>
      <c r="D567" s="6">
        <f t="shared" si="32"/>
        <v>1.0250569476081888E-2</v>
      </c>
      <c r="E567" s="8">
        <f t="shared" si="34"/>
        <v>1.0124999999999886</v>
      </c>
      <c r="F567" s="6">
        <f t="shared" si="33"/>
        <v>2.2971995298260578E-4</v>
      </c>
      <c r="G567" s="6">
        <f t="shared" si="35"/>
        <v>-3.4827400156786514</v>
      </c>
      <c r="H567" s="6">
        <f t="shared" si="36"/>
        <v>0</v>
      </c>
      <c r="I567" s="6">
        <f t="shared" si="37"/>
        <v>4.4952400156786396</v>
      </c>
      <c r="J567" s="6">
        <f t="shared" si="38"/>
        <v>0</v>
      </c>
    </row>
    <row r="568" spans="1:10" x14ac:dyDescent="0.35">
      <c r="A568" s="6">
        <v>566</v>
      </c>
      <c r="B568" s="7">
        <v>41869</v>
      </c>
      <c r="C568" s="16">
        <v>100.8</v>
      </c>
      <c r="D568" s="6">
        <f t="shared" si="32"/>
        <v>1.0146561443066545E-2</v>
      </c>
      <c r="E568" s="8">
        <f t="shared" si="34"/>
        <v>1.0125000000000028</v>
      </c>
      <c r="F568" s="6">
        <f t="shared" si="33"/>
        <v>2.2224120627868833E-4</v>
      </c>
      <c r="G568" s="6">
        <f t="shared" si="35"/>
        <v>-3.4606931494817665</v>
      </c>
      <c r="H568" s="6">
        <f t="shared" si="36"/>
        <v>0</v>
      </c>
      <c r="I568" s="6">
        <f t="shared" si="37"/>
        <v>4.4731931494817694</v>
      </c>
      <c r="J568" s="6">
        <f t="shared" si="38"/>
        <v>0</v>
      </c>
    </row>
    <row r="569" spans="1:10" x14ac:dyDescent="0.35">
      <c r="A569" s="6">
        <v>567</v>
      </c>
      <c r="B569" s="7">
        <v>41870</v>
      </c>
      <c r="C569" s="16">
        <v>102.41249999999999</v>
      </c>
      <c r="D569" s="6">
        <f t="shared" si="32"/>
        <v>1.599702380952378E-2</v>
      </c>
      <c r="E569" s="8">
        <f t="shared" si="34"/>
        <v>1.6124999999999969</v>
      </c>
      <c r="F569" s="6">
        <f t="shared" si="33"/>
        <v>2.1508389644904249E-4</v>
      </c>
      <c r="G569" s="6">
        <f t="shared" si="35"/>
        <v>-3.4390551312683595</v>
      </c>
      <c r="H569" s="6">
        <f t="shared" si="36"/>
        <v>0</v>
      </c>
      <c r="I569" s="6">
        <f t="shared" si="37"/>
        <v>5.0515551312683566</v>
      </c>
      <c r="J569" s="6">
        <f t="shared" si="38"/>
        <v>0</v>
      </c>
    </row>
    <row r="570" spans="1:10" x14ac:dyDescent="0.35">
      <c r="A570" s="6">
        <v>568</v>
      </c>
      <c r="B570" s="7">
        <v>41871</v>
      </c>
      <c r="C570" s="16">
        <v>102.8625</v>
      </c>
      <c r="D570" s="6">
        <f t="shared" si="32"/>
        <v>4.393994873672675E-3</v>
      </c>
      <c r="E570" s="8">
        <f t="shared" si="34"/>
        <v>0.45000000000000279</v>
      </c>
      <c r="F570" s="6">
        <f t="shared" si="33"/>
        <v>2.1753314890784819E-4</v>
      </c>
      <c r="G570" s="6">
        <f t="shared" si="35"/>
        <v>-3.5139076968490599</v>
      </c>
      <c r="H570" s="6">
        <f t="shared" si="36"/>
        <v>0</v>
      </c>
      <c r="I570" s="6">
        <f t="shared" si="37"/>
        <v>3.9639076968490627</v>
      </c>
      <c r="J570" s="6">
        <f t="shared" si="38"/>
        <v>0</v>
      </c>
    </row>
    <row r="571" spans="1:10" x14ac:dyDescent="0.35">
      <c r="A571" s="6">
        <v>569</v>
      </c>
      <c r="B571" s="7">
        <v>41872</v>
      </c>
      <c r="C571" s="16">
        <v>102.03749999999999</v>
      </c>
      <c r="D571" s="6">
        <f t="shared" si="32"/>
        <v>-8.020415603354019E-3</v>
      </c>
      <c r="E571" s="8">
        <f t="shared" si="34"/>
        <v>-0.82500000000000273</v>
      </c>
      <c r="F571" s="6">
        <f t="shared" si="33"/>
        <v>2.0563959143036898E-4</v>
      </c>
      <c r="G571" s="6">
        <f t="shared" si="35"/>
        <v>-3.4315086631638199</v>
      </c>
      <c r="H571" s="6">
        <f t="shared" si="36"/>
        <v>0</v>
      </c>
      <c r="I571" s="6">
        <f t="shared" si="37"/>
        <v>2.606508663163817</v>
      </c>
      <c r="J571" s="6">
        <f t="shared" si="38"/>
        <v>0</v>
      </c>
    </row>
    <row r="572" spans="1:10" x14ac:dyDescent="0.35">
      <c r="A572" s="6">
        <v>570</v>
      </c>
      <c r="B572" s="7">
        <v>41873</v>
      </c>
      <c r="C572" s="16">
        <v>100.6125</v>
      </c>
      <c r="D572" s="6">
        <f t="shared" si="32"/>
        <v>-1.3965453877250983E-2</v>
      </c>
      <c r="E572" s="8">
        <f t="shared" si="34"/>
        <v>-1.4249999999999972</v>
      </c>
      <c r="F572" s="6">
        <f t="shared" si="33"/>
        <v>1.971608399315783E-4</v>
      </c>
      <c r="G572" s="6">
        <f t="shared" si="35"/>
        <v>-3.3330727844836772</v>
      </c>
      <c r="H572" s="6">
        <f t="shared" si="36"/>
        <v>0</v>
      </c>
      <c r="I572" s="6">
        <f t="shared" si="37"/>
        <v>1.90807278448368</v>
      </c>
      <c r="J572" s="6">
        <f t="shared" si="38"/>
        <v>0</v>
      </c>
    </row>
    <row r="573" spans="1:10" x14ac:dyDescent="0.35">
      <c r="A573" s="6">
        <v>571</v>
      </c>
      <c r="B573" s="7">
        <v>41876</v>
      </c>
      <c r="C573" s="16">
        <v>99.337500000000006</v>
      </c>
      <c r="D573" s="6">
        <f t="shared" si="32"/>
        <v>-1.2672381662318216E-2</v>
      </c>
      <c r="E573" s="8">
        <f t="shared" si="34"/>
        <v>-1.2749999999999915</v>
      </c>
      <c r="F573" s="6">
        <f t="shared" si="33"/>
        <v>1.9703322365554108E-4</v>
      </c>
      <c r="G573" s="6">
        <f t="shared" si="35"/>
        <v>-3.2854611037563513</v>
      </c>
      <c r="H573" s="6">
        <f t="shared" si="36"/>
        <v>0</v>
      </c>
      <c r="I573" s="6">
        <f t="shared" si="37"/>
        <v>2.0104611037563598</v>
      </c>
      <c r="J573" s="6">
        <f t="shared" si="38"/>
        <v>0</v>
      </c>
    </row>
    <row r="574" spans="1:10" x14ac:dyDescent="0.35">
      <c r="A574" s="6">
        <v>572</v>
      </c>
      <c r="B574" s="7">
        <v>41877</v>
      </c>
      <c r="C574" s="16">
        <v>98.287499999999994</v>
      </c>
      <c r="D574" s="6">
        <f t="shared" si="32"/>
        <v>-1.0570026425066176E-2</v>
      </c>
      <c r="E574" s="8">
        <f t="shared" si="34"/>
        <v>-1.0500000000000114</v>
      </c>
      <c r="F574" s="6">
        <f t="shared" si="33"/>
        <v>1.9484658565593614E-4</v>
      </c>
      <c r="G574" s="6">
        <f t="shared" si="35"/>
        <v>-3.2257765774269145</v>
      </c>
      <c r="H574" s="6">
        <f t="shared" si="36"/>
        <v>0</v>
      </c>
      <c r="I574" s="6">
        <f t="shared" si="37"/>
        <v>2.1757765774269031</v>
      </c>
      <c r="J574" s="6">
        <f t="shared" si="38"/>
        <v>0</v>
      </c>
    </row>
    <row r="575" spans="1:10" x14ac:dyDescent="0.35">
      <c r="A575" s="6">
        <v>573</v>
      </c>
      <c r="B575" s="7">
        <v>41878</v>
      </c>
      <c r="C575" s="16">
        <v>97.125</v>
      </c>
      <c r="D575" s="6">
        <f t="shared" si="32"/>
        <v>-1.1827546737886246E-2</v>
      </c>
      <c r="E575" s="8">
        <f t="shared" si="34"/>
        <v>-1.1624999999999943</v>
      </c>
      <c r="F575" s="6">
        <f t="shared" si="33"/>
        <v>1.898593180341758E-4</v>
      </c>
      <c r="G575" s="6">
        <f t="shared" si="35"/>
        <v>-3.1505683445991752</v>
      </c>
      <c r="H575" s="6">
        <f t="shared" si="36"/>
        <v>0</v>
      </c>
      <c r="I575" s="6">
        <f t="shared" si="37"/>
        <v>1.9880683445991809</v>
      </c>
      <c r="J575" s="6">
        <f t="shared" si="38"/>
        <v>0</v>
      </c>
    </row>
    <row r="576" spans="1:10" x14ac:dyDescent="0.35">
      <c r="A576" s="6">
        <v>574</v>
      </c>
      <c r="B576" s="7">
        <v>41879</v>
      </c>
      <c r="C576" s="16">
        <v>96.974999999999994</v>
      </c>
      <c r="D576" s="6">
        <f t="shared" si="32"/>
        <v>-1.5444015444016029E-3</v>
      </c>
      <c r="E576" s="8">
        <f t="shared" si="34"/>
        <v>-0.15000000000000568</v>
      </c>
      <c r="F576" s="6">
        <f t="shared" si="33"/>
        <v>1.8686121066233824E-4</v>
      </c>
      <c r="G576" s="6">
        <f t="shared" si="35"/>
        <v>-3.0886256166204231</v>
      </c>
      <c r="H576" s="6">
        <f t="shared" si="36"/>
        <v>0</v>
      </c>
      <c r="I576" s="6">
        <f t="shared" si="37"/>
        <v>2.9386256166204174</v>
      </c>
      <c r="J576" s="6">
        <f t="shared" si="38"/>
        <v>0</v>
      </c>
    </row>
    <row r="577" spans="1:10" x14ac:dyDescent="0.35">
      <c r="A577" s="6">
        <v>575</v>
      </c>
      <c r="B577" s="7">
        <v>41883</v>
      </c>
      <c r="C577" s="16">
        <v>99.224999999999994</v>
      </c>
      <c r="D577" s="6">
        <f t="shared" si="32"/>
        <v>2.3201856148491882E-2</v>
      </c>
      <c r="E577" s="8">
        <f t="shared" si="34"/>
        <v>2.25</v>
      </c>
      <c r="F577" s="6">
        <f t="shared" si="33"/>
        <v>1.7579264859041895E-4</v>
      </c>
      <c r="G577" s="6">
        <f t="shared" si="35"/>
        <v>-2.991126642426039</v>
      </c>
      <c r="H577" s="6">
        <f t="shared" si="36"/>
        <v>0</v>
      </c>
      <c r="I577" s="6">
        <f t="shared" si="37"/>
        <v>5.241126642426039</v>
      </c>
      <c r="J577" s="6">
        <f t="shared" si="38"/>
        <v>0</v>
      </c>
    </row>
    <row r="578" spans="1:10" x14ac:dyDescent="0.35">
      <c r="A578" s="6">
        <v>576</v>
      </c>
      <c r="B578" s="7">
        <v>41884</v>
      </c>
      <c r="C578" s="16">
        <v>99.1875</v>
      </c>
      <c r="D578" s="6">
        <f t="shared" si="32"/>
        <v>-3.779289493574635E-4</v>
      </c>
      <c r="E578" s="8">
        <f t="shared" si="34"/>
        <v>-3.7499999999994316E-2</v>
      </c>
      <c r="F578" s="6">
        <f t="shared" si="33"/>
        <v>1.9754465739911243E-4</v>
      </c>
      <c r="G578" s="6">
        <f t="shared" si="35"/>
        <v>-3.2443553067539832</v>
      </c>
      <c r="H578" s="6">
        <f t="shared" si="36"/>
        <v>0</v>
      </c>
      <c r="I578" s="6">
        <f t="shared" si="37"/>
        <v>3.2068553067539889</v>
      </c>
      <c r="J578" s="6">
        <f t="shared" si="38"/>
        <v>0</v>
      </c>
    </row>
    <row r="579" spans="1:10" x14ac:dyDescent="0.35">
      <c r="A579" s="6">
        <v>577</v>
      </c>
      <c r="B579" s="7">
        <v>41885</v>
      </c>
      <c r="C579" s="16">
        <v>99.262500000000003</v>
      </c>
      <c r="D579" s="6">
        <f t="shared" si="32"/>
        <v>7.5614366729681505E-4</v>
      </c>
      <c r="E579" s="8">
        <f t="shared" si="34"/>
        <v>7.5000000000002842E-2</v>
      </c>
      <c r="F579" s="6">
        <f t="shared" si="33"/>
        <v>1.8570054777261141E-4</v>
      </c>
      <c r="G579" s="6">
        <f t="shared" si="35"/>
        <v>-3.1444029471237958</v>
      </c>
      <c r="H579" s="6">
        <f t="shared" si="36"/>
        <v>0</v>
      </c>
      <c r="I579" s="6">
        <f t="shared" si="37"/>
        <v>3.2194029471237986</v>
      </c>
      <c r="J579" s="6">
        <f t="shared" si="38"/>
        <v>0</v>
      </c>
    </row>
    <row r="580" spans="1:10" x14ac:dyDescent="0.35">
      <c r="A580" s="6">
        <v>578</v>
      </c>
      <c r="B580" s="7">
        <v>41886</v>
      </c>
      <c r="C580" s="16">
        <v>100.6125</v>
      </c>
      <c r="D580" s="6">
        <f t="shared" ref="D580:D643" si="39">(C580-C579)/C579</f>
        <v>1.3600302228938363E-2</v>
      </c>
      <c r="E580" s="8">
        <f t="shared" si="34"/>
        <v>1.3499999999999943</v>
      </c>
      <c r="F580" s="6">
        <f t="shared" ref="F580:F643" si="40">0.06*D579^2+0.94*F579</f>
        <v>1.7459282010099029E-4</v>
      </c>
      <c r="G580" s="6">
        <f t="shared" si="35"/>
        <v>-3.0512167312767891</v>
      </c>
      <c r="H580" s="6">
        <f t="shared" si="36"/>
        <v>0</v>
      </c>
      <c r="I580" s="6">
        <f t="shared" si="37"/>
        <v>4.4012167312767829</v>
      </c>
      <c r="J580" s="6">
        <f t="shared" si="38"/>
        <v>0</v>
      </c>
    </row>
    <row r="581" spans="1:10" x14ac:dyDescent="0.35">
      <c r="A581" s="6">
        <v>579</v>
      </c>
      <c r="B581" s="7">
        <v>41887</v>
      </c>
      <c r="C581" s="16">
        <v>100.91249999999999</v>
      </c>
      <c r="D581" s="6">
        <f t="shared" si="39"/>
        <v>2.9817368617219247E-3</v>
      </c>
      <c r="E581" s="8">
        <f t="shared" si="34"/>
        <v>0.29999999999999716</v>
      </c>
      <c r="F581" s="6">
        <f t="shared" si="40"/>
        <v>1.7521534413803881E-4</v>
      </c>
      <c r="G581" s="6">
        <f t="shared" si="35"/>
        <v>-3.0982229492583802</v>
      </c>
      <c r="H581" s="6">
        <f t="shared" si="36"/>
        <v>0</v>
      </c>
      <c r="I581" s="6">
        <f t="shared" si="37"/>
        <v>3.3982229492583773</v>
      </c>
      <c r="J581" s="6">
        <f t="shared" si="38"/>
        <v>0</v>
      </c>
    </row>
    <row r="582" spans="1:10" x14ac:dyDescent="0.35">
      <c r="A582" s="6">
        <v>580</v>
      </c>
      <c r="B582" s="7">
        <v>41890</v>
      </c>
      <c r="C582" s="16">
        <v>99.9375</v>
      </c>
      <c r="D582" s="6">
        <f t="shared" si="39"/>
        <v>-9.6618357487922146E-3</v>
      </c>
      <c r="E582" s="8">
        <f t="shared" ref="E582:E645" si="41">C581*D582</f>
        <v>-0.97499999999999432</v>
      </c>
      <c r="F582" s="6">
        <f t="shared" si="40"/>
        <v>1.6523586877250954E-4</v>
      </c>
      <c r="G582" s="6">
        <f t="shared" si="35"/>
        <v>-3.0176702943992613</v>
      </c>
      <c r="H582" s="6">
        <f t="shared" si="36"/>
        <v>0</v>
      </c>
      <c r="I582" s="6">
        <f t="shared" si="37"/>
        <v>2.042670294399267</v>
      </c>
      <c r="J582" s="6">
        <f t="shared" si="38"/>
        <v>0</v>
      </c>
    </row>
    <row r="583" spans="1:10" x14ac:dyDescent="0.35">
      <c r="A583" s="6">
        <v>581</v>
      </c>
      <c r="B583" s="7">
        <v>41891</v>
      </c>
      <c r="C583" s="16">
        <v>100.53749999999999</v>
      </c>
      <c r="D583" s="6">
        <f t="shared" si="39"/>
        <v>6.0037523452157026E-3</v>
      </c>
      <c r="E583" s="8">
        <f t="shared" si="41"/>
        <v>0.59999999999999432</v>
      </c>
      <c r="F583" s="6">
        <f t="shared" si="40"/>
        <v>1.609227808483573E-4</v>
      </c>
      <c r="G583" s="6">
        <f t="shared" si="35"/>
        <v>-2.9492521430361029</v>
      </c>
      <c r="H583" s="6">
        <f t="shared" si="36"/>
        <v>0</v>
      </c>
      <c r="I583" s="6">
        <f t="shared" si="37"/>
        <v>3.5492521430360973</v>
      </c>
      <c r="J583" s="6">
        <f t="shared" si="38"/>
        <v>0</v>
      </c>
    </row>
    <row r="584" spans="1:10" x14ac:dyDescent="0.35">
      <c r="A584" s="6">
        <v>582</v>
      </c>
      <c r="B584" s="7">
        <v>41892</v>
      </c>
      <c r="C584" s="16">
        <v>101.8875</v>
      </c>
      <c r="D584" s="6">
        <f t="shared" si="39"/>
        <v>1.3427825438269389E-2</v>
      </c>
      <c r="E584" s="8">
        <f t="shared" si="41"/>
        <v>1.3500000000000085</v>
      </c>
      <c r="F584" s="6">
        <f t="shared" si="40"/>
        <v>1.5343011653081684E-4</v>
      </c>
      <c r="G584" s="6">
        <f t="shared" si="35"/>
        <v>-2.8970637188316712</v>
      </c>
      <c r="H584" s="6">
        <f t="shared" si="36"/>
        <v>0</v>
      </c>
      <c r="I584" s="6">
        <f t="shared" si="37"/>
        <v>4.2470637188316793</v>
      </c>
      <c r="J584" s="6">
        <f t="shared" si="38"/>
        <v>0</v>
      </c>
    </row>
    <row r="585" spans="1:10" x14ac:dyDescent="0.35">
      <c r="A585" s="6">
        <v>583</v>
      </c>
      <c r="B585" s="7">
        <v>41893</v>
      </c>
      <c r="C585" s="16">
        <v>103.16249999999999</v>
      </c>
      <c r="D585" s="6">
        <f t="shared" si="39"/>
        <v>1.2513801987486113E-2</v>
      </c>
      <c r="E585" s="8">
        <f t="shared" si="41"/>
        <v>1.2749999999999915</v>
      </c>
      <c r="F585" s="6">
        <f t="shared" si="40"/>
        <v>1.5504269929900589E-4</v>
      </c>
      <c r="G585" s="6">
        <f t="shared" si="35"/>
        <v>-2.9513534608823373</v>
      </c>
      <c r="H585" s="6">
        <f t="shared" si="36"/>
        <v>0</v>
      </c>
      <c r="I585" s="6">
        <f t="shared" si="37"/>
        <v>4.2263534608823292</v>
      </c>
      <c r="J585" s="6">
        <f t="shared" si="38"/>
        <v>0</v>
      </c>
    </row>
    <row r="586" spans="1:10" x14ac:dyDescent="0.35">
      <c r="A586" s="6">
        <v>584</v>
      </c>
      <c r="B586" s="7">
        <v>41894</v>
      </c>
      <c r="C586" s="16">
        <v>101.325</v>
      </c>
      <c r="D586" s="6">
        <f t="shared" si="39"/>
        <v>-1.7811704834605518E-2</v>
      </c>
      <c r="E586" s="8">
        <f t="shared" si="41"/>
        <v>-1.8374999999999917</v>
      </c>
      <c r="F586" s="6">
        <f t="shared" si="40"/>
        <v>1.551358517519862E-4</v>
      </c>
      <c r="G586" s="6">
        <f t="shared" si="35"/>
        <v>-2.98918368701236</v>
      </c>
      <c r="H586" s="6">
        <f t="shared" si="36"/>
        <v>0</v>
      </c>
      <c r="I586" s="6">
        <f t="shared" si="37"/>
        <v>1.1516836870123683</v>
      </c>
      <c r="J586" s="6">
        <f t="shared" si="38"/>
        <v>0</v>
      </c>
    </row>
    <row r="587" spans="1:10" x14ac:dyDescent="0.35">
      <c r="A587" s="6">
        <v>585</v>
      </c>
      <c r="B587" s="7">
        <v>41897</v>
      </c>
      <c r="C587" s="16">
        <v>102.5625</v>
      </c>
      <c r="D587" s="6">
        <f t="shared" si="39"/>
        <v>1.221317542561063E-2</v>
      </c>
      <c r="E587" s="8">
        <f t="shared" si="41"/>
        <v>1.2374999999999972</v>
      </c>
      <c r="F587" s="6">
        <f t="shared" si="40"/>
        <v>1.6486311039377359E-4</v>
      </c>
      <c r="G587" s="6">
        <f t="shared" si="35"/>
        <v>-3.0265859744212986</v>
      </c>
      <c r="H587" s="6">
        <f t="shared" si="36"/>
        <v>0</v>
      </c>
      <c r="I587" s="6">
        <f t="shared" si="37"/>
        <v>4.2640859744212953</v>
      </c>
      <c r="J587" s="6">
        <f t="shared" si="38"/>
        <v>0</v>
      </c>
    </row>
    <row r="588" spans="1:10" x14ac:dyDescent="0.35">
      <c r="A588" s="6">
        <v>586</v>
      </c>
      <c r="B588" s="7">
        <v>41898</v>
      </c>
      <c r="C588" s="16">
        <v>101.7</v>
      </c>
      <c r="D588" s="6">
        <f t="shared" si="39"/>
        <v>-8.4095063985374502E-3</v>
      </c>
      <c r="E588" s="8">
        <f t="shared" si="41"/>
        <v>-0.86249999999999727</v>
      </c>
      <c r="F588" s="6">
        <f t="shared" si="40"/>
        <v>1.6392102300875154E-4</v>
      </c>
      <c r="G588" s="6">
        <f t="shared" si="35"/>
        <v>-3.0547845429758378</v>
      </c>
      <c r="H588" s="6">
        <f t="shared" si="36"/>
        <v>0</v>
      </c>
      <c r="I588" s="6">
        <f t="shared" si="37"/>
        <v>2.1922845429758406</v>
      </c>
      <c r="J588" s="6">
        <f t="shared" si="38"/>
        <v>0</v>
      </c>
    </row>
    <row r="589" spans="1:10" x14ac:dyDescent="0.35">
      <c r="A589" s="6">
        <v>587</v>
      </c>
      <c r="B589" s="7">
        <v>41899</v>
      </c>
      <c r="C589" s="16">
        <v>101.8875</v>
      </c>
      <c r="D589" s="6">
        <f t="shared" si="39"/>
        <v>1.8436578171091445E-3</v>
      </c>
      <c r="E589" s="8">
        <f t="shared" si="41"/>
        <v>0.1875</v>
      </c>
      <c r="F589" s="6">
        <f t="shared" si="40"/>
        <v>1.5832894950024897E-4</v>
      </c>
      <c r="G589" s="6">
        <f t="shared" si="35"/>
        <v>-2.9769790350798502</v>
      </c>
      <c r="H589" s="6">
        <f t="shared" si="36"/>
        <v>0</v>
      </c>
      <c r="I589" s="6">
        <f t="shared" si="37"/>
        <v>3.1644790350798502</v>
      </c>
      <c r="J589" s="6">
        <f t="shared" si="38"/>
        <v>0</v>
      </c>
    </row>
    <row r="590" spans="1:10" x14ac:dyDescent="0.35">
      <c r="A590" s="6">
        <v>588</v>
      </c>
      <c r="B590" s="7">
        <v>41900</v>
      </c>
      <c r="C590" s="16">
        <v>102.45</v>
      </c>
      <c r="D590" s="6">
        <f t="shared" si="39"/>
        <v>5.5207949944792046E-3</v>
      </c>
      <c r="E590" s="8">
        <f t="shared" si="41"/>
        <v>0.5625</v>
      </c>
      <c r="F590" s="6">
        <f t="shared" si="40"/>
        <v>1.490331569790293E-4</v>
      </c>
      <c r="G590" s="6">
        <f t="shared" si="35"/>
        <v>-2.8935901335302372</v>
      </c>
      <c r="H590" s="6">
        <f t="shared" si="36"/>
        <v>0</v>
      </c>
      <c r="I590" s="6">
        <f t="shared" si="37"/>
        <v>3.4560901335302372</v>
      </c>
      <c r="J590" s="6">
        <f t="shared" si="38"/>
        <v>0</v>
      </c>
    </row>
    <row r="591" spans="1:10" x14ac:dyDescent="0.35">
      <c r="A591" s="6">
        <v>589</v>
      </c>
      <c r="B591" s="7">
        <v>41901</v>
      </c>
      <c r="C591" s="16">
        <v>102.45</v>
      </c>
      <c r="D591" s="6">
        <f t="shared" si="39"/>
        <v>0</v>
      </c>
      <c r="E591" s="8">
        <f t="shared" si="41"/>
        <v>0</v>
      </c>
      <c r="F591" s="6">
        <f t="shared" si="40"/>
        <v>1.4191991820255154E-4</v>
      </c>
      <c r="G591" s="6">
        <f t="shared" si="35"/>
        <v>-2.8392804819052189</v>
      </c>
      <c r="H591" s="6">
        <f t="shared" si="36"/>
        <v>0</v>
      </c>
      <c r="I591" s="6">
        <f t="shared" si="37"/>
        <v>2.8392804819052189</v>
      </c>
      <c r="J591" s="6">
        <f t="shared" si="38"/>
        <v>0</v>
      </c>
    </row>
    <row r="592" spans="1:10" x14ac:dyDescent="0.35">
      <c r="A592" s="6">
        <v>590</v>
      </c>
      <c r="B592" s="7">
        <v>41904</v>
      </c>
      <c r="C592" s="16">
        <v>102.6375</v>
      </c>
      <c r="D592" s="6">
        <f t="shared" si="39"/>
        <v>1.8301610541727673E-3</v>
      </c>
      <c r="E592" s="8">
        <f t="shared" si="41"/>
        <v>0.1875</v>
      </c>
      <c r="F592" s="6">
        <f t="shared" si="40"/>
        <v>1.3340472311039844E-4</v>
      </c>
      <c r="G592" s="6">
        <f t="shared" si="35"/>
        <v>-2.7527845603374517</v>
      </c>
      <c r="H592" s="6">
        <f t="shared" si="36"/>
        <v>0</v>
      </c>
      <c r="I592" s="6">
        <f t="shared" si="37"/>
        <v>2.9402845603374517</v>
      </c>
      <c r="J592" s="6">
        <f t="shared" si="38"/>
        <v>0</v>
      </c>
    </row>
    <row r="593" spans="1:10" x14ac:dyDescent="0.35">
      <c r="A593" s="6">
        <v>591</v>
      </c>
      <c r="B593" s="7">
        <v>41905</v>
      </c>
      <c r="C593" s="16">
        <v>102.41249999999999</v>
      </c>
      <c r="D593" s="6">
        <f t="shared" si="39"/>
        <v>-2.1921812203142955E-3</v>
      </c>
      <c r="E593" s="8">
        <f t="shared" si="41"/>
        <v>-0.22500000000000853</v>
      </c>
      <c r="F593" s="6">
        <f t="shared" si="40"/>
        <v>1.2560140909282717E-4</v>
      </c>
      <c r="G593" s="6">
        <f t="shared" si="35"/>
        <v>-2.6759499058798686</v>
      </c>
      <c r="H593" s="6">
        <f t="shared" si="36"/>
        <v>0</v>
      </c>
      <c r="I593" s="6">
        <f t="shared" si="37"/>
        <v>2.4509499058798601</v>
      </c>
      <c r="J593" s="6">
        <f t="shared" si="38"/>
        <v>0</v>
      </c>
    </row>
    <row r="594" spans="1:10" x14ac:dyDescent="0.35">
      <c r="A594" s="6">
        <v>592</v>
      </c>
      <c r="B594" s="7">
        <v>41906</v>
      </c>
      <c r="C594" s="16">
        <v>101.8125</v>
      </c>
      <c r="D594" s="6">
        <f t="shared" si="39"/>
        <v>-5.8586598315634748E-3</v>
      </c>
      <c r="E594" s="8">
        <f t="shared" si="41"/>
        <v>-0.59999999999999432</v>
      </c>
      <c r="F594" s="6">
        <f t="shared" si="40"/>
        <v>1.1835366405741946E-4</v>
      </c>
      <c r="G594" s="6">
        <f t="shared" si="35"/>
        <v>-2.5919014211661611</v>
      </c>
      <c r="H594" s="6">
        <f t="shared" si="36"/>
        <v>0</v>
      </c>
      <c r="I594" s="6">
        <f t="shared" si="37"/>
        <v>1.9919014211661668</v>
      </c>
      <c r="J594" s="6">
        <f t="shared" si="38"/>
        <v>0</v>
      </c>
    </row>
    <row r="595" spans="1:10" x14ac:dyDescent="0.35">
      <c r="A595" s="6">
        <v>593</v>
      </c>
      <c r="B595" s="7">
        <v>41907</v>
      </c>
      <c r="C595" s="16">
        <v>102</v>
      </c>
      <c r="D595" s="6">
        <f t="shared" si="39"/>
        <v>1.841620626151013E-3</v>
      </c>
      <c r="E595" s="8">
        <f t="shared" si="41"/>
        <v>0.1875</v>
      </c>
      <c r="F595" s="6">
        <f t="shared" si="40"/>
        <v>1.133118779152928E-4</v>
      </c>
      <c r="G595" s="6">
        <f t="shared" ref="G595:G658" si="42">_xlfn.NORM.S.INV(1%)*SQRT(F595)*C594</f>
        <v>-2.5212358764471055</v>
      </c>
      <c r="H595" s="6">
        <f t="shared" ref="H595:H658" si="43">IF(E595&lt;=G595,1,0)</f>
        <v>0</v>
      </c>
      <c r="I595" s="6">
        <f t="shared" si="37"/>
        <v>2.7087358764471055</v>
      </c>
      <c r="J595" s="6">
        <f t="shared" si="38"/>
        <v>0</v>
      </c>
    </row>
    <row r="596" spans="1:10" x14ac:dyDescent="0.35">
      <c r="A596" s="6">
        <v>594</v>
      </c>
      <c r="B596" s="7">
        <v>41908</v>
      </c>
      <c r="C596" s="16">
        <v>102.71250000000001</v>
      </c>
      <c r="D596" s="6">
        <f t="shared" si="39"/>
        <v>6.9852941176471147E-3</v>
      </c>
      <c r="E596" s="8">
        <f t="shared" si="41"/>
        <v>0.71250000000000568</v>
      </c>
      <c r="F596" s="6">
        <f t="shared" si="40"/>
        <v>1.0671665923221512E-4</v>
      </c>
      <c r="G596" s="6">
        <f t="shared" si="42"/>
        <v>-2.4512688168967727</v>
      </c>
      <c r="H596" s="6">
        <f t="shared" si="43"/>
        <v>0</v>
      </c>
      <c r="I596" s="6">
        <f t="shared" ref="I596:I659" si="44">IF(H596=0,E596-G596,0)</f>
        <v>3.1637688168967784</v>
      </c>
      <c r="J596" s="6">
        <f t="shared" ref="J596:J659" si="45">IF(H596=1,E596-G596,0)</f>
        <v>0</v>
      </c>
    </row>
    <row r="597" spans="1:10" x14ac:dyDescent="0.35">
      <c r="A597" s="6">
        <v>595</v>
      </c>
      <c r="B597" s="7">
        <v>41911</v>
      </c>
      <c r="C597" s="16">
        <v>104.3625</v>
      </c>
      <c r="D597" s="6">
        <f t="shared" si="39"/>
        <v>1.6064257028112365E-2</v>
      </c>
      <c r="E597" s="8">
        <f t="shared" si="41"/>
        <v>1.6499999999999915</v>
      </c>
      <c r="F597" s="6">
        <f t="shared" si="40"/>
        <v>1.0324131971288434E-4</v>
      </c>
      <c r="G597" s="6">
        <f t="shared" si="42"/>
        <v>-2.4278661037977667</v>
      </c>
      <c r="H597" s="6">
        <f t="shared" si="43"/>
        <v>0</v>
      </c>
      <c r="I597" s="6">
        <f t="shared" si="44"/>
        <v>4.0778661037977582</v>
      </c>
      <c r="J597" s="6">
        <f t="shared" si="45"/>
        <v>0</v>
      </c>
    </row>
    <row r="598" spans="1:10" x14ac:dyDescent="0.35">
      <c r="A598" s="6">
        <v>596</v>
      </c>
      <c r="B598" s="7">
        <v>41912</v>
      </c>
      <c r="C598" s="16">
        <v>101.47499999999999</v>
      </c>
      <c r="D598" s="6">
        <f t="shared" si="39"/>
        <v>-2.7667984189723348E-2</v>
      </c>
      <c r="E598" s="8">
        <f t="shared" si="41"/>
        <v>-2.8875000000000028</v>
      </c>
      <c r="F598" s="6">
        <f t="shared" si="40"/>
        <v>1.1253046176202672E-4</v>
      </c>
      <c r="G598" s="6">
        <f t="shared" si="42"/>
        <v>-2.5754562849939493</v>
      </c>
      <c r="H598" s="6">
        <f t="shared" si="43"/>
        <v>1</v>
      </c>
      <c r="I598" s="6">
        <f t="shared" si="44"/>
        <v>0</v>
      </c>
      <c r="J598" s="6">
        <f t="shared" si="45"/>
        <v>-0.31204371500605355</v>
      </c>
    </row>
    <row r="599" spans="1:10" x14ac:dyDescent="0.35">
      <c r="A599" s="6">
        <v>597</v>
      </c>
      <c r="B599" s="7">
        <v>41913</v>
      </c>
      <c r="C599" s="16">
        <v>101.8875</v>
      </c>
      <c r="D599" s="6">
        <f t="shared" si="39"/>
        <v>4.0650406504065886E-3</v>
      </c>
      <c r="E599" s="8">
        <f t="shared" si="41"/>
        <v>0.41250000000000858</v>
      </c>
      <c r="F599" s="6">
        <f t="shared" si="40"/>
        <v>1.5170967500367197E-4</v>
      </c>
      <c r="G599" s="6">
        <f t="shared" si="42"/>
        <v>-2.9076381413139627</v>
      </c>
      <c r="H599" s="6">
        <f t="shared" si="43"/>
        <v>0</v>
      </c>
      <c r="I599" s="6">
        <f t="shared" si="44"/>
        <v>3.3201381413139712</v>
      </c>
      <c r="J599" s="6">
        <f t="shared" si="45"/>
        <v>0</v>
      </c>
    </row>
    <row r="600" spans="1:10" x14ac:dyDescent="0.35">
      <c r="A600" s="6">
        <v>598</v>
      </c>
      <c r="B600" s="7">
        <v>41919</v>
      </c>
      <c r="C600" s="16">
        <v>103.125</v>
      </c>
      <c r="D600" s="6">
        <f t="shared" si="39"/>
        <v>1.2145748987854223E-2</v>
      </c>
      <c r="E600" s="8">
        <f t="shared" si="41"/>
        <v>1.2374999999999972</v>
      </c>
      <c r="F600" s="6">
        <f t="shared" si="40"/>
        <v>1.4359856783281911E-4</v>
      </c>
      <c r="G600" s="6">
        <f t="shared" si="42"/>
        <v>-2.8403418876320936</v>
      </c>
      <c r="H600" s="6">
        <f t="shared" si="43"/>
        <v>0</v>
      </c>
      <c r="I600" s="6">
        <f t="shared" si="44"/>
        <v>4.0778418876320908</v>
      </c>
      <c r="J600" s="6">
        <f t="shared" si="45"/>
        <v>0</v>
      </c>
    </row>
    <row r="601" spans="1:10" x14ac:dyDescent="0.35">
      <c r="A601" s="6">
        <v>599</v>
      </c>
      <c r="B601" s="7">
        <v>41920</v>
      </c>
      <c r="C601" s="16">
        <v>103.2375</v>
      </c>
      <c r="D601" s="6">
        <f t="shared" si="39"/>
        <v>1.0909090909090634E-3</v>
      </c>
      <c r="E601" s="8">
        <f t="shared" si="41"/>
        <v>0.11249999999999716</v>
      </c>
      <c r="F601" s="6">
        <f t="shared" si="40"/>
        <v>1.4383380687140769E-4</v>
      </c>
      <c r="G601" s="6">
        <f t="shared" si="42"/>
        <v>-2.8771937436847379</v>
      </c>
      <c r="H601" s="6">
        <f t="shared" si="43"/>
        <v>0</v>
      </c>
      <c r="I601" s="6">
        <f t="shared" si="44"/>
        <v>2.9896937436847351</v>
      </c>
      <c r="J601" s="6">
        <f t="shared" si="45"/>
        <v>0</v>
      </c>
    </row>
    <row r="602" spans="1:10" x14ac:dyDescent="0.35">
      <c r="A602" s="6">
        <v>600</v>
      </c>
      <c r="B602" s="7">
        <v>41921</v>
      </c>
      <c r="C602" s="16">
        <v>103.46250000000001</v>
      </c>
      <c r="D602" s="6">
        <f t="shared" si="39"/>
        <v>2.1794406102434534E-3</v>
      </c>
      <c r="E602" s="8">
        <f t="shared" si="41"/>
        <v>0.2250000000000085</v>
      </c>
      <c r="F602" s="6">
        <f t="shared" si="40"/>
        <v>1.3527518341780091E-4</v>
      </c>
      <c r="G602" s="6">
        <f t="shared" si="42"/>
        <v>-2.793323293741417</v>
      </c>
      <c r="H602" s="6">
        <f t="shared" si="43"/>
        <v>0</v>
      </c>
      <c r="I602" s="6">
        <f t="shared" si="44"/>
        <v>3.0183232937414255</v>
      </c>
      <c r="J602" s="6">
        <f t="shared" si="45"/>
        <v>0</v>
      </c>
    </row>
    <row r="603" spans="1:10" x14ac:dyDescent="0.35">
      <c r="A603" s="6">
        <v>601</v>
      </c>
      <c r="B603" s="7">
        <v>41922</v>
      </c>
      <c r="C603" s="16">
        <v>101.925</v>
      </c>
      <c r="D603" s="6">
        <f t="shared" si="39"/>
        <v>-1.486045668720559E-2</v>
      </c>
      <c r="E603" s="8">
        <f t="shared" si="41"/>
        <v>-1.5375000000000085</v>
      </c>
      <c r="F603" s="6">
        <f t="shared" si="40"/>
        <v>1.2744367009514756E-4</v>
      </c>
      <c r="G603" s="6">
        <f t="shared" si="42"/>
        <v>-2.7171696887832244</v>
      </c>
      <c r="H603" s="6">
        <f t="shared" si="43"/>
        <v>0</v>
      </c>
      <c r="I603" s="6">
        <f t="shared" si="44"/>
        <v>1.1796696887832159</v>
      </c>
      <c r="J603" s="6">
        <f t="shared" si="45"/>
        <v>0</v>
      </c>
    </row>
    <row r="604" spans="1:10" x14ac:dyDescent="0.35">
      <c r="A604" s="6">
        <v>602</v>
      </c>
      <c r="B604" s="7">
        <v>41925</v>
      </c>
      <c r="C604" s="16">
        <v>101.25</v>
      </c>
      <c r="D604" s="6">
        <f t="shared" si="39"/>
        <v>-6.622516556291363E-3</v>
      </c>
      <c r="E604" s="8">
        <f t="shared" si="41"/>
        <v>-0.67499999999999716</v>
      </c>
      <c r="F604" s="6">
        <f t="shared" si="40"/>
        <v>1.330470402665775E-4</v>
      </c>
      <c r="G604" s="6">
        <f t="shared" si="42"/>
        <v>-2.7350041343167635</v>
      </c>
      <c r="H604" s="6">
        <f t="shared" si="43"/>
        <v>0</v>
      </c>
      <c r="I604" s="6">
        <f t="shared" si="44"/>
        <v>2.0600041343167663</v>
      </c>
      <c r="J604" s="6">
        <f t="shared" si="45"/>
        <v>0</v>
      </c>
    </row>
    <row r="605" spans="1:10" x14ac:dyDescent="0.35">
      <c r="A605" s="6">
        <v>603</v>
      </c>
      <c r="B605" s="7">
        <v>41926</v>
      </c>
      <c r="C605" s="16">
        <v>101.8875</v>
      </c>
      <c r="D605" s="6">
        <f t="shared" si="39"/>
        <v>6.2962962962963241E-3</v>
      </c>
      <c r="E605" s="8">
        <f t="shared" si="41"/>
        <v>0.63750000000000284</v>
      </c>
      <c r="F605" s="6">
        <f t="shared" si="40"/>
        <v>1.2769568138288405E-4</v>
      </c>
      <c r="G605" s="6">
        <f t="shared" si="42"/>
        <v>-2.6616919734889923</v>
      </c>
      <c r="H605" s="6">
        <f t="shared" si="43"/>
        <v>0</v>
      </c>
      <c r="I605" s="6">
        <f t="shared" si="44"/>
        <v>3.2991919734889952</v>
      </c>
      <c r="J605" s="6">
        <f t="shared" si="45"/>
        <v>0</v>
      </c>
    </row>
    <row r="606" spans="1:10" x14ac:dyDescent="0.35">
      <c r="A606" s="6">
        <v>604</v>
      </c>
      <c r="B606" s="7">
        <v>41927</v>
      </c>
      <c r="C606" s="16">
        <v>101.8875</v>
      </c>
      <c r="D606" s="6">
        <f t="shared" si="39"/>
        <v>0</v>
      </c>
      <c r="E606" s="8">
        <f t="shared" si="41"/>
        <v>0</v>
      </c>
      <c r="F606" s="6">
        <f t="shared" si="40"/>
        <v>1.2241254132295629E-4</v>
      </c>
      <c r="G606" s="6">
        <f t="shared" si="42"/>
        <v>-2.6224578785034032</v>
      </c>
      <c r="H606" s="6">
        <f t="shared" si="43"/>
        <v>0</v>
      </c>
      <c r="I606" s="6">
        <f t="shared" si="44"/>
        <v>2.6224578785034032</v>
      </c>
      <c r="J606" s="6">
        <f t="shared" si="45"/>
        <v>0</v>
      </c>
    </row>
    <row r="607" spans="1:10" x14ac:dyDescent="0.35">
      <c r="A607" s="6">
        <v>605</v>
      </c>
      <c r="B607" s="7">
        <v>41928</v>
      </c>
      <c r="C607" s="16">
        <v>100.35</v>
      </c>
      <c r="D607" s="6">
        <f t="shared" si="39"/>
        <v>-1.5090172984909909E-2</v>
      </c>
      <c r="E607" s="8">
        <f t="shared" si="41"/>
        <v>-1.5375000000000085</v>
      </c>
      <c r="F607" s="6">
        <f t="shared" si="40"/>
        <v>1.1506778884357891E-4</v>
      </c>
      <c r="G607" s="6">
        <f t="shared" si="42"/>
        <v>-2.5425672469087415</v>
      </c>
      <c r="H607" s="6">
        <f t="shared" si="43"/>
        <v>0</v>
      </c>
      <c r="I607" s="6">
        <f t="shared" si="44"/>
        <v>1.0050672469087329</v>
      </c>
      <c r="J607" s="6">
        <f t="shared" si="45"/>
        <v>0</v>
      </c>
    </row>
    <row r="608" spans="1:10" x14ac:dyDescent="0.35">
      <c r="A608" s="6">
        <v>606</v>
      </c>
      <c r="B608" s="7">
        <v>41929</v>
      </c>
      <c r="C608" s="16">
        <v>100.53749999999999</v>
      </c>
      <c r="D608" s="6">
        <f t="shared" si="39"/>
        <v>1.868460388639761E-3</v>
      </c>
      <c r="E608" s="8">
        <f t="shared" si="41"/>
        <v>0.1875</v>
      </c>
      <c r="F608" s="6">
        <f t="shared" si="40"/>
        <v>1.2182652075583446E-4</v>
      </c>
      <c r="G608" s="6">
        <f t="shared" si="42"/>
        <v>-2.5766946495329188</v>
      </c>
      <c r="H608" s="6">
        <f t="shared" si="43"/>
        <v>0</v>
      </c>
      <c r="I608" s="6">
        <f t="shared" si="44"/>
        <v>2.7641946495329188</v>
      </c>
      <c r="J608" s="6">
        <f t="shared" si="45"/>
        <v>0</v>
      </c>
    </row>
    <row r="609" spans="1:10" x14ac:dyDescent="0.35">
      <c r="A609" s="6">
        <v>607</v>
      </c>
      <c r="B609" s="7">
        <v>41932</v>
      </c>
      <c r="C609" s="16">
        <v>101.28749999999999</v>
      </c>
      <c r="D609" s="6">
        <f t="shared" si="39"/>
        <v>7.4599030212607245E-3</v>
      </c>
      <c r="E609" s="8">
        <f t="shared" si="41"/>
        <v>0.75</v>
      </c>
      <c r="F609" s="6">
        <f t="shared" si="40"/>
        <v>1.1472639816391933E-4</v>
      </c>
      <c r="G609" s="6">
        <f t="shared" si="42"/>
        <v>-2.5051539474768418</v>
      </c>
      <c r="H609" s="6">
        <f t="shared" si="43"/>
        <v>0</v>
      </c>
      <c r="I609" s="6">
        <f t="shared" si="44"/>
        <v>3.2551539474768418</v>
      </c>
      <c r="J609" s="6">
        <f t="shared" si="45"/>
        <v>0</v>
      </c>
    </row>
    <row r="610" spans="1:10" x14ac:dyDescent="0.35">
      <c r="A610" s="6">
        <v>608</v>
      </c>
      <c r="B610" s="7">
        <v>41933</v>
      </c>
      <c r="C610" s="16">
        <v>104.8875</v>
      </c>
      <c r="D610" s="6">
        <f t="shared" si="39"/>
        <v>3.5542391706775353E-2</v>
      </c>
      <c r="E610" s="8">
        <f t="shared" si="41"/>
        <v>3.6000000000000085</v>
      </c>
      <c r="F610" s="6">
        <f t="shared" si="40"/>
        <v>1.1118182345928105E-4</v>
      </c>
      <c r="G610" s="6">
        <f t="shared" si="42"/>
        <v>-2.4845480848645334</v>
      </c>
      <c r="H610" s="6">
        <f t="shared" si="43"/>
        <v>0</v>
      </c>
      <c r="I610" s="6">
        <f t="shared" si="44"/>
        <v>6.0845480848645419</v>
      </c>
      <c r="J610" s="6">
        <f t="shared" si="45"/>
        <v>0</v>
      </c>
    </row>
    <row r="611" spans="1:10" x14ac:dyDescent="0.35">
      <c r="A611" s="6">
        <v>609</v>
      </c>
      <c r="B611" s="7">
        <v>41934</v>
      </c>
      <c r="C611" s="16">
        <v>104.625</v>
      </c>
      <c r="D611" s="6">
        <f t="shared" si="39"/>
        <v>-2.5026814444047462E-3</v>
      </c>
      <c r="E611" s="8">
        <f t="shared" si="41"/>
        <v>-0.26250000000000284</v>
      </c>
      <c r="F611" s="6">
        <f t="shared" si="40"/>
        <v>1.8030661054599538E-4</v>
      </c>
      <c r="G611" s="6">
        <f t="shared" si="42"/>
        <v>-3.2764550709418168</v>
      </c>
      <c r="H611" s="6">
        <f t="shared" si="43"/>
        <v>0</v>
      </c>
      <c r="I611" s="6">
        <f t="shared" si="44"/>
        <v>3.0139550709418139</v>
      </c>
      <c r="J611" s="6">
        <f t="shared" si="45"/>
        <v>0</v>
      </c>
    </row>
    <row r="612" spans="1:10" x14ac:dyDescent="0.35">
      <c r="A612" s="6">
        <v>610</v>
      </c>
      <c r="B612" s="7">
        <v>41935</v>
      </c>
      <c r="C612" s="16">
        <v>104.85</v>
      </c>
      <c r="D612" s="6">
        <f t="shared" si="39"/>
        <v>2.1505376344085479E-3</v>
      </c>
      <c r="E612" s="8">
        <f t="shared" si="41"/>
        <v>0.22499999999999432</v>
      </c>
      <c r="F612" s="6">
        <f t="shared" si="40"/>
        <v>1.6986401877796571E-4</v>
      </c>
      <c r="G612" s="6">
        <f t="shared" si="42"/>
        <v>-3.1722019410192162</v>
      </c>
      <c r="H612" s="6">
        <f t="shared" si="43"/>
        <v>0</v>
      </c>
      <c r="I612" s="6">
        <f t="shared" si="44"/>
        <v>3.3972019410192105</v>
      </c>
      <c r="J612" s="6">
        <f t="shared" si="45"/>
        <v>0</v>
      </c>
    </row>
    <row r="613" spans="1:10" x14ac:dyDescent="0.35">
      <c r="A613" s="6">
        <v>611</v>
      </c>
      <c r="B613" s="7">
        <v>41939</v>
      </c>
      <c r="C613" s="16">
        <v>106.425</v>
      </c>
      <c r="D613" s="6">
        <f t="shared" si="39"/>
        <v>1.5021459227467839E-2</v>
      </c>
      <c r="E613" s="8">
        <f t="shared" si="41"/>
        <v>1.5750000000000028</v>
      </c>
      <c r="F613" s="6">
        <f t="shared" si="40"/>
        <v>1.5994966637830819E-4</v>
      </c>
      <c r="G613" s="6">
        <f t="shared" si="42"/>
        <v>-3.0848550489486013</v>
      </c>
      <c r="H613" s="6">
        <f t="shared" si="43"/>
        <v>0</v>
      </c>
      <c r="I613" s="6">
        <f t="shared" si="44"/>
        <v>4.6598550489486037</v>
      </c>
      <c r="J613" s="6">
        <f t="shared" si="45"/>
        <v>0</v>
      </c>
    </row>
    <row r="614" spans="1:10" x14ac:dyDescent="0.35">
      <c r="A614" s="6">
        <v>612</v>
      </c>
      <c r="B614" s="7">
        <v>41940</v>
      </c>
      <c r="C614" s="16">
        <v>106.6875</v>
      </c>
      <c r="D614" s="6">
        <f t="shared" si="39"/>
        <v>2.4665257223397026E-3</v>
      </c>
      <c r="E614" s="8">
        <f t="shared" si="41"/>
        <v>0.26250000000000284</v>
      </c>
      <c r="F614" s="6">
        <f t="shared" si="40"/>
        <v>1.6389134063495841E-4</v>
      </c>
      <c r="G614" s="6">
        <f t="shared" si="42"/>
        <v>-3.1695406122895551</v>
      </c>
      <c r="H614" s="6">
        <f t="shared" si="43"/>
        <v>0</v>
      </c>
      <c r="I614" s="6">
        <f t="shared" si="44"/>
        <v>3.4320406122895579</v>
      </c>
      <c r="J614" s="6">
        <f t="shared" si="45"/>
        <v>0</v>
      </c>
    </row>
    <row r="615" spans="1:10" x14ac:dyDescent="0.35">
      <c r="A615" s="6">
        <v>613</v>
      </c>
      <c r="B615" s="7">
        <v>41941</v>
      </c>
      <c r="C615" s="16">
        <v>106.95</v>
      </c>
      <c r="D615" s="6">
        <f t="shared" si="39"/>
        <v>2.4604569420035418E-3</v>
      </c>
      <c r="E615" s="8">
        <f t="shared" si="41"/>
        <v>0.26250000000000284</v>
      </c>
      <c r="F615" s="6">
        <f t="shared" si="40"/>
        <v>1.5442288514519871E-4</v>
      </c>
      <c r="G615" s="6">
        <f t="shared" si="42"/>
        <v>-3.084210616425215</v>
      </c>
      <c r="H615" s="6">
        <f t="shared" si="43"/>
        <v>0</v>
      </c>
      <c r="I615" s="6">
        <f t="shared" si="44"/>
        <v>3.3467106164252178</v>
      </c>
      <c r="J615" s="6">
        <f t="shared" si="45"/>
        <v>0</v>
      </c>
    </row>
    <row r="616" spans="1:10" x14ac:dyDescent="0.35">
      <c r="A616" s="6">
        <v>614</v>
      </c>
      <c r="B616" s="7">
        <v>41942</v>
      </c>
      <c r="C616" s="16">
        <v>108.15</v>
      </c>
      <c r="D616" s="6">
        <f t="shared" si="39"/>
        <v>1.1220196353436211E-2</v>
      </c>
      <c r="E616" s="8">
        <f t="shared" si="41"/>
        <v>1.2000000000000028</v>
      </c>
      <c r="F616" s="6">
        <f t="shared" si="40"/>
        <v>1.4552074293829398E-4</v>
      </c>
      <c r="G616" s="6">
        <f t="shared" si="42"/>
        <v>-3.001358676100522</v>
      </c>
      <c r="H616" s="6">
        <f t="shared" si="43"/>
        <v>0</v>
      </c>
      <c r="I616" s="6">
        <f t="shared" si="44"/>
        <v>4.2013586761005248</v>
      </c>
      <c r="J616" s="6">
        <f t="shared" si="45"/>
        <v>0</v>
      </c>
    </row>
    <row r="617" spans="1:10" x14ac:dyDescent="0.35">
      <c r="A617" s="6">
        <v>615</v>
      </c>
      <c r="B617" s="7">
        <v>41943</v>
      </c>
      <c r="C617" s="16">
        <v>108.97499999999999</v>
      </c>
      <c r="D617" s="6">
        <f t="shared" si="39"/>
        <v>7.6282940360609206E-3</v>
      </c>
      <c r="E617" s="8">
        <f t="shared" si="41"/>
        <v>0.82499999999998863</v>
      </c>
      <c r="F617" s="6">
        <f t="shared" si="40"/>
        <v>1.443430667345761E-4</v>
      </c>
      <c r="G617" s="6">
        <f t="shared" si="42"/>
        <v>-3.0227285360897267</v>
      </c>
      <c r="H617" s="6">
        <f t="shared" si="43"/>
        <v>0</v>
      </c>
      <c r="I617" s="6">
        <f t="shared" si="44"/>
        <v>3.8477285360897153</v>
      </c>
      <c r="J617" s="6">
        <f t="shared" si="45"/>
        <v>0</v>
      </c>
    </row>
    <row r="618" spans="1:10" x14ac:dyDescent="0.35">
      <c r="A618" s="6">
        <v>616</v>
      </c>
      <c r="B618" s="7">
        <v>41946</v>
      </c>
      <c r="C618" s="16">
        <v>108.6</v>
      </c>
      <c r="D618" s="6">
        <f t="shared" si="39"/>
        <v>-3.4411562284927736E-3</v>
      </c>
      <c r="E618" s="8">
        <f t="shared" si="41"/>
        <v>-0.375</v>
      </c>
      <c r="F618" s="6">
        <f t="shared" si="40"/>
        <v>1.3917393492453767E-4</v>
      </c>
      <c r="G618" s="6">
        <f t="shared" si="42"/>
        <v>-2.9907526005626148</v>
      </c>
      <c r="H618" s="6">
        <f t="shared" si="43"/>
        <v>0</v>
      </c>
      <c r="I618" s="6">
        <f t="shared" si="44"/>
        <v>2.6157526005626148</v>
      </c>
      <c r="J618" s="6">
        <f t="shared" si="45"/>
        <v>0</v>
      </c>
    </row>
    <row r="619" spans="1:10" x14ac:dyDescent="0.35">
      <c r="A619" s="6">
        <v>617</v>
      </c>
      <c r="B619" s="7">
        <v>41948</v>
      </c>
      <c r="C619" s="16">
        <v>106.91249999999999</v>
      </c>
      <c r="D619" s="6">
        <f t="shared" si="39"/>
        <v>-1.5538674033149171E-2</v>
      </c>
      <c r="E619" s="8">
        <f t="shared" si="41"/>
        <v>-1.6875</v>
      </c>
      <c r="F619" s="6">
        <f t="shared" si="40"/>
        <v>1.3153399220039907E-4</v>
      </c>
      <c r="G619" s="6">
        <f t="shared" si="42"/>
        <v>-2.8975002640595187</v>
      </c>
      <c r="H619" s="6">
        <f t="shared" si="43"/>
        <v>0</v>
      </c>
      <c r="I619" s="6">
        <f t="shared" si="44"/>
        <v>1.2100002640595187</v>
      </c>
      <c r="J619" s="6">
        <f t="shared" si="45"/>
        <v>0</v>
      </c>
    </row>
    <row r="620" spans="1:10" x14ac:dyDescent="0.35">
      <c r="A620" s="6">
        <v>618</v>
      </c>
      <c r="B620" s="7">
        <v>41950</v>
      </c>
      <c r="C620" s="16">
        <v>108.675</v>
      </c>
      <c r="D620" s="6">
        <f t="shared" si="39"/>
        <v>1.648544370396355E-2</v>
      </c>
      <c r="E620" s="8">
        <f t="shared" si="41"/>
        <v>1.7625000000000028</v>
      </c>
      <c r="F620" s="6">
        <f t="shared" si="40"/>
        <v>1.3812897611088296E-4</v>
      </c>
      <c r="G620" s="6">
        <f t="shared" si="42"/>
        <v>-2.9231125631461734</v>
      </c>
      <c r="H620" s="6">
        <f t="shared" si="43"/>
        <v>0</v>
      </c>
      <c r="I620" s="6">
        <f t="shared" si="44"/>
        <v>4.6856125631461758</v>
      </c>
      <c r="J620" s="6">
        <f t="shared" si="45"/>
        <v>0</v>
      </c>
    </row>
    <row r="621" spans="1:10" x14ac:dyDescent="0.35">
      <c r="A621" s="6">
        <v>619</v>
      </c>
      <c r="B621" s="7">
        <v>41953</v>
      </c>
      <c r="C621" s="16">
        <v>111.15</v>
      </c>
      <c r="D621" s="6">
        <f t="shared" si="39"/>
        <v>2.2774327122153288E-2</v>
      </c>
      <c r="E621" s="8">
        <f t="shared" si="41"/>
        <v>2.4750000000000085</v>
      </c>
      <c r="F621" s="6">
        <f t="shared" si="40"/>
        <v>1.4614742879122308E-4</v>
      </c>
      <c r="G621" s="6">
        <f t="shared" si="42"/>
        <v>-3.0563275524459312</v>
      </c>
      <c r="H621" s="6">
        <f t="shared" si="43"/>
        <v>0</v>
      </c>
      <c r="I621" s="6">
        <f t="shared" si="44"/>
        <v>5.5313275524459398</v>
      </c>
      <c r="J621" s="6">
        <f t="shared" si="45"/>
        <v>0</v>
      </c>
    </row>
    <row r="622" spans="1:10" x14ac:dyDescent="0.35">
      <c r="A622" s="6">
        <v>620</v>
      </c>
      <c r="B622" s="7">
        <v>41954</v>
      </c>
      <c r="C622" s="16">
        <v>110.58750000000001</v>
      </c>
      <c r="D622" s="6">
        <f t="shared" si="39"/>
        <v>-5.0607287449392713E-3</v>
      </c>
      <c r="E622" s="8">
        <f t="shared" si="41"/>
        <v>-0.5625</v>
      </c>
      <c r="F622" s="6">
        <f t="shared" si="40"/>
        <v>1.684987816157605E-4</v>
      </c>
      <c r="G622" s="6">
        <f t="shared" si="42"/>
        <v>-3.3564679736436562</v>
      </c>
      <c r="H622" s="6">
        <f t="shared" si="43"/>
        <v>0</v>
      </c>
      <c r="I622" s="6">
        <f t="shared" si="44"/>
        <v>2.7939679736436562</v>
      </c>
      <c r="J622" s="6">
        <f t="shared" si="45"/>
        <v>0</v>
      </c>
    </row>
    <row r="623" spans="1:10" x14ac:dyDescent="0.35">
      <c r="A623" s="6">
        <v>621</v>
      </c>
      <c r="B623" s="7">
        <v>41955</v>
      </c>
      <c r="C623" s="16">
        <v>107.175</v>
      </c>
      <c r="D623" s="6">
        <f t="shared" si="39"/>
        <v>-3.0857917938284241E-2</v>
      </c>
      <c r="E623" s="8">
        <f t="shared" si="41"/>
        <v>-3.4125000000000085</v>
      </c>
      <c r="F623" s="6">
        <f t="shared" si="40"/>
        <v>1.5992551324460613E-4</v>
      </c>
      <c r="G623" s="6">
        <f t="shared" si="42"/>
        <v>-3.2534158265764686</v>
      </c>
      <c r="H623" s="6">
        <f t="shared" si="43"/>
        <v>1</v>
      </c>
      <c r="I623" s="6">
        <f t="shared" si="44"/>
        <v>0</v>
      </c>
      <c r="J623" s="6">
        <f t="shared" si="45"/>
        <v>-0.15908417342353998</v>
      </c>
    </row>
    <row r="624" spans="1:10" x14ac:dyDescent="0.35">
      <c r="A624" s="6">
        <v>622</v>
      </c>
      <c r="B624" s="7">
        <v>41956</v>
      </c>
      <c r="C624" s="16">
        <v>108.375</v>
      </c>
      <c r="D624" s="6">
        <f t="shared" si="39"/>
        <v>1.1196641007697718E-2</v>
      </c>
      <c r="E624" s="8">
        <f t="shared" si="41"/>
        <v>1.2000000000000028</v>
      </c>
      <c r="F624" s="6">
        <f t="shared" si="40"/>
        <v>2.074626484190828E-4</v>
      </c>
      <c r="G624" s="6">
        <f t="shared" si="42"/>
        <v>-3.5911877352513031</v>
      </c>
      <c r="H624" s="6">
        <f t="shared" si="43"/>
        <v>0</v>
      </c>
      <c r="I624" s="6">
        <f t="shared" si="44"/>
        <v>4.7911877352513059</v>
      </c>
      <c r="J624" s="6">
        <f t="shared" si="45"/>
        <v>0</v>
      </c>
    </row>
    <row r="625" spans="1:10" x14ac:dyDescent="0.35">
      <c r="A625" s="6">
        <v>623</v>
      </c>
      <c r="B625" s="7">
        <v>41957</v>
      </c>
      <c r="C625" s="16">
        <v>107.77500000000001</v>
      </c>
      <c r="D625" s="6">
        <f t="shared" si="39"/>
        <v>-5.5363321799307436E-3</v>
      </c>
      <c r="E625" s="8">
        <f t="shared" si="41"/>
        <v>-0.59999999999999432</v>
      </c>
      <c r="F625" s="6">
        <f t="shared" si="40"/>
        <v>2.025367757052533E-4</v>
      </c>
      <c r="G625" s="6">
        <f t="shared" si="42"/>
        <v>-3.5880271002377149</v>
      </c>
      <c r="H625" s="6">
        <f t="shared" si="43"/>
        <v>0</v>
      </c>
      <c r="I625" s="6">
        <f t="shared" si="44"/>
        <v>2.9880271002377206</v>
      </c>
      <c r="J625" s="6">
        <f t="shared" si="45"/>
        <v>0</v>
      </c>
    </row>
    <row r="626" spans="1:10" x14ac:dyDescent="0.35">
      <c r="A626" s="6">
        <v>624</v>
      </c>
      <c r="B626" s="7">
        <v>41960</v>
      </c>
      <c r="C626" s="16">
        <v>110.0625</v>
      </c>
      <c r="D626" s="6">
        <f t="shared" si="39"/>
        <v>2.1224773834377122E-2</v>
      </c>
      <c r="E626" s="8">
        <f t="shared" si="41"/>
        <v>2.2874999999999943</v>
      </c>
      <c r="F626" s="6">
        <f t="shared" si="40"/>
        <v>1.922236276033303E-4</v>
      </c>
      <c r="G626" s="6">
        <f t="shared" si="42"/>
        <v>-3.4761305149829576</v>
      </c>
      <c r="H626" s="6">
        <f t="shared" si="43"/>
        <v>0</v>
      </c>
      <c r="I626" s="6">
        <f t="shared" si="44"/>
        <v>5.7636305149829514</v>
      </c>
      <c r="J626" s="6">
        <f t="shared" si="45"/>
        <v>0</v>
      </c>
    </row>
    <row r="627" spans="1:10" x14ac:dyDescent="0.35">
      <c r="A627" s="6">
        <v>625</v>
      </c>
      <c r="B627" s="7">
        <v>41961</v>
      </c>
      <c r="C627" s="16">
        <v>111.22499999999999</v>
      </c>
      <c r="D627" s="6">
        <f t="shared" si="39"/>
        <v>1.0562180579216303E-2</v>
      </c>
      <c r="E627" s="8">
        <f t="shared" si="41"/>
        <v>1.1624999999999943</v>
      </c>
      <c r="F627" s="6">
        <f t="shared" si="40"/>
        <v>2.0771967140635804E-4</v>
      </c>
      <c r="G627" s="6">
        <f t="shared" si="42"/>
        <v>-3.6902249846330486</v>
      </c>
      <c r="H627" s="6">
        <f t="shared" si="43"/>
        <v>0</v>
      </c>
      <c r="I627" s="6">
        <f t="shared" si="44"/>
        <v>4.8527249846330429</v>
      </c>
      <c r="J627" s="6">
        <f t="shared" si="45"/>
        <v>0</v>
      </c>
    </row>
    <row r="628" spans="1:10" x14ac:dyDescent="0.35">
      <c r="A628" s="6">
        <v>626</v>
      </c>
      <c r="B628" s="7">
        <v>41962</v>
      </c>
      <c r="C628" s="16">
        <v>109.7625</v>
      </c>
      <c r="D628" s="6">
        <f t="shared" si="39"/>
        <v>-1.3149022252191427E-2</v>
      </c>
      <c r="E628" s="8">
        <f t="shared" si="41"/>
        <v>-1.4624999999999915</v>
      </c>
      <c r="F628" s="6">
        <f t="shared" si="40"/>
        <v>2.0195007063725497E-4</v>
      </c>
      <c r="G628" s="6">
        <f t="shared" si="42"/>
        <v>-3.6770461213198073</v>
      </c>
      <c r="H628" s="6">
        <f t="shared" si="43"/>
        <v>0</v>
      </c>
      <c r="I628" s="6">
        <f t="shared" si="44"/>
        <v>2.2145461213198159</v>
      </c>
      <c r="J628" s="6">
        <f t="shared" si="45"/>
        <v>0</v>
      </c>
    </row>
    <row r="629" spans="1:10" x14ac:dyDescent="0.35">
      <c r="A629" s="6">
        <v>627</v>
      </c>
      <c r="B629" s="7">
        <v>41963</v>
      </c>
      <c r="C629" s="16">
        <v>109.5</v>
      </c>
      <c r="D629" s="6">
        <f t="shared" si="39"/>
        <v>-2.3915271609156389E-3</v>
      </c>
      <c r="E629" s="8">
        <f t="shared" si="41"/>
        <v>-0.26250000000000284</v>
      </c>
      <c r="F629" s="6">
        <f t="shared" si="40"/>
        <v>2.0020687357033719E-4</v>
      </c>
      <c r="G629" s="6">
        <f t="shared" si="42"/>
        <v>-3.6130014859333981</v>
      </c>
      <c r="H629" s="6">
        <f t="shared" si="43"/>
        <v>0</v>
      </c>
      <c r="I629" s="6">
        <f t="shared" si="44"/>
        <v>3.3505014859333953</v>
      </c>
      <c r="J629" s="6">
        <f t="shared" si="45"/>
        <v>0</v>
      </c>
    </row>
    <row r="630" spans="1:10" x14ac:dyDescent="0.35">
      <c r="A630" s="6">
        <v>628</v>
      </c>
      <c r="B630" s="7">
        <v>41964</v>
      </c>
      <c r="C630" s="16">
        <v>109.8</v>
      </c>
      <c r="D630" s="6">
        <f t="shared" si="39"/>
        <v>2.7397260273972343E-3</v>
      </c>
      <c r="E630" s="8">
        <f t="shared" si="41"/>
        <v>0.29999999999999716</v>
      </c>
      <c r="F630" s="6">
        <f t="shared" si="40"/>
        <v>1.8853762528580077E-4</v>
      </c>
      <c r="G630" s="6">
        <f t="shared" si="42"/>
        <v>-3.4977421747648894</v>
      </c>
      <c r="H630" s="6">
        <f t="shared" si="43"/>
        <v>0</v>
      </c>
      <c r="I630" s="6">
        <f t="shared" si="44"/>
        <v>3.7977421747648865</v>
      </c>
      <c r="J630" s="6">
        <f t="shared" si="45"/>
        <v>0</v>
      </c>
    </row>
    <row r="631" spans="1:10" x14ac:dyDescent="0.35">
      <c r="A631" s="6">
        <v>629</v>
      </c>
      <c r="B631" s="7">
        <v>41967</v>
      </c>
      <c r="C631" s="16">
        <v>106.6125</v>
      </c>
      <c r="D631" s="6">
        <f t="shared" si="39"/>
        <v>-2.9030054644808744E-2</v>
      </c>
      <c r="E631" s="8">
        <f t="shared" si="41"/>
        <v>-3.1875</v>
      </c>
      <c r="F631" s="6">
        <f t="shared" si="40"/>
        <v>1.7767573369096459E-4</v>
      </c>
      <c r="G631" s="6">
        <f t="shared" si="42"/>
        <v>-3.4047956937835497</v>
      </c>
      <c r="H631" s="6">
        <f t="shared" si="43"/>
        <v>0</v>
      </c>
      <c r="I631" s="6">
        <f t="shared" si="44"/>
        <v>0.21729569378354974</v>
      </c>
      <c r="J631" s="6">
        <f t="shared" si="45"/>
        <v>0</v>
      </c>
    </row>
    <row r="632" spans="1:10" x14ac:dyDescent="0.35">
      <c r="A632" s="6">
        <v>630</v>
      </c>
      <c r="B632" s="7">
        <v>41968</v>
      </c>
      <c r="C632" s="16">
        <v>104.4</v>
      </c>
      <c r="D632" s="6">
        <f t="shared" si="39"/>
        <v>-2.0752725993668581E-2</v>
      </c>
      <c r="E632" s="8">
        <f t="shared" si="41"/>
        <v>-2.2124999999999915</v>
      </c>
      <c r="F632" s="6">
        <f t="shared" si="40"/>
        <v>2.1757983403034161E-4</v>
      </c>
      <c r="G632" s="6">
        <f t="shared" si="42"/>
        <v>-3.6584077310457084</v>
      </c>
      <c r="H632" s="6">
        <f t="shared" si="43"/>
        <v>0</v>
      </c>
      <c r="I632" s="6">
        <f t="shared" si="44"/>
        <v>1.4459077310457169</v>
      </c>
      <c r="J632" s="6">
        <f t="shared" si="45"/>
        <v>0</v>
      </c>
    </row>
    <row r="633" spans="1:10" x14ac:dyDescent="0.35">
      <c r="A633" s="6">
        <v>631</v>
      </c>
      <c r="B633" s="7">
        <v>41969</v>
      </c>
      <c r="C633" s="16">
        <v>104.28749999999999</v>
      </c>
      <c r="D633" s="6">
        <f t="shared" si="39"/>
        <v>-1.0775862068966606E-3</v>
      </c>
      <c r="E633" s="8">
        <f t="shared" si="41"/>
        <v>-0.11250000000001137</v>
      </c>
      <c r="F633" s="6">
        <f t="shared" si="40"/>
        <v>2.3036558215861836E-4</v>
      </c>
      <c r="G633" s="6">
        <f t="shared" si="42"/>
        <v>-3.6862429389399654</v>
      </c>
      <c r="H633" s="6">
        <f t="shared" si="43"/>
        <v>0</v>
      </c>
      <c r="I633" s="6">
        <f t="shared" si="44"/>
        <v>3.573742938939954</v>
      </c>
      <c r="J633" s="6">
        <f t="shared" si="45"/>
        <v>0</v>
      </c>
    </row>
    <row r="634" spans="1:10" x14ac:dyDescent="0.35">
      <c r="A634" s="6">
        <v>632</v>
      </c>
      <c r="B634" s="7">
        <v>41970</v>
      </c>
      <c r="C634" s="16">
        <v>105.41249999999999</v>
      </c>
      <c r="D634" s="6">
        <f t="shared" si="39"/>
        <v>1.0787486515641856E-2</v>
      </c>
      <c r="E634" s="8">
        <f t="shared" si="41"/>
        <v>1.125</v>
      </c>
      <c r="F634" s="6">
        <f t="shared" si="40"/>
        <v>2.1661331875109886E-4</v>
      </c>
      <c r="G634" s="6">
        <f t="shared" si="42"/>
        <v>-3.5706681761077634</v>
      </c>
      <c r="H634" s="6">
        <f t="shared" si="43"/>
        <v>0</v>
      </c>
      <c r="I634" s="6">
        <f t="shared" si="44"/>
        <v>4.6956681761077634</v>
      </c>
      <c r="J634" s="6">
        <f t="shared" si="45"/>
        <v>0</v>
      </c>
    </row>
    <row r="635" spans="1:10" x14ac:dyDescent="0.35">
      <c r="A635" s="6">
        <v>633</v>
      </c>
      <c r="B635" s="7">
        <v>41971</v>
      </c>
      <c r="C635" s="16">
        <v>106.6125</v>
      </c>
      <c r="D635" s="6">
        <f t="shared" si="39"/>
        <v>1.1383849163998604E-2</v>
      </c>
      <c r="E635" s="8">
        <f t="shared" si="41"/>
        <v>1.2000000000000028</v>
      </c>
      <c r="F635" s="6">
        <f t="shared" si="40"/>
        <v>2.1059871154554221E-4</v>
      </c>
      <c r="G635" s="6">
        <f t="shared" si="42"/>
        <v>-3.5587266154274397</v>
      </c>
      <c r="H635" s="6">
        <f t="shared" si="43"/>
        <v>0</v>
      </c>
      <c r="I635" s="6">
        <f t="shared" si="44"/>
        <v>4.7587266154274426</v>
      </c>
      <c r="J635" s="6">
        <f t="shared" si="45"/>
        <v>0</v>
      </c>
    </row>
    <row r="636" spans="1:10" x14ac:dyDescent="0.35">
      <c r="A636" s="6">
        <v>634</v>
      </c>
      <c r="B636" s="7">
        <v>41974</v>
      </c>
      <c r="C636" s="16">
        <v>103.7625</v>
      </c>
      <c r="D636" s="6">
        <f t="shared" si="39"/>
        <v>-2.6732325008793474E-2</v>
      </c>
      <c r="E636" s="8">
        <f t="shared" si="41"/>
        <v>-2.8499999999999943</v>
      </c>
      <c r="F636" s="6">
        <f t="shared" si="40"/>
        <v>2.0573831016012996E-4</v>
      </c>
      <c r="G636" s="6">
        <f t="shared" si="42"/>
        <v>-3.5574628193745981</v>
      </c>
      <c r="H636" s="6">
        <f t="shared" si="43"/>
        <v>0</v>
      </c>
      <c r="I636" s="6">
        <f t="shared" si="44"/>
        <v>0.70746281937460376</v>
      </c>
      <c r="J636" s="6">
        <f t="shared" si="45"/>
        <v>0</v>
      </c>
    </row>
    <row r="637" spans="1:10" x14ac:dyDescent="0.35">
      <c r="A637" s="6">
        <v>635</v>
      </c>
      <c r="B637" s="7">
        <v>41975</v>
      </c>
      <c r="C637" s="16">
        <v>103.425</v>
      </c>
      <c r="D637" s="6">
        <f t="shared" si="39"/>
        <v>-3.2526201662450853E-3</v>
      </c>
      <c r="E637" s="8">
        <f t="shared" si="41"/>
        <v>-0.33750000000000568</v>
      </c>
      <c r="F637" s="6">
        <f t="shared" si="40"/>
        <v>2.3627104357306803E-4</v>
      </c>
      <c r="G637" s="6">
        <f t="shared" si="42"/>
        <v>-3.7103966123195362</v>
      </c>
      <c r="H637" s="6">
        <f t="shared" si="43"/>
        <v>0</v>
      </c>
      <c r="I637" s="6">
        <f t="shared" si="44"/>
        <v>3.3728966123195305</v>
      </c>
      <c r="J637" s="6">
        <f t="shared" si="45"/>
        <v>0</v>
      </c>
    </row>
    <row r="638" spans="1:10" x14ac:dyDescent="0.35">
      <c r="A638" s="6">
        <v>636</v>
      </c>
      <c r="B638" s="7">
        <v>41976</v>
      </c>
      <c r="C638" s="16">
        <v>102.8625</v>
      </c>
      <c r="D638" s="6">
        <f t="shared" si="39"/>
        <v>-5.4387237128353883E-3</v>
      </c>
      <c r="E638" s="8">
        <f t="shared" si="41"/>
        <v>-0.5625</v>
      </c>
      <c r="F638" s="6">
        <f t="shared" si="40"/>
        <v>2.227295532354358E-4</v>
      </c>
      <c r="G638" s="6">
        <f t="shared" si="42"/>
        <v>-3.5907825887832452</v>
      </c>
      <c r="H638" s="6">
        <f t="shared" si="43"/>
        <v>0</v>
      </c>
      <c r="I638" s="6">
        <f t="shared" si="44"/>
        <v>3.0282825887832452</v>
      </c>
      <c r="J638" s="6">
        <f t="shared" si="45"/>
        <v>0</v>
      </c>
    </row>
    <row r="639" spans="1:10" x14ac:dyDescent="0.35">
      <c r="A639" s="6">
        <v>637</v>
      </c>
      <c r="B639" s="7">
        <v>41977</v>
      </c>
      <c r="C639" s="16">
        <v>102.41249999999999</v>
      </c>
      <c r="D639" s="6">
        <f t="shared" si="39"/>
        <v>-4.3747721472840234E-3</v>
      </c>
      <c r="E639" s="8">
        <f t="shared" si="41"/>
        <v>-0.45000000000000284</v>
      </c>
      <c r="F639" s="6">
        <f t="shared" si="40"/>
        <v>2.111405629787831E-4</v>
      </c>
      <c r="G639" s="6">
        <f t="shared" si="42"/>
        <v>-3.4771031231669101</v>
      </c>
      <c r="H639" s="6">
        <f t="shared" si="43"/>
        <v>0</v>
      </c>
      <c r="I639" s="6">
        <f t="shared" si="44"/>
        <v>3.0271031231669072</v>
      </c>
      <c r="J639" s="6">
        <f t="shared" si="45"/>
        <v>0</v>
      </c>
    </row>
    <row r="640" spans="1:10" x14ac:dyDescent="0.35">
      <c r="A640" s="6">
        <v>638</v>
      </c>
      <c r="B640" s="7">
        <v>41978</v>
      </c>
      <c r="C640" s="16">
        <v>102.2625</v>
      </c>
      <c r="D640" s="6">
        <f t="shared" si="39"/>
        <v>-1.4646649578907993E-3</v>
      </c>
      <c r="E640" s="8">
        <f t="shared" si="41"/>
        <v>-0.14999999999999147</v>
      </c>
      <c r="F640" s="6">
        <f t="shared" si="40"/>
        <v>1.9962044708049523E-4</v>
      </c>
      <c r="G640" s="6">
        <f t="shared" si="42"/>
        <v>-3.3661242144395866</v>
      </c>
      <c r="H640" s="6">
        <f t="shared" si="43"/>
        <v>0</v>
      </c>
      <c r="I640" s="6">
        <f t="shared" si="44"/>
        <v>3.2161242144395952</v>
      </c>
      <c r="J640" s="6">
        <f t="shared" si="45"/>
        <v>0</v>
      </c>
    </row>
    <row r="641" spans="1:10" x14ac:dyDescent="0.35">
      <c r="A641" s="6">
        <v>639</v>
      </c>
      <c r="B641" s="7">
        <v>41981</v>
      </c>
      <c r="C641" s="16">
        <v>102.1125</v>
      </c>
      <c r="D641" s="6">
        <f t="shared" si="39"/>
        <v>-1.4668133480015223E-3</v>
      </c>
      <c r="E641" s="8">
        <f t="shared" si="41"/>
        <v>-0.15000000000000568</v>
      </c>
      <c r="F641" s="6">
        <f t="shared" si="40"/>
        <v>1.8777193486199789E-4</v>
      </c>
      <c r="G641" s="6">
        <f t="shared" si="42"/>
        <v>-3.2599159625156364</v>
      </c>
      <c r="H641" s="6">
        <f t="shared" si="43"/>
        <v>0</v>
      </c>
      <c r="I641" s="6">
        <f t="shared" si="44"/>
        <v>3.1099159625156307</v>
      </c>
      <c r="J641" s="6">
        <f t="shared" si="45"/>
        <v>0</v>
      </c>
    </row>
    <row r="642" spans="1:10" x14ac:dyDescent="0.35">
      <c r="A642" s="6">
        <v>640</v>
      </c>
      <c r="B642" s="7">
        <v>41982</v>
      </c>
      <c r="C642" s="16">
        <v>101.175</v>
      </c>
      <c r="D642" s="6">
        <f t="shared" si="39"/>
        <v>-9.1810503121557106E-3</v>
      </c>
      <c r="E642" s="8">
        <f t="shared" si="41"/>
        <v>-0.9375</v>
      </c>
      <c r="F642" s="6">
        <f t="shared" si="40"/>
        <v>1.7663471125415052E-4</v>
      </c>
      <c r="G642" s="6">
        <f t="shared" si="42"/>
        <v>-3.1571236648034748</v>
      </c>
      <c r="H642" s="6">
        <f t="shared" si="43"/>
        <v>0</v>
      </c>
      <c r="I642" s="6">
        <f t="shared" si="44"/>
        <v>2.2196236648034748</v>
      </c>
      <c r="J642" s="6">
        <f t="shared" si="45"/>
        <v>0</v>
      </c>
    </row>
    <row r="643" spans="1:10" x14ac:dyDescent="0.35">
      <c r="A643" s="6">
        <v>641</v>
      </c>
      <c r="B643" s="7">
        <v>41983</v>
      </c>
      <c r="C643" s="16">
        <v>102.8625</v>
      </c>
      <c r="D643" s="6">
        <f t="shared" si="39"/>
        <v>1.6679021497405487E-2</v>
      </c>
      <c r="E643" s="8">
        <f t="shared" si="41"/>
        <v>1.6875</v>
      </c>
      <c r="F643" s="6">
        <f t="shared" si="40"/>
        <v>1.7109412966896155E-4</v>
      </c>
      <c r="G643" s="6">
        <f t="shared" si="42"/>
        <v>-3.0786862047551216</v>
      </c>
      <c r="H643" s="6">
        <f t="shared" si="43"/>
        <v>0</v>
      </c>
      <c r="I643" s="6">
        <f t="shared" si="44"/>
        <v>4.7661862047551216</v>
      </c>
      <c r="J643" s="6">
        <f t="shared" si="45"/>
        <v>0</v>
      </c>
    </row>
    <row r="644" spans="1:10" x14ac:dyDescent="0.35">
      <c r="A644" s="6">
        <v>642</v>
      </c>
      <c r="B644" s="7">
        <v>41984</v>
      </c>
      <c r="C644" s="16">
        <v>101.7</v>
      </c>
      <c r="D644" s="6">
        <f t="shared" ref="D644:D707" si="46">(C644-C643)/C643</f>
        <v>-1.1301494713816933E-2</v>
      </c>
      <c r="E644" s="8">
        <f t="shared" si="41"/>
        <v>-1.1624999999999943</v>
      </c>
      <c r="F644" s="6">
        <f t="shared" ref="F644:F707" si="47">0.06*D643^2+0.94*F643</f>
        <v>1.7751986737547868E-4</v>
      </c>
      <c r="G644" s="6">
        <f t="shared" si="42"/>
        <v>-3.1882709042101736</v>
      </c>
      <c r="H644" s="6">
        <f t="shared" si="43"/>
        <v>0</v>
      </c>
      <c r="I644" s="6">
        <f t="shared" si="44"/>
        <v>2.0257709042101792</v>
      </c>
      <c r="J644" s="6">
        <f t="shared" si="45"/>
        <v>0</v>
      </c>
    </row>
    <row r="645" spans="1:10" x14ac:dyDescent="0.35">
      <c r="A645" s="6">
        <v>643</v>
      </c>
      <c r="B645" s="7">
        <v>41985</v>
      </c>
      <c r="C645" s="16">
        <v>101.1</v>
      </c>
      <c r="D645" s="6">
        <f t="shared" si="46"/>
        <v>-5.8997050147493466E-3</v>
      </c>
      <c r="E645" s="8">
        <f t="shared" si="41"/>
        <v>-0.60000000000000853</v>
      </c>
      <c r="F645" s="6">
        <f t="shared" si="47"/>
        <v>1.745321022989359E-4</v>
      </c>
      <c r="G645" s="6">
        <f t="shared" si="42"/>
        <v>-3.1255990847310597</v>
      </c>
      <c r="H645" s="6">
        <f t="shared" si="43"/>
        <v>0</v>
      </c>
      <c r="I645" s="6">
        <f t="shared" si="44"/>
        <v>2.5255990847310512</v>
      </c>
      <c r="J645" s="6">
        <f t="shared" si="45"/>
        <v>0</v>
      </c>
    </row>
    <row r="646" spans="1:10" x14ac:dyDescent="0.35">
      <c r="A646" s="6">
        <v>644</v>
      </c>
      <c r="B646" s="7">
        <v>41988</v>
      </c>
      <c r="C646" s="16">
        <v>100.8</v>
      </c>
      <c r="D646" s="6">
        <f t="shared" si="46"/>
        <v>-2.9673590504450758E-3</v>
      </c>
      <c r="E646" s="8">
        <f t="shared" ref="E646:E709" si="48">C645*D646</f>
        <v>-0.29999999999999716</v>
      </c>
      <c r="F646" s="6">
        <f t="shared" si="47"/>
        <v>1.6614856731666326E-4</v>
      </c>
      <c r="G646" s="6">
        <f t="shared" si="42"/>
        <v>-3.0316154669154649</v>
      </c>
      <c r="H646" s="6">
        <f t="shared" si="43"/>
        <v>0</v>
      </c>
      <c r="I646" s="6">
        <f t="shared" si="44"/>
        <v>2.7316154669154677</v>
      </c>
      <c r="J646" s="6">
        <f t="shared" si="45"/>
        <v>0</v>
      </c>
    </row>
    <row r="647" spans="1:10" x14ac:dyDescent="0.35">
      <c r="A647" s="6">
        <v>645</v>
      </c>
      <c r="B647" s="7">
        <v>41989</v>
      </c>
      <c r="C647" s="16">
        <v>99.825000000000003</v>
      </c>
      <c r="D647" s="6">
        <f t="shared" si="46"/>
        <v>-9.6726190476189907E-3</v>
      </c>
      <c r="E647" s="8">
        <f t="shared" si="48"/>
        <v>-0.9749999999999942</v>
      </c>
      <c r="F647" s="6">
        <f t="shared" si="47"/>
        <v>1.5670796646171897E-4</v>
      </c>
      <c r="G647" s="6">
        <f t="shared" si="42"/>
        <v>-2.9354908279504248</v>
      </c>
      <c r="H647" s="6">
        <f t="shared" si="43"/>
        <v>0</v>
      </c>
      <c r="I647" s="6">
        <f t="shared" si="44"/>
        <v>1.9604908279504305</v>
      </c>
      <c r="J647" s="6">
        <f t="shared" si="45"/>
        <v>0</v>
      </c>
    </row>
    <row r="648" spans="1:10" x14ac:dyDescent="0.35">
      <c r="A648" s="6">
        <v>646</v>
      </c>
      <c r="B648" s="7">
        <v>41990</v>
      </c>
      <c r="C648" s="16">
        <v>98.4375</v>
      </c>
      <c r="D648" s="6">
        <f t="shared" si="46"/>
        <v>-1.3899323816679217E-2</v>
      </c>
      <c r="E648" s="8">
        <f t="shared" si="48"/>
        <v>-1.3875000000000028</v>
      </c>
      <c r="F648" s="6">
        <f t="shared" si="47"/>
        <v>1.5291906202843751E-4</v>
      </c>
      <c r="G648" s="6">
        <f t="shared" si="42"/>
        <v>-2.8717378332508003</v>
      </c>
      <c r="H648" s="6">
        <f t="shared" si="43"/>
        <v>0</v>
      </c>
      <c r="I648" s="6">
        <f t="shared" si="44"/>
        <v>1.4842378332507975</v>
      </c>
      <c r="J648" s="6">
        <f t="shared" si="45"/>
        <v>0</v>
      </c>
    </row>
    <row r="649" spans="1:10" x14ac:dyDescent="0.35">
      <c r="A649" s="6">
        <v>647</v>
      </c>
      <c r="B649" s="7">
        <v>41991</v>
      </c>
      <c r="C649" s="16">
        <v>98.737499999999997</v>
      </c>
      <c r="D649" s="6">
        <f t="shared" si="46"/>
        <v>3.0476190476190186E-3</v>
      </c>
      <c r="E649" s="8">
        <f t="shared" si="48"/>
        <v>0.29999999999999716</v>
      </c>
      <c r="F649" s="6">
        <f t="shared" si="47"/>
        <v>1.5533539046038561E-4</v>
      </c>
      <c r="G649" s="6">
        <f t="shared" si="42"/>
        <v>-2.8541082461453957</v>
      </c>
      <c r="H649" s="6">
        <f t="shared" si="43"/>
        <v>0</v>
      </c>
      <c r="I649" s="6">
        <f t="shared" si="44"/>
        <v>3.1541082461453929</v>
      </c>
      <c r="J649" s="6">
        <f t="shared" si="45"/>
        <v>0</v>
      </c>
    </row>
    <row r="650" spans="1:10" x14ac:dyDescent="0.35">
      <c r="A650" s="6">
        <v>648</v>
      </c>
      <c r="B650" s="7">
        <v>41992</v>
      </c>
      <c r="C650" s="16">
        <v>101.7375</v>
      </c>
      <c r="D650" s="6">
        <f t="shared" si="46"/>
        <v>3.0383592859855677E-2</v>
      </c>
      <c r="E650" s="8">
        <f t="shared" si="48"/>
        <v>3</v>
      </c>
      <c r="F650" s="6">
        <f t="shared" si="47"/>
        <v>1.4657254594432708E-4</v>
      </c>
      <c r="G650" s="6">
        <f t="shared" si="42"/>
        <v>-2.7808854560594396</v>
      </c>
      <c r="H650" s="6">
        <f t="shared" si="43"/>
        <v>0</v>
      </c>
      <c r="I650" s="6">
        <f t="shared" si="44"/>
        <v>5.7808854560594396</v>
      </c>
      <c r="J650" s="6">
        <f t="shared" si="45"/>
        <v>0</v>
      </c>
    </row>
    <row r="651" spans="1:10" x14ac:dyDescent="0.35">
      <c r="A651" s="6">
        <v>649</v>
      </c>
      <c r="B651" s="7">
        <v>41995</v>
      </c>
      <c r="C651" s="16">
        <v>102.375</v>
      </c>
      <c r="D651" s="6">
        <f t="shared" si="46"/>
        <v>6.2661260597125235E-3</v>
      </c>
      <c r="E651" s="8">
        <f t="shared" si="48"/>
        <v>0.63750000000000284</v>
      </c>
      <c r="F651" s="6">
        <f t="shared" si="47"/>
        <v>1.9316795609207582E-4</v>
      </c>
      <c r="G651" s="6">
        <f t="shared" si="42"/>
        <v>-3.2894497914306902</v>
      </c>
      <c r="H651" s="6">
        <f t="shared" si="43"/>
        <v>0</v>
      </c>
      <c r="I651" s="6">
        <f t="shared" si="44"/>
        <v>3.926949791430693</v>
      </c>
      <c r="J651" s="6">
        <f t="shared" si="45"/>
        <v>0</v>
      </c>
    </row>
    <row r="652" spans="1:10" x14ac:dyDescent="0.35">
      <c r="A652" s="6">
        <v>650</v>
      </c>
      <c r="B652" s="7">
        <v>41996</v>
      </c>
      <c r="C652" s="16">
        <v>104.47499999999999</v>
      </c>
      <c r="D652" s="6">
        <f t="shared" si="46"/>
        <v>2.0512820512820457E-2</v>
      </c>
      <c r="E652" s="8">
        <f t="shared" si="48"/>
        <v>2.0999999999999943</v>
      </c>
      <c r="F652" s="6">
        <f t="shared" si="47"/>
        <v>1.8393373887432376E-4</v>
      </c>
      <c r="G652" s="6">
        <f t="shared" si="42"/>
        <v>-3.2299758292137688</v>
      </c>
      <c r="H652" s="6">
        <f t="shared" si="43"/>
        <v>0</v>
      </c>
      <c r="I652" s="6">
        <f t="shared" si="44"/>
        <v>5.3299758292137636</v>
      </c>
      <c r="J652" s="6">
        <f t="shared" si="45"/>
        <v>0</v>
      </c>
    </row>
    <row r="653" spans="1:10" x14ac:dyDescent="0.35">
      <c r="A653" s="6">
        <v>651</v>
      </c>
      <c r="B653" s="7">
        <v>41997</v>
      </c>
      <c r="C653" s="16">
        <v>102.1125</v>
      </c>
      <c r="D653" s="6">
        <f t="shared" si="46"/>
        <v>-2.2613065326633139E-2</v>
      </c>
      <c r="E653" s="8">
        <f t="shared" si="48"/>
        <v>-2.3624999999999972</v>
      </c>
      <c r="F653" s="6">
        <f t="shared" si="47"/>
        <v>1.981442628653356E-4</v>
      </c>
      <c r="G653" s="6">
        <f t="shared" si="42"/>
        <v>-3.4211946879754334</v>
      </c>
      <c r="H653" s="6">
        <f t="shared" si="43"/>
        <v>0</v>
      </c>
      <c r="I653" s="6">
        <f t="shared" si="44"/>
        <v>1.0586946879754362</v>
      </c>
      <c r="J653" s="6">
        <f t="shared" si="45"/>
        <v>0</v>
      </c>
    </row>
    <row r="654" spans="1:10" x14ac:dyDescent="0.35">
      <c r="A654" s="6">
        <v>652</v>
      </c>
      <c r="B654" s="7">
        <v>41999</v>
      </c>
      <c r="C654" s="16">
        <v>102.78749999999999</v>
      </c>
      <c r="D654" s="6">
        <f t="shared" si="46"/>
        <v>6.6103562247520837E-3</v>
      </c>
      <c r="E654" s="8">
        <f t="shared" si="48"/>
        <v>0.67499999999999716</v>
      </c>
      <c r="F654" s="6">
        <f t="shared" si="47"/>
        <v>2.169366505014101E-4</v>
      </c>
      <c r="G654" s="6">
        <f t="shared" si="42"/>
        <v>-3.4988073678721943</v>
      </c>
      <c r="H654" s="6">
        <f t="shared" si="43"/>
        <v>0</v>
      </c>
      <c r="I654" s="6">
        <f t="shared" si="44"/>
        <v>4.1738073678721914</v>
      </c>
      <c r="J654" s="6">
        <f t="shared" si="45"/>
        <v>0</v>
      </c>
    </row>
    <row r="655" spans="1:10" x14ac:dyDescent="0.35">
      <c r="A655" s="6">
        <v>653</v>
      </c>
      <c r="B655" s="7">
        <v>42002</v>
      </c>
      <c r="C655" s="16">
        <v>102.675</v>
      </c>
      <c r="D655" s="6">
        <f t="shared" si="46"/>
        <v>-1.0944910616563022E-3</v>
      </c>
      <c r="E655" s="8">
        <f t="shared" si="48"/>
        <v>-0.11249999999999716</v>
      </c>
      <c r="F655" s="6">
        <f t="shared" si="47"/>
        <v>2.0654226003641258E-4</v>
      </c>
      <c r="G655" s="6">
        <f t="shared" si="42"/>
        <v>-3.436524336832754</v>
      </c>
      <c r="H655" s="6">
        <f t="shared" si="43"/>
        <v>0</v>
      </c>
      <c r="I655" s="6">
        <f t="shared" si="44"/>
        <v>3.3240243368327569</v>
      </c>
      <c r="J655" s="6">
        <f t="shared" si="45"/>
        <v>0</v>
      </c>
    </row>
    <row r="656" spans="1:10" x14ac:dyDescent="0.35">
      <c r="A656" s="6">
        <v>654</v>
      </c>
      <c r="B656" s="7">
        <v>42003</v>
      </c>
      <c r="C656" s="16">
        <v>103.27500000000001</v>
      </c>
      <c r="D656" s="6">
        <f t="shared" si="46"/>
        <v>5.8436815193572784E-3</v>
      </c>
      <c r="E656" s="8">
        <f t="shared" si="48"/>
        <v>0.60000000000000853</v>
      </c>
      <c r="F656" s="6">
        <f t="shared" si="47"/>
        <v>1.9422159907527055E-4</v>
      </c>
      <c r="G656" s="6">
        <f t="shared" si="42"/>
        <v>-3.328803292951442</v>
      </c>
      <c r="H656" s="6">
        <f t="shared" si="43"/>
        <v>0</v>
      </c>
      <c r="I656" s="6">
        <f t="shared" si="44"/>
        <v>3.9288032929514505</v>
      </c>
      <c r="J656" s="6">
        <f t="shared" si="45"/>
        <v>0</v>
      </c>
    </row>
    <row r="657" spans="1:10" x14ac:dyDescent="0.35">
      <c r="A657" s="6">
        <v>655</v>
      </c>
      <c r="B657" s="7">
        <v>42004</v>
      </c>
      <c r="C657" s="16">
        <v>103.53749999999999</v>
      </c>
      <c r="D657" s="6">
        <f t="shared" si="46"/>
        <v>2.5417574437181178E-3</v>
      </c>
      <c r="E657" s="8">
        <f t="shared" si="48"/>
        <v>0.26249999999998863</v>
      </c>
      <c r="F657" s="6">
        <f t="shared" si="47"/>
        <v>1.8461721995273496E-4</v>
      </c>
      <c r="G657" s="6">
        <f t="shared" si="42"/>
        <v>-3.2644195134539853</v>
      </c>
      <c r="H657" s="6">
        <f t="shared" si="43"/>
        <v>0</v>
      </c>
      <c r="I657" s="6">
        <f t="shared" si="44"/>
        <v>3.5269195134539739</v>
      </c>
      <c r="J657" s="6">
        <f t="shared" si="45"/>
        <v>0</v>
      </c>
    </row>
    <row r="658" spans="1:10" x14ac:dyDescent="0.35">
      <c r="A658" s="6">
        <v>656</v>
      </c>
      <c r="B658" s="7">
        <v>42005</v>
      </c>
      <c r="C658" s="16">
        <v>102.8625</v>
      </c>
      <c r="D658" s="6">
        <f t="shared" si="46"/>
        <v>-6.5193770373052967E-3</v>
      </c>
      <c r="E658" s="8">
        <f t="shared" si="48"/>
        <v>-0.67499999999999716</v>
      </c>
      <c r="F658" s="6">
        <f t="shared" si="47"/>
        <v>1.7392781860973264E-4</v>
      </c>
      <c r="G658" s="6">
        <f t="shared" si="42"/>
        <v>-3.1765584984337698</v>
      </c>
      <c r="H658" s="6">
        <f t="shared" si="43"/>
        <v>0</v>
      </c>
      <c r="I658" s="6">
        <f t="shared" si="44"/>
        <v>2.5015584984337726</v>
      </c>
      <c r="J658" s="6">
        <f t="shared" si="45"/>
        <v>0</v>
      </c>
    </row>
    <row r="659" spans="1:10" x14ac:dyDescent="0.35">
      <c r="A659" s="6">
        <v>657</v>
      </c>
      <c r="B659" s="7">
        <v>42006</v>
      </c>
      <c r="C659" s="16">
        <v>104.02500000000001</v>
      </c>
      <c r="D659" s="6">
        <f t="shared" si="46"/>
        <v>1.1301494713817072E-2</v>
      </c>
      <c r="E659" s="8">
        <f t="shared" si="48"/>
        <v>1.1625000000000085</v>
      </c>
      <c r="F659" s="6">
        <f t="shared" si="47"/>
        <v>1.660422861104213E-4</v>
      </c>
      <c r="G659" s="6">
        <f t="shared" ref="G659:G722" si="49">_xlfn.NORM.S.INV(1%)*SQRT(F659)*C658</f>
        <v>-3.0834796430833729</v>
      </c>
      <c r="H659" s="6">
        <f t="shared" ref="H659:H722" si="50">IF(E659&lt;=G659,1,0)</f>
        <v>0</v>
      </c>
      <c r="I659" s="6">
        <f t="shared" si="44"/>
        <v>4.2459796430833814</v>
      </c>
      <c r="J659" s="6">
        <f t="shared" si="45"/>
        <v>0</v>
      </c>
    </row>
    <row r="660" spans="1:10" x14ac:dyDescent="0.35">
      <c r="A660" s="6">
        <v>658</v>
      </c>
      <c r="B660" s="7">
        <v>42009</v>
      </c>
      <c r="C660" s="16">
        <v>104.325</v>
      </c>
      <c r="D660" s="6">
        <f t="shared" si="46"/>
        <v>2.8839221341023518E-3</v>
      </c>
      <c r="E660" s="8">
        <f t="shared" si="48"/>
        <v>0.29999999999999716</v>
      </c>
      <c r="F660" s="6">
        <f t="shared" si="47"/>
        <v>1.6374317590978215E-4</v>
      </c>
      <c r="G660" s="6">
        <f t="shared" si="49"/>
        <v>-3.096663302036843</v>
      </c>
      <c r="H660" s="6">
        <f t="shared" si="50"/>
        <v>0</v>
      </c>
      <c r="I660" s="6">
        <f t="shared" ref="I660:I723" si="51">IF(H660=0,E660-G660,0)</f>
        <v>3.3966633020368402</v>
      </c>
      <c r="J660" s="6">
        <f t="shared" ref="J660:J723" si="52">IF(H660=1,E660-G660,0)</f>
        <v>0</v>
      </c>
    </row>
    <row r="661" spans="1:10" x14ac:dyDescent="0.35">
      <c r="A661" s="6">
        <v>659</v>
      </c>
      <c r="B661" s="7">
        <v>42010</v>
      </c>
      <c r="C661" s="16">
        <v>102.075</v>
      </c>
      <c r="D661" s="6">
        <f t="shared" si="46"/>
        <v>-2.156721782890007E-2</v>
      </c>
      <c r="E661" s="8">
        <f t="shared" si="48"/>
        <v>-2.25</v>
      </c>
      <c r="F661" s="6">
        <f t="shared" si="47"/>
        <v>1.5441760576772915E-4</v>
      </c>
      <c r="G661" s="6">
        <f t="shared" si="49"/>
        <v>-3.0158619554767192</v>
      </c>
      <c r="H661" s="6">
        <f t="shared" si="50"/>
        <v>0</v>
      </c>
      <c r="I661" s="6">
        <f t="shared" si="51"/>
        <v>0.7658619554767192</v>
      </c>
      <c r="J661" s="6">
        <f t="shared" si="52"/>
        <v>0</v>
      </c>
    </row>
    <row r="662" spans="1:10" x14ac:dyDescent="0.35">
      <c r="A662" s="6">
        <v>660</v>
      </c>
      <c r="B662" s="7">
        <v>42011</v>
      </c>
      <c r="C662" s="16">
        <v>103.3125</v>
      </c>
      <c r="D662" s="6">
        <f t="shared" si="46"/>
        <v>1.2123438648052874E-2</v>
      </c>
      <c r="E662" s="8">
        <f t="shared" si="48"/>
        <v>1.2374999999999972</v>
      </c>
      <c r="F662" s="6">
        <f t="shared" si="47"/>
        <v>1.7306124251441891E-4</v>
      </c>
      <c r="G662" s="6">
        <f t="shared" si="49"/>
        <v>-3.1238772151243599</v>
      </c>
      <c r="H662" s="6">
        <f t="shared" si="50"/>
        <v>0</v>
      </c>
      <c r="I662" s="6">
        <f t="shared" si="51"/>
        <v>4.3613772151243566</v>
      </c>
      <c r="J662" s="6">
        <f t="shared" si="52"/>
        <v>0</v>
      </c>
    </row>
    <row r="663" spans="1:10" x14ac:dyDescent="0.35">
      <c r="A663" s="6">
        <v>661</v>
      </c>
      <c r="B663" s="7">
        <v>42012</v>
      </c>
      <c r="C663" s="16">
        <v>103.72499999999999</v>
      </c>
      <c r="D663" s="6">
        <f t="shared" si="46"/>
        <v>3.9927404718692735E-3</v>
      </c>
      <c r="E663" s="8">
        <f t="shared" si="48"/>
        <v>0.41249999999999432</v>
      </c>
      <c r="F663" s="6">
        <f t="shared" si="47"/>
        <v>1.7149623384273989E-4</v>
      </c>
      <c r="G663" s="6">
        <f t="shared" si="49"/>
        <v>-3.1474208874029115</v>
      </c>
      <c r="H663" s="6">
        <f t="shared" si="50"/>
        <v>0</v>
      </c>
      <c r="I663" s="6">
        <f t="shared" si="51"/>
        <v>3.5599208874029058</v>
      </c>
      <c r="J663" s="6">
        <f t="shared" si="52"/>
        <v>0</v>
      </c>
    </row>
    <row r="664" spans="1:10" x14ac:dyDescent="0.35">
      <c r="A664" s="6">
        <v>662</v>
      </c>
      <c r="B664" s="7">
        <v>42013</v>
      </c>
      <c r="C664" s="16">
        <v>103.65</v>
      </c>
      <c r="D664" s="6">
        <f t="shared" si="46"/>
        <v>-7.2306579898759836E-4</v>
      </c>
      <c r="E664" s="8">
        <f t="shared" si="48"/>
        <v>-7.4999999999988631E-2</v>
      </c>
      <c r="F664" s="6">
        <f t="shared" si="47"/>
        <v>1.6216297840071766E-4</v>
      </c>
      <c r="G664" s="6">
        <f t="shared" si="49"/>
        <v>-3.0727976202096339</v>
      </c>
      <c r="H664" s="6">
        <f t="shared" si="50"/>
        <v>0</v>
      </c>
      <c r="I664" s="6">
        <f t="shared" si="51"/>
        <v>2.9977976202096452</v>
      </c>
      <c r="J664" s="6">
        <f t="shared" si="52"/>
        <v>0</v>
      </c>
    </row>
    <row r="665" spans="1:10" x14ac:dyDescent="0.35">
      <c r="A665" s="6">
        <v>663</v>
      </c>
      <c r="B665" s="7">
        <v>42016</v>
      </c>
      <c r="C665" s="16">
        <v>102.33750000000001</v>
      </c>
      <c r="D665" s="6">
        <f t="shared" si="46"/>
        <v>-1.2662807525325614E-2</v>
      </c>
      <c r="E665" s="8">
        <f t="shared" si="48"/>
        <v>-1.3125</v>
      </c>
      <c r="F665" s="6">
        <f t="shared" si="47"/>
        <v>1.5246456914565451E-4</v>
      </c>
      <c r="G665" s="6">
        <f t="shared" si="49"/>
        <v>-2.9773399853341265</v>
      </c>
      <c r="H665" s="6">
        <f t="shared" si="50"/>
        <v>0</v>
      </c>
      <c r="I665" s="6">
        <f t="shared" si="51"/>
        <v>1.6648399853341265</v>
      </c>
      <c r="J665" s="6">
        <f t="shared" si="52"/>
        <v>0</v>
      </c>
    </row>
    <row r="666" spans="1:10" x14ac:dyDescent="0.35">
      <c r="A666" s="6">
        <v>664</v>
      </c>
      <c r="B666" s="7">
        <v>42017</v>
      </c>
      <c r="C666" s="16">
        <v>101.85</v>
      </c>
      <c r="D666" s="6">
        <f t="shared" si="46"/>
        <v>-4.7636496885307082E-3</v>
      </c>
      <c r="E666" s="8">
        <f t="shared" si="48"/>
        <v>-0.48750000000001137</v>
      </c>
      <c r="F666" s="6">
        <f t="shared" si="47"/>
        <v>1.5293749666232183E-4</v>
      </c>
      <c r="G666" s="6">
        <f t="shared" si="49"/>
        <v>-2.9441941819686126</v>
      </c>
      <c r="H666" s="6">
        <f t="shared" si="50"/>
        <v>0</v>
      </c>
      <c r="I666" s="6">
        <f t="shared" si="51"/>
        <v>2.4566941819686012</v>
      </c>
      <c r="J666" s="6">
        <f t="shared" si="52"/>
        <v>0</v>
      </c>
    </row>
    <row r="667" spans="1:10" x14ac:dyDescent="0.35">
      <c r="A667" s="6">
        <v>665</v>
      </c>
      <c r="B667" s="7">
        <v>42018</v>
      </c>
      <c r="C667" s="16">
        <v>102.075</v>
      </c>
      <c r="D667" s="6">
        <f t="shared" si="46"/>
        <v>2.2091310751105402E-3</v>
      </c>
      <c r="E667" s="8">
        <f t="shared" si="48"/>
        <v>0.2250000000000085</v>
      </c>
      <c r="F667" s="6">
        <f t="shared" si="47"/>
        <v>1.4512278836388483E-4</v>
      </c>
      <c r="G667" s="6">
        <f t="shared" si="49"/>
        <v>-2.8543255077143734</v>
      </c>
      <c r="H667" s="6">
        <f t="shared" si="50"/>
        <v>0</v>
      </c>
      <c r="I667" s="6">
        <f t="shared" si="51"/>
        <v>3.079325507714382</v>
      </c>
      <c r="J667" s="6">
        <f t="shared" si="52"/>
        <v>0</v>
      </c>
    </row>
    <row r="668" spans="1:10" x14ac:dyDescent="0.35">
      <c r="A668" s="6">
        <v>666</v>
      </c>
      <c r="B668" s="7">
        <v>42019</v>
      </c>
      <c r="C668" s="16">
        <v>106.91249999999999</v>
      </c>
      <c r="D668" s="6">
        <f t="shared" si="46"/>
        <v>4.7391623806024893E-2</v>
      </c>
      <c r="E668" s="8">
        <f t="shared" si="48"/>
        <v>4.8374999999999915</v>
      </c>
      <c r="F668" s="6">
        <f t="shared" si="47"/>
        <v>1.3670823666847288E-4</v>
      </c>
      <c r="G668" s="6">
        <f t="shared" si="49"/>
        <v>-2.7764597857898008</v>
      </c>
      <c r="H668" s="6">
        <f t="shared" si="50"/>
        <v>0</v>
      </c>
      <c r="I668" s="6">
        <f t="shared" si="51"/>
        <v>7.6139597857897918</v>
      </c>
      <c r="J668" s="6">
        <f t="shared" si="52"/>
        <v>0</v>
      </c>
    </row>
    <row r="669" spans="1:10" x14ac:dyDescent="0.35">
      <c r="A669" s="6">
        <v>667</v>
      </c>
      <c r="B669" s="7">
        <v>42020</v>
      </c>
      <c r="C669" s="16">
        <v>110.5125</v>
      </c>
      <c r="D669" s="6">
        <f t="shared" si="46"/>
        <v>3.367239565064898E-2</v>
      </c>
      <c r="E669" s="8">
        <f t="shared" si="48"/>
        <v>3.600000000000009</v>
      </c>
      <c r="F669" s="6">
        <f t="shared" si="47"/>
        <v>2.6326370288667163E-4</v>
      </c>
      <c r="G669" s="6">
        <f t="shared" si="49"/>
        <v>-4.0355119337103549</v>
      </c>
      <c r="H669" s="6">
        <f t="shared" si="50"/>
        <v>0</v>
      </c>
      <c r="I669" s="6">
        <f t="shared" si="51"/>
        <v>7.6355119337103634</v>
      </c>
      <c r="J669" s="6">
        <f t="shared" si="52"/>
        <v>0</v>
      </c>
    </row>
    <row r="670" spans="1:10" x14ac:dyDescent="0.35">
      <c r="A670" s="6">
        <v>668</v>
      </c>
      <c r="B670" s="7">
        <v>42023</v>
      </c>
      <c r="C670" s="16">
        <v>110.96250000000001</v>
      </c>
      <c r="D670" s="6">
        <f t="shared" si="46"/>
        <v>4.0719375636240496E-3</v>
      </c>
      <c r="E670" s="8">
        <f t="shared" si="48"/>
        <v>0.45000000000000279</v>
      </c>
      <c r="F670" s="6">
        <f t="shared" si="47"/>
        <v>3.1549769444470197E-4</v>
      </c>
      <c r="G670" s="6">
        <f t="shared" si="49"/>
        <v>-4.5665073045618856</v>
      </c>
      <c r="H670" s="6">
        <f t="shared" si="50"/>
        <v>0</v>
      </c>
      <c r="I670" s="6">
        <f t="shared" si="51"/>
        <v>5.0165073045618884</v>
      </c>
      <c r="J670" s="6">
        <f t="shared" si="52"/>
        <v>0</v>
      </c>
    </row>
    <row r="671" spans="1:10" x14ac:dyDescent="0.35">
      <c r="A671" s="6">
        <v>669</v>
      </c>
      <c r="B671" s="7">
        <v>42024</v>
      </c>
      <c r="C671" s="16">
        <v>110.7</v>
      </c>
      <c r="D671" s="6">
        <f t="shared" si="46"/>
        <v>-2.3656640757012759E-3</v>
      </c>
      <c r="E671" s="8">
        <f t="shared" si="48"/>
        <v>-0.26250000000000284</v>
      </c>
      <c r="F671" s="6">
        <f t="shared" si="47"/>
        <v>2.9756267330934298E-4</v>
      </c>
      <c r="G671" s="6">
        <f t="shared" si="49"/>
        <v>-4.4528710322810712</v>
      </c>
      <c r="H671" s="6">
        <f t="shared" si="50"/>
        <v>0</v>
      </c>
      <c r="I671" s="6">
        <f t="shared" si="51"/>
        <v>4.1903710322810683</v>
      </c>
      <c r="J671" s="6">
        <f t="shared" si="52"/>
        <v>0</v>
      </c>
    </row>
    <row r="672" spans="1:10" x14ac:dyDescent="0.35">
      <c r="A672" s="6">
        <v>670</v>
      </c>
      <c r="B672" s="7">
        <v>42025</v>
      </c>
      <c r="C672" s="16">
        <v>110.1375</v>
      </c>
      <c r="D672" s="6">
        <f t="shared" si="46"/>
        <v>-5.08130081300813E-3</v>
      </c>
      <c r="E672" s="8">
        <f t="shared" si="48"/>
        <v>-0.5625</v>
      </c>
      <c r="F672" s="6">
        <f t="shared" si="47"/>
        <v>2.8004469490192622E-4</v>
      </c>
      <c r="G672" s="6">
        <f t="shared" si="49"/>
        <v>-4.3095899919095961</v>
      </c>
      <c r="H672" s="6">
        <f t="shared" si="50"/>
        <v>0</v>
      </c>
      <c r="I672" s="6">
        <f t="shared" si="51"/>
        <v>3.7470899919095961</v>
      </c>
      <c r="J672" s="6">
        <f t="shared" si="52"/>
        <v>0</v>
      </c>
    </row>
    <row r="673" spans="1:10" x14ac:dyDescent="0.35">
      <c r="A673" s="6">
        <v>671</v>
      </c>
      <c r="B673" s="7">
        <v>42026</v>
      </c>
      <c r="C673" s="16">
        <v>111.3</v>
      </c>
      <c r="D673" s="6">
        <f t="shared" si="46"/>
        <v>1.0554988083077919E-2</v>
      </c>
      <c r="E673" s="8">
        <f t="shared" si="48"/>
        <v>1.1624999999999943</v>
      </c>
      <c r="F673" s="6">
        <f t="shared" si="47"/>
        <v>2.6479119028494726E-4</v>
      </c>
      <c r="G673" s="6">
        <f t="shared" si="49"/>
        <v>-4.1692855289078343</v>
      </c>
      <c r="H673" s="6">
        <f t="shared" si="50"/>
        <v>0</v>
      </c>
      <c r="I673" s="6">
        <f t="shared" si="51"/>
        <v>5.3317855289078286</v>
      </c>
      <c r="J673" s="6">
        <f t="shared" si="52"/>
        <v>0</v>
      </c>
    </row>
    <row r="674" spans="1:10" x14ac:dyDescent="0.35">
      <c r="A674" s="6">
        <v>672</v>
      </c>
      <c r="B674" s="7">
        <v>42027</v>
      </c>
      <c r="C674" s="16">
        <v>112.08750000000001</v>
      </c>
      <c r="D674" s="6">
        <f t="shared" si="46"/>
        <v>7.075471698113284E-3</v>
      </c>
      <c r="E674" s="8">
        <f t="shared" si="48"/>
        <v>0.78750000000000853</v>
      </c>
      <c r="F674" s="6">
        <f t="shared" si="47"/>
        <v>2.5558818527388543E-4</v>
      </c>
      <c r="G674" s="6">
        <f t="shared" si="49"/>
        <v>-4.1394268246426416</v>
      </c>
      <c r="H674" s="6">
        <f t="shared" si="50"/>
        <v>0</v>
      </c>
      <c r="I674" s="6">
        <f t="shared" si="51"/>
        <v>4.9269268246426501</v>
      </c>
      <c r="J674" s="6">
        <f t="shared" si="52"/>
        <v>0</v>
      </c>
    </row>
    <row r="675" spans="1:10" x14ac:dyDescent="0.35">
      <c r="A675" s="6">
        <v>673</v>
      </c>
      <c r="B675" s="7">
        <v>42031</v>
      </c>
      <c r="C675" s="16">
        <v>112.3875</v>
      </c>
      <c r="D675" s="6">
        <f t="shared" si="46"/>
        <v>2.6764804282368429E-3</v>
      </c>
      <c r="E675" s="8">
        <f t="shared" si="48"/>
        <v>0.29999999999999716</v>
      </c>
      <c r="F675" s="6">
        <f t="shared" si="47"/>
        <v>2.4325663214250042E-4</v>
      </c>
      <c r="G675" s="6">
        <f t="shared" si="49"/>
        <v>-4.0669064800338761</v>
      </c>
      <c r="H675" s="6">
        <f t="shared" si="50"/>
        <v>0</v>
      </c>
      <c r="I675" s="6">
        <f t="shared" si="51"/>
        <v>4.3669064800338733</v>
      </c>
      <c r="J675" s="6">
        <f t="shared" si="52"/>
        <v>0</v>
      </c>
    </row>
    <row r="676" spans="1:10" x14ac:dyDescent="0.35">
      <c r="A676" s="6">
        <v>674</v>
      </c>
      <c r="B676" s="7">
        <v>42032</v>
      </c>
      <c r="C676" s="16">
        <v>111.9</v>
      </c>
      <c r="D676" s="6">
        <f t="shared" si="46"/>
        <v>-4.3376710043376452E-3</v>
      </c>
      <c r="E676" s="8">
        <f t="shared" si="48"/>
        <v>-0.4874999999999971</v>
      </c>
      <c r="F676" s="6">
        <f t="shared" si="47"/>
        <v>2.2909104706291447E-4</v>
      </c>
      <c r="G676" s="6">
        <f t="shared" si="49"/>
        <v>-3.9572795194479289</v>
      </c>
      <c r="H676" s="6">
        <f t="shared" si="50"/>
        <v>0</v>
      </c>
      <c r="I676" s="6">
        <f t="shared" si="51"/>
        <v>3.4697795194479317</v>
      </c>
      <c r="J676" s="6">
        <f t="shared" si="52"/>
        <v>0</v>
      </c>
    </row>
    <row r="677" spans="1:10" x14ac:dyDescent="0.35">
      <c r="A677" s="6">
        <v>675</v>
      </c>
      <c r="B677" s="7">
        <v>42033</v>
      </c>
      <c r="C677" s="16">
        <v>111.52500000000001</v>
      </c>
      <c r="D677" s="6">
        <f t="shared" si="46"/>
        <v>-3.3512064343163535E-3</v>
      </c>
      <c r="E677" s="8">
        <f t="shared" si="48"/>
        <v>-0.375</v>
      </c>
      <c r="F677" s="6">
        <f t="shared" si="47"/>
        <v>2.1647450762365191E-4</v>
      </c>
      <c r="G677" s="6">
        <f t="shared" si="49"/>
        <v>-3.8300824660743054</v>
      </c>
      <c r="H677" s="6">
        <f t="shared" si="50"/>
        <v>0</v>
      </c>
      <c r="I677" s="6">
        <f t="shared" si="51"/>
        <v>3.4550824660743054</v>
      </c>
      <c r="J677" s="6">
        <f t="shared" si="52"/>
        <v>0</v>
      </c>
    </row>
    <row r="678" spans="1:10" x14ac:dyDescent="0.35">
      <c r="A678" s="6">
        <v>676</v>
      </c>
      <c r="B678" s="7">
        <v>42034</v>
      </c>
      <c r="C678" s="16">
        <v>110.96250000000001</v>
      </c>
      <c r="D678" s="6">
        <f t="shared" si="46"/>
        <v>-5.0437121721587088E-3</v>
      </c>
      <c r="E678" s="8">
        <f t="shared" si="48"/>
        <v>-0.5625</v>
      </c>
      <c r="F678" s="6">
        <f t="shared" si="47"/>
        <v>2.0415987224015698E-4</v>
      </c>
      <c r="G678" s="6">
        <f t="shared" si="49"/>
        <v>-3.7070810614136067</v>
      </c>
      <c r="H678" s="6">
        <f t="shared" si="50"/>
        <v>0</v>
      </c>
      <c r="I678" s="6">
        <f t="shared" si="51"/>
        <v>3.1445810614136067</v>
      </c>
      <c r="J678" s="6">
        <f t="shared" si="52"/>
        <v>0</v>
      </c>
    </row>
    <row r="679" spans="1:10" x14ac:dyDescent="0.35">
      <c r="A679" s="6">
        <v>677</v>
      </c>
      <c r="B679" s="7">
        <v>42037</v>
      </c>
      <c r="C679" s="16">
        <v>110.925</v>
      </c>
      <c r="D679" s="6">
        <f t="shared" si="46"/>
        <v>-3.3795201081454119E-4</v>
      </c>
      <c r="E679" s="8">
        <f t="shared" si="48"/>
        <v>-3.7500000000008527E-2</v>
      </c>
      <c r="F679" s="6">
        <f t="shared" si="47"/>
        <v>1.9343662185428246E-4</v>
      </c>
      <c r="G679" s="6">
        <f t="shared" si="49"/>
        <v>-3.5902132104482845</v>
      </c>
      <c r="H679" s="6">
        <f t="shared" si="50"/>
        <v>0</v>
      </c>
      <c r="I679" s="6">
        <f t="shared" si="51"/>
        <v>3.5527132104482759</v>
      </c>
      <c r="J679" s="6">
        <f t="shared" si="52"/>
        <v>0</v>
      </c>
    </row>
    <row r="680" spans="1:10" x14ac:dyDescent="0.35">
      <c r="A680" s="6">
        <v>678</v>
      </c>
      <c r="B680" s="7">
        <v>42038</v>
      </c>
      <c r="C680" s="16">
        <v>110.325</v>
      </c>
      <c r="D680" s="6">
        <f t="shared" si="46"/>
        <v>-5.4090601757944045E-3</v>
      </c>
      <c r="E680" s="8">
        <f t="shared" si="48"/>
        <v>-0.59999999999999432</v>
      </c>
      <c r="F680" s="6">
        <f t="shared" si="47"/>
        <v>1.8183727723672231E-4</v>
      </c>
      <c r="G680" s="6">
        <f t="shared" si="49"/>
        <v>-3.479730064581728</v>
      </c>
      <c r="H680" s="6">
        <f t="shared" si="50"/>
        <v>0</v>
      </c>
      <c r="I680" s="6">
        <f t="shared" si="51"/>
        <v>2.8797300645817336</v>
      </c>
      <c r="J680" s="6">
        <f t="shared" si="52"/>
        <v>0</v>
      </c>
    </row>
    <row r="681" spans="1:10" x14ac:dyDescent="0.35">
      <c r="A681" s="6">
        <v>679</v>
      </c>
      <c r="B681" s="7">
        <v>42039</v>
      </c>
      <c r="C681" s="16">
        <v>109.575</v>
      </c>
      <c r="D681" s="6">
        <f t="shared" si="46"/>
        <v>-6.7980965329707682E-3</v>
      </c>
      <c r="E681" s="8">
        <f t="shared" si="48"/>
        <v>-0.75</v>
      </c>
      <c r="F681" s="6">
        <f t="shared" si="47"/>
        <v>1.7268251652164085E-4</v>
      </c>
      <c r="G681" s="6">
        <f t="shared" si="49"/>
        <v>-3.3726616844158626</v>
      </c>
      <c r="H681" s="6">
        <f t="shared" si="50"/>
        <v>0</v>
      </c>
      <c r="I681" s="6">
        <f t="shared" si="51"/>
        <v>2.6226616844158626</v>
      </c>
      <c r="J681" s="6">
        <f t="shared" si="52"/>
        <v>0</v>
      </c>
    </row>
    <row r="682" spans="1:10" x14ac:dyDescent="0.35">
      <c r="A682" s="6">
        <v>680</v>
      </c>
      <c r="B682" s="7">
        <v>42040</v>
      </c>
      <c r="C682" s="16">
        <v>107.55</v>
      </c>
      <c r="D682" s="6">
        <f t="shared" si="46"/>
        <v>-1.8480492813141736E-2</v>
      </c>
      <c r="E682" s="8">
        <f t="shared" si="48"/>
        <v>-2.0250000000000057</v>
      </c>
      <c r="F682" s="6">
        <f t="shared" si="47"/>
        <v>1.6509441251863773E-4</v>
      </c>
      <c r="G682" s="6">
        <f t="shared" si="49"/>
        <v>-3.2753093505967352</v>
      </c>
      <c r="H682" s="6">
        <f t="shared" si="50"/>
        <v>0</v>
      </c>
      <c r="I682" s="6">
        <f t="shared" si="51"/>
        <v>1.2503093505967295</v>
      </c>
      <c r="J682" s="6">
        <f t="shared" si="52"/>
        <v>0</v>
      </c>
    </row>
    <row r="683" spans="1:10" x14ac:dyDescent="0.35">
      <c r="A683" s="6">
        <v>681</v>
      </c>
      <c r="B683" s="7">
        <v>42041</v>
      </c>
      <c r="C683" s="16">
        <v>107.28749999999999</v>
      </c>
      <c r="D683" s="6">
        <f t="shared" si="46"/>
        <v>-2.4407252440725507E-3</v>
      </c>
      <c r="E683" s="8">
        <f t="shared" si="48"/>
        <v>-0.26250000000000284</v>
      </c>
      <c r="F683" s="6">
        <f t="shared" si="47"/>
        <v>1.7568046464451446E-4</v>
      </c>
      <c r="G683" s="6">
        <f t="shared" si="49"/>
        <v>-3.3162465301048232</v>
      </c>
      <c r="H683" s="6">
        <f t="shared" si="50"/>
        <v>0</v>
      </c>
      <c r="I683" s="6">
        <f t="shared" si="51"/>
        <v>3.0537465301048203</v>
      </c>
      <c r="J683" s="6">
        <f t="shared" si="52"/>
        <v>0</v>
      </c>
    </row>
    <row r="684" spans="1:10" x14ac:dyDescent="0.35">
      <c r="A684" s="6">
        <v>682</v>
      </c>
      <c r="B684" s="7">
        <v>42044</v>
      </c>
      <c r="C684" s="16">
        <v>106.05</v>
      </c>
      <c r="D684" s="6">
        <f t="shared" si="46"/>
        <v>-1.1534428521495955E-2</v>
      </c>
      <c r="E684" s="8">
        <f t="shared" si="48"/>
        <v>-1.2374999999999972</v>
      </c>
      <c r="F684" s="6">
        <f t="shared" si="47"/>
        <v>1.6549706514886676E-4</v>
      </c>
      <c r="G684" s="6">
        <f t="shared" si="49"/>
        <v>-3.2108419761150548</v>
      </c>
      <c r="H684" s="6">
        <f t="shared" si="50"/>
        <v>0</v>
      </c>
      <c r="I684" s="6">
        <f t="shared" si="51"/>
        <v>1.9733419761150577</v>
      </c>
      <c r="J684" s="6">
        <f t="shared" si="52"/>
        <v>0</v>
      </c>
    </row>
    <row r="685" spans="1:10" x14ac:dyDescent="0.35">
      <c r="A685" s="6">
        <v>683</v>
      </c>
      <c r="B685" s="7">
        <v>42045</v>
      </c>
      <c r="C685" s="16">
        <v>108.75</v>
      </c>
      <c r="D685" s="6">
        <f t="shared" si="46"/>
        <v>2.5459688826025489E-2</v>
      </c>
      <c r="E685" s="8">
        <f t="shared" si="48"/>
        <v>2.7000000000000028</v>
      </c>
      <c r="F685" s="6">
        <f t="shared" si="47"/>
        <v>1.6354982371898471E-4</v>
      </c>
      <c r="G685" s="6">
        <f t="shared" si="49"/>
        <v>-3.1550799674447414</v>
      </c>
      <c r="H685" s="6">
        <f t="shared" si="50"/>
        <v>0</v>
      </c>
      <c r="I685" s="6">
        <f t="shared" si="51"/>
        <v>5.8550799674447447</v>
      </c>
      <c r="J685" s="6">
        <f t="shared" si="52"/>
        <v>0</v>
      </c>
    </row>
    <row r="686" spans="1:10" x14ac:dyDescent="0.35">
      <c r="A686" s="6">
        <v>684</v>
      </c>
      <c r="B686" s="7">
        <v>42046</v>
      </c>
      <c r="C686" s="16">
        <v>109.35</v>
      </c>
      <c r="D686" s="6">
        <f t="shared" si="46"/>
        <v>5.5172413793102924E-3</v>
      </c>
      <c r="E686" s="8">
        <f t="shared" si="48"/>
        <v>0.59999999999999432</v>
      </c>
      <c r="F686" s="6">
        <f t="shared" si="47"/>
        <v>1.9262857960292845E-4</v>
      </c>
      <c r="G686" s="6">
        <f t="shared" si="49"/>
        <v>-3.5112704767960028</v>
      </c>
      <c r="H686" s="6">
        <f t="shared" si="50"/>
        <v>0</v>
      </c>
      <c r="I686" s="6">
        <f t="shared" si="51"/>
        <v>4.1112704767959976</v>
      </c>
      <c r="J686" s="6">
        <f t="shared" si="52"/>
        <v>0</v>
      </c>
    </row>
    <row r="687" spans="1:10" x14ac:dyDescent="0.35">
      <c r="A687" s="6">
        <v>685</v>
      </c>
      <c r="B687" s="7">
        <v>42047</v>
      </c>
      <c r="C687" s="16">
        <v>112.7625</v>
      </c>
      <c r="D687" s="6">
        <f t="shared" si="46"/>
        <v>3.1207133058984992E-2</v>
      </c>
      <c r="E687" s="8">
        <f t="shared" si="48"/>
        <v>3.4125000000000085</v>
      </c>
      <c r="F687" s="6">
        <f t="shared" si="47"/>
        <v>1.8289726197300718E-4</v>
      </c>
      <c r="G687" s="6">
        <f t="shared" si="49"/>
        <v>-3.4403057992850812</v>
      </c>
      <c r="H687" s="6">
        <f t="shared" si="50"/>
        <v>0</v>
      </c>
      <c r="I687" s="6">
        <f t="shared" si="51"/>
        <v>6.8528057992850897</v>
      </c>
      <c r="J687" s="6">
        <f t="shared" si="52"/>
        <v>0</v>
      </c>
    </row>
    <row r="688" spans="1:10" x14ac:dyDescent="0.35">
      <c r="A688" s="6">
        <v>686</v>
      </c>
      <c r="B688" s="7">
        <v>42048</v>
      </c>
      <c r="C688" s="16">
        <v>113.4</v>
      </c>
      <c r="D688" s="6">
        <f t="shared" si="46"/>
        <v>5.6534752244762473E-3</v>
      </c>
      <c r="E688" s="8">
        <f t="shared" si="48"/>
        <v>0.63750000000000284</v>
      </c>
      <c r="F688" s="6">
        <f t="shared" si="47"/>
        <v>2.3035653548029837E-4</v>
      </c>
      <c r="G688" s="6">
        <f t="shared" si="49"/>
        <v>-3.9814349371842019</v>
      </c>
      <c r="H688" s="6">
        <f t="shared" si="50"/>
        <v>0</v>
      </c>
      <c r="I688" s="6">
        <f t="shared" si="51"/>
        <v>4.6189349371842052</v>
      </c>
      <c r="J688" s="6">
        <f t="shared" si="52"/>
        <v>0</v>
      </c>
    </row>
    <row r="689" spans="1:10" x14ac:dyDescent="0.35">
      <c r="A689" s="6">
        <v>687</v>
      </c>
      <c r="B689" s="7">
        <v>42051</v>
      </c>
      <c r="C689" s="16">
        <v>114.52500000000001</v>
      </c>
      <c r="D689" s="6">
        <f t="shared" si="46"/>
        <v>9.9206349206349201E-3</v>
      </c>
      <c r="E689" s="8">
        <f t="shared" si="48"/>
        <v>1.125</v>
      </c>
      <c r="F689" s="6">
        <f t="shared" si="47"/>
        <v>2.1845285027830648E-4</v>
      </c>
      <c r="G689" s="6">
        <f t="shared" si="49"/>
        <v>-3.8991197232325026</v>
      </c>
      <c r="H689" s="6">
        <f t="shared" si="50"/>
        <v>0</v>
      </c>
      <c r="I689" s="6">
        <f t="shared" si="51"/>
        <v>5.0241197232325021</v>
      </c>
      <c r="J689" s="6">
        <f t="shared" si="52"/>
        <v>0</v>
      </c>
    </row>
    <row r="690" spans="1:10" x14ac:dyDescent="0.35">
      <c r="A690" s="6">
        <v>688</v>
      </c>
      <c r="B690" s="7">
        <v>42052</v>
      </c>
      <c r="C690" s="16">
        <v>114.52500000000001</v>
      </c>
      <c r="D690" s="6">
        <f t="shared" si="46"/>
        <v>0</v>
      </c>
      <c r="E690" s="8">
        <f t="shared" si="48"/>
        <v>0</v>
      </c>
      <c r="F690" s="6">
        <f t="shared" si="47"/>
        <v>2.1125081909531933E-4</v>
      </c>
      <c r="G690" s="6">
        <f t="shared" si="49"/>
        <v>-3.8723460367763187</v>
      </c>
      <c r="H690" s="6">
        <f t="shared" si="50"/>
        <v>0</v>
      </c>
      <c r="I690" s="6">
        <f t="shared" si="51"/>
        <v>3.8723460367763187</v>
      </c>
      <c r="J690" s="6">
        <f t="shared" si="52"/>
        <v>0</v>
      </c>
    </row>
    <row r="691" spans="1:10" x14ac:dyDescent="0.35">
      <c r="A691" s="6">
        <v>689</v>
      </c>
      <c r="B691" s="7">
        <v>42053</v>
      </c>
      <c r="C691" s="16">
        <v>116.02500000000001</v>
      </c>
      <c r="D691" s="6">
        <f t="shared" si="46"/>
        <v>1.3097576948264571E-2</v>
      </c>
      <c r="E691" s="8">
        <f t="shared" si="48"/>
        <v>1.5</v>
      </c>
      <c r="F691" s="6">
        <f t="shared" si="47"/>
        <v>1.9857576994960016E-4</v>
      </c>
      <c r="G691" s="6">
        <f t="shared" si="49"/>
        <v>-3.7543787766853018</v>
      </c>
      <c r="H691" s="6">
        <f t="shared" si="50"/>
        <v>0</v>
      </c>
      <c r="I691" s="6">
        <f t="shared" si="51"/>
        <v>5.2543787766853018</v>
      </c>
      <c r="J691" s="6">
        <f t="shared" si="52"/>
        <v>0</v>
      </c>
    </row>
    <row r="692" spans="1:10" x14ac:dyDescent="0.35">
      <c r="A692" s="6">
        <v>690</v>
      </c>
      <c r="B692" s="7">
        <v>42054</v>
      </c>
      <c r="C692" s="16">
        <v>115.72499999999999</v>
      </c>
      <c r="D692" s="6">
        <f t="shared" si="46"/>
        <v>-2.5856496444732718E-3</v>
      </c>
      <c r="E692" s="8">
        <f t="shared" si="48"/>
        <v>-0.30000000000001137</v>
      </c>
      <c r="F692" s="6">
        <f t="shared" si="47"/>
        <v>1.9695401506756682E-4</v>
      </c>
      <c r="G692" s="6">
        <f t="shared" si="49"/>
        <v>-3.7879885237802458</v>
      </c>
      <c r="H692" s="6">
        <f t="shared" si="50"/>
        <v>0</v>
      </c>
      <c r="I692" s="6">
        <f t="shared" si="51"/>
        <v>3.4879885237802344</v>
      </c>
      <c r="J692" s="6">
        <f t="shared" si="52"/>
        <v>0</v>
      </c>
    </row>
    <row r="693" spans="1:10" x14ac:dyDescent="0.35">
      <c r="A693" s="6">
        <v>691</v>
      </c>
      <c r="B693" s="7">
        <v>42055</v>
      </c>
      <c r="C693" s="16">
        <v>114.97499999999999</v>
      </c>
      <c r="D693" s="6">
        <f t="shared" si="46"/>
        <v>-6.4808813998703824E-3</v>
      </c>
      <c r="E693" s="8">
        <f t="shared" si="48"/>
        <v>-0.75</v>
      </c>
      <c r="F693" s="6">
        <f t="shared" si="47"/>
        <v>1.855379092085507E-4</v>
      </c>
      <c r="G693" s="6">
        <f t="shared" si="49"/>
        <v>-3.6670613582825111</v>
      </c>
      <c r="H693" s="6">
        <f t="shared" si="50"/>
        <v>0</v>
      </c>
      <c r="I693" s="6">
        <f t="shared" si="51"/>
        <v>2.9170613582825111</v>
      </c>
      <c r="J693" s="6">
        <f t="shared" si="52"/>
        <v>0</v>
      </c>
    </row>
    <row r="694" spans="1:10" x14ac:dyDescent="0.35">
      <c r="A694" s="6">
        <v>692</v>
      </c>
      <c r="B694" s="7">
        <v>42058</v>
      </c>
      <c r="C694" s="16">
        <v>116.85</v>
      </c>
      <c r="D694" s="6">
        <f t="shared" si="46"/>
        <v>1.6307893020221786E-2</v>
      </c>
      <c r="E694" s="8">
        <f t="shared" si="48"/>
        <v>1.8749999999999998</v>
      </c>
      <c r="F694" s="6">
        <f t="shared" si="47"/>
        <v>1.7692574407918878E-4</v>
      </c>
      <c r="G694" s="6">
        <f t="shared" si="49"/>
        <v>-3.5577349631265585</v>
      </c>
      <c r="H694" s="6">
        <f t="shared" si="50"/>
        <v>0</v>
      </c>
      <c r="I694" s="6">
        <f t="shared" si="51"/>
        <v>5.432734963126558</v>
      </c>
      <c r="J694" s="6">
        <f t="shared" si="52"/>
        <v>0</v>
      </c>
    </row>
    <row r="695" spans="1:10" x14ac:dyDescent="0.35">
      <c r="A695" s="6">
        <v>693</v>
      </c>
      <c r="B695" s="7">
        <v>42059</v>
      </c>
      <c r="C695" s="16">
        <v>117.52500000000001</v>
      </c>
      <c r="D695" s="6">
        <f t="shared" si="46"/>
        <v>5.7766367137356556E-3</v>
      </c>
      <c r="E695" s="8">
        <f t="shared" si="48"/>
        <v>0.67500000000001137</v>
      </c>
      <c r="F695" s="6">
        <f t="shared" si="47"/>
        <v>1.8226704191997734E-4</v>
      </c>
      <c r="G695" s="6">
        <f t="shared" si="49"/>
        <v>-3.6699271852213875</v>
      </c>
      <c r="H695" s="6">
        <f t="shared" si="50"/>
        <v>0</v>
      </c>
      <c r="I695" s="6">
        <f t="shared" si="51"/>
        <v>4.3449271852213993</v>
      </c>
      <c r="J695" s="6">
        <f t="shared" si="52"/>
        <v>0</v>
      </c>
    </row>
    <row r="696" spans="1:10" x14ac:dyDescent="0.35">
      <c r="A696" s="6">
        <v>694</v>
      </c>
      <c r="B696" s="7">
        <v>42060</v>
      </c>
      <c r="C696" s="16">
        <v>115.83750000000001</v>
      </c>
      <c r="D696" s="6">
        <f t="shared" si="46"/>
        <v>-1.4358647096362476E-2</v>
      </c>
      <c r="E696" s="8">
        <f t="shared" si="48"/>
        <v>-1.6875</v>
      </c>
      <c r="F696" s="6">
        <f t="shared" si="47"/>
        <v>1.7333319130812742E-4</v>
      </c>
      <c r="G696" s="6">
        <f t="shared" si="49"/>
        <v>-3.599529892520541</v>
      </c>
      <c r="H696" s="6">
        <f t="shared" si="50"/>
        <v>0</v>
      </c>
      <c r="I696" s="6">
        <f t="shared" si="51"/>
        <v>1.912029892520541</v>
      </c>
      <c r="J696" s="6">
        <f t="shared" si="52"/>
        <v>0</v>
      </c>
    </row>
    <row r="697" spans="1:10" x14ac:dyDescent="0.35">
      <c r="A697" s="6">
        <v>695</v>
      </c>
      <c r="B697" s="7">
        <v>42061</v>
      </c>
      <c r="C697" s="16">
        <v>114.6</v>
      </c>
      <c r="D697" s="6">
        <f t="shared" si="46"/>
        <v>-1.0683068954354258E-2</v>
      </c>
      <c r="E697" s="8">
        <f t="shared" si="48"/>
        <v>-1.2375000000000114</v>
      </c>
      <c r="F697" s="6">
        <f t="shared" si="47"/>
        <v>1.7530344461591247E-4</v>
      </c>
      <c r="G697" s="6">
        <f t="shared" si="49"/>
        <v>-3.5679524596696695</v>
      </c>
      <c r="H697" s="6">
        <f t="shared" si="50"/>
        <v>0</v>
      </c>
      <c r="I697" s="6">
        <f t="shared" si="51"/>
        <v>2.3304524596696581</v>
      </c>
      <c r="J697" s="6">
        <f t="shared" si="52"/>
        <v>0</v>
      </c>
    </row>
    <row r="698" spans="1:10" x14ac:dyDescent="0.35">
      <c r="A698" s="6">
        <v>696</v>
      </c>
      <c r="B698" s="7">
        <v>42062</v>
      </c>
      <c r="C698" s="16">
        <v>117.6375</v>
      </c>
      <c r="D698" s="6">
        <f t="shared" si="46"/>
        <v>2.6505235602094317E-2</v>
      </c>
      <c r="E698" s="8">
        <f t="shared" si="48"/>
        <v>3.0375000000000085</v>
      </c>
      <c r="F698" s="6">
        <f t="shared" si="47"/>
        <v>1.7163291567596698E-4</v>
      </c>
      <c r="G698" s="6">
        <f t="shared" si="49"/>
        <v>-3.4926861812546361</v>
      </c>
      <c r="H698" s="6">
        <f t="shared" si="50"/>
        <v>0</v>
      </c>
      <c r="I698" s="6">
        <f t="shared" si="51"/>
        <v>6.5301861812546447</v>
      </c>
      <c r="J698" s="6">
        <f t="shared" si="52"/>
        <v>0</v>
      </c>
    </row>
    <row r="699" spans="1:10" x14ac:dyDescent="0.35">
      <c r="A699" s="6">
        <v>697</v>
      </c>
      <c r="B699" s="7">
        <v>42065</v>
      </c>
      <c r="C699" s="16">
        <v>117.45</v>
      </c>
      <c r="D699" s="6">
        <f t="shared" si="46"/>
        <v>-1.5938795027095952E-3</v>
      </c>
      <c r="E699" s="8">
        <f t="shared" si="48"/>
        <v>-0.1875</v>
      </c>
      <c r="F699" s="6">
        <f t="shared" si="47"/>
        <v>2.0348659159476063E-4</v>
      </c>
      <c r="G699" s="6">
        <f t="shared" si="49"/>
        <v>-3.9038070431420864</v>
      </c>
      <c r="H699" s="6">
        <f t="shared" si="50"/>
        <v>0</v>
      </c>
      <c r="I699" s="6">
        <f t="shared" si="51"/>
        <v>3.7163070431420864</v>
      </c>
      <c r="J699" s="6">
        <f t="shared" si="52"/>
        <v>0</v>
      </c>
    </row>
    <row r="700" spans="1:10" x14ac:dyDescent="0.35">
      <c r="A700" s="6">
        <v>698</v>
      </c>
      <c r="B700" s="7">
        <v>42066</v>
      </c>
      <c r="C700" s="16">
        <v>116.58750000000001</v>
      </c>
      <c r="D700" s="6">
        <f t="shared" si="46"/>
        <v>-7.3435504469986984E-3</v>
      </c>
      <c r="E700" s="8">
        <f t="shared" si="48"/>
        <v>-0.86249999999999716</v>
      </c>
      <c r="F700" s="6">
        <f t="shared" si="47"/>
        <v>1.9142982321122446E-4</v>
      </c>
      <c r="G700" s="6">
        <f t="shared" si="49"/>
        <v>-3.7803540734481094</v>
      </c>
      <c r="H700" s="6">
        <f t="shared" si="50"/>
        <v>0</v>
      </c>
      <c r="I700" s="6">
        <f t="shared" si="51"/>
        <v>2.9178540734481122</v>
      </c>
      <c r="J700" s="6">
        <f t="shared" si="52"/>
        <v>0</v>
      </c>
    </row>
    <row r="701" spans="1:10" x14ac:dyDescent="0.35">
      <c r="A701" s="6">
        <v>699</v>
      </c>
      <c r="B701" s="7">
        <v>42067</v>
      </c>
      <c r="C701" s="16">
        <v>115.5</v>
      </c>
      <c r="D701" s="6">
        <f t="shared" si="46"/>
        <v>-9.3277581215825515E-3</v>
      </c>
      <c r="E701" s="8">
        <f t="shared" si="48"/>
        <v>-1.0875000000000057</v>
      </c>
      <c r="F701" s="6">
        <f t="shared" si="47"/>
        <v>1.8317969780860788E-4</v>
      </c>
      <c r="G701" s="6">
        <f t="shared" si="49"/>
        <v>-3.6708388302113741</v>
      </c>
      <c r="H701" s="6">
        <f t="shared" si="50"/>
        <v>0</v>
      </c>
      <c r="I701" s="6">
        <f t="shared" si="51"/>
        <v>2.5833388302113685</v>
      </c>
      <c r="J701" s="6">
        <f t="shared" si="52"/>
        <v>0</v>
      </c>
    </row>
    <row r="702" spans="1:10" x14ac:dyDescent="0.35">
      <c r="A702" s="6">
        <v>700</v>
      </c>
      <c r="B702" s="7">
        <v>42068</v>
      </c>
      <c r="C702" s="16">
        <v>116.25</v>
      </c>
      <c r="D702" s="6">
        <f t="shared" si="46"/>
        <v>6.4935064935064939E-3</v>
      </c>
      <c r="E702" s="8">
        <f t="shared" si="48"/>
        <v>0.75</v>
      </c>
      <c r="F702" s="6">
        <f t="shared" si="47"/>
        <v>1.7740934023457633E-4</v>
      </c>
      <c r="G702" s="6">
        <f t="shared" si="49"/>
        <v>-3.578861426029937</v>
      </c>
      <c r="H702" s="6">
        <f t="shared" si="50"/>
        <v>0</v>
      </c>
      <c r="I702" s="6">
        <f t="shared" si="51"/>
        <v>4.3288614260299365</v>
      </c>
      <c r="J702" s="6">
        <f t="shared" si="52"/>
        <v>0</v>
      </c>
    </row>
    <row r="703" spans="1:10" x14ac:dyDescent="0.35">
      <c r="A703" s="6">
        <v>701</v>
      </c>
      <c r="B703" s="7">
        <v>42072</v>
      </c>
      <c r="C703" s="16">
        <v>112.575</v>
      </c>
      <c r="D703" s="6">
        <f t="shared" si="46"/>
        <v>-3.1612903225806427E-2</v>
      </c>
      <c r="E703" s="8">
        <f t="shared" si="48"/>
        <v>-3.6749999999999972</v>
      </c>
      <c r="F703" s="6">
        <f t="shared" si="47"/>
        <v>1.692947174153744E-4</v>
      </c>
      <c r="G703" s="6">
        <f t="shared" si="49"/>
        <v>-3.5187573805230645</v>
      </c>
      <c r="H703" s="6">
        <f t="shared" si="50"/>
        <v>1</v>
      </c>
      <c r="I703" s="6">
        <f t="shared" si="51"/>
        <v>0</v>
      </c>
      <c r="J703" s="6">
        <f t="shared" si="52"/>
        <v>-0.15624261947693263</v>
      </c>
    </row>
    <row r="704" spans="1:10" x14ac:dyDescent="0.35">
      <c r="A704" s="6">
        <v>702</v>
      </c>
      <c r="B704" s="7">
        <v>42073</v>
      </c>
      <c r="C704" s="16">
        <v>111.33750000000001</v>
      </c>
      <c r="D704" s="6">
        <f t="shared" si="46"/>
        <v>-1.0992671552298442E-2</v>
      </c>
      <c r="E704" s="8">
        <f t="shared" si="48"/>
        <v>-1.2374999999999972</v>
      </c>
      <c r="F704" s="6">
        <f t="shared" si="47"/>
        <v>2.1909957339230407E-4</v>
      </c>
      <c r="G704" s="6">
        <f t="shared" si="49"/>
        <v>-3.8764785014300607</v>
      </c>
      <c r="H704" s="6">
        <f t="shared" si="50"/>
        <v>0</v>
      </c>
      <c r="I704" s="6">
        <f t="shared" si="51"/>
        <v>2.6389785014300635</v>
      </c>
      <c r="J704" s="6">
        <f t="shared" si="52"/>
        <v>0</v>
      </c>
    </row>
    <row r="705" spans="1:10" x14ac:dyDescent="0.35">
      <c r="A705" s="6">
        <v>703</v>
      </c>
      <c r="B705" s="7">
        <v>42074</v>
      </c>
      <c r="C705" s="16">
        <v>110.925</v>
      </c>
      <c r="D705" s="6">
        <f t="shared" si="46"/>
        <v>-3.7049511620074861E-3</v>
      </c>
      <c r="E705" s="8">
        <f t="shared" si="48"/>
        <v>-0.41250000000000853</v>
      </c>
      <c r="F705" s="6">
        <f t="shared" si="47"/>
        <v>2.1320392866016848E-4</v>
      </c>
      <c r="G705" s="6">
        <f t="shared" si="49"/>
        <v>-3.7819320796223224</v>
      </c>
      <c r="H705" s="6">
        <f t="shared" si="50"/>
        <v>0</v>
      </c>
      <c r="I705" s="6">
        <f t="shared" si="51"/>
        <v>3.3694320796223138</v>
      </c>
      <c r="J705" s="6">
        <f t="shared" si="52"/>
        <v>0</v>
      </c>
    </row>
    <row r="706" spans="1:10" x14ac:dyDescent="0.35">
      <c r="A706" s="6">
        <v>704</v>
      </c>
      <c r="B706" s="7">
        <v>42075</v>
      </c>
      <c r="C706" s="16">
        <v>112.16249999999999</v>
      </c>
      <c r="D706" s="6">
        <f t="shared" si="46"/>
        <v>1.1156186612576039E-2</v>
      </c>
      <c r="E706" s="8">
        <f t="shared" si="48"/>
        <v>1.2374999999999972</v>
      </c>
      <c r="F706" s="6">
        <f t="shared" si="47"/>
        <v>2.0123529272733E-4</v>
      </c>
      <c r="G706" s="6">
        <f t="shared" si="49"/>
        <v>-3.6606328310288636</v>
      </c>
      <c r="H706" s="6">
        <f t="shared" si="50"/>
        <v>0</v>
      </c>
      <c r="I706" s="6">
        <f t="shared" si="51"/>
        <v>4.8981328310288603</v>
      </c>
      <c r="J706" s="6">
        <f t="shared" si="52"/>
        <v>0</v>
      </c>
    </row>
    <row r="707" spans="1:10" x14ac:dyDescent="0.35">
      <c r="A707" s="6">
        <v>705</v>
      </c>
      <c r="B707" s="7">
        <v>42076</v>
      </c>
      <c r="C707" s="16">
        <v>109.95</v>
      </c>
      <c r="D707" s="6">
        <f t="shared" si="46"/>
        <v>-1.9725844199264386E-2</v>
      </c>
      <c r="E707" s="8">
        <f t="shared" si="48"/>
        <v>-2.2124999999999915</v>
      </c>
      <c r="F707" s="6">
        <f t="shared" si="47"/>
        <v>1.9662880514776743E-4</v>
      </c>
      <c r="G707" s="6">
        <f t="shared" si="49"/>
        <v>-3.6588609832743773</v>
      </c>
      <c r="H707" s="6">
        <f t="shared" si="50"/>
        <v>0</v>
      </c>
      <c r="I707" s="6">
        <f t="shared" si="51"/>
        <v>1.4463609832743858</v>
      </c>
      <c r="J707" s="6">
        <f t="shared" si="52"/>
        <v>0</v>
      </c>
    </row>
    <row r="708" spans="1:10" x14ac:dyDescent="0.35">
      <c r="A708" s="6">
        <v>706</v>
      </c>
      <c r="B708" s="7">
        <v>42079</v>
      </c>
      <c r="C708" s="16">
        <v>110.02500000000001</v>
      </c>
      <c r="D708" s="6">
        <f t="shared" ref="D708:D771" si="53">(C708-C707)/C707</f>
        <v>6.8212824010916633E-4</v>
      </c>
      <c r="E708" s="8">
        <f t="shared" si="48"/>
        <v>7.5000000000002842E-2</v>
      </c>
      <c r="F708" s="6">
        <f t="shared" ref="F708:F771" si="54">0.06*D707^2+0.94*F707</f>
        <v>2.0817761260132051E-4</v>
      </c>
      <c r="G708" s="6">
        <f t="shared" si="49"/>
        <v>-3.6905143953954163</v>
      </c>
      <c r="H708" s="6">
        <f t="shared" si="50"/>
        <v>0</v>
      </c>
      <c r="I708" s="6">
        <f t="shared" si="51"/>
        <v>3.7655143953954191</v>
      </c>
      <c r="J708" s="6">
        <f t="shared" si="52"/>
        <v>0</v>
      </c>
    </row>
    <row r="709" spans="1:10" x14ac:dyDescent="0.35">
      <c r="A709" s="6">
        <v>707</v>
      </c>
      <c r="B709" s="7">
        <v>42080</v>
      </c>
      <c r="C709" s="16">
        <v>110.66249999999999</v>
      </c>
      <c r="D709" s="6">
        <f t="shared" si="53"/>
        <v>5.7941376959780829E-3</v>
      </c>
      <c r="E709" s="8">
        <f t="shared" si="48"/>
        <v>0.63749999999998863</v>
      </c>
      <c r="F709" s="6">
        <f t="shared" si="54"/>
        <v>1.9571487378139852E-4</v>
      </c>
      <c r="G709" s="6">
        <f t="shared" si="49"/>
        <v>-3.5807825746255109</v>
      </c>
      <c r="H709" s="6">
        <f t="shared" si="50"/>
        <v>0</v>
      </c>
      <c r="I709" s="6">
        <f t="shared" si="51"/>
        <v>4.2182825746254995</v>
      </c>
      <c r="J709" s="6">
        <f t="shared" si="52"/>
        <v>0</v>
      </c>
    </row>
    <row r="710" spans="1:10" x14ac:dyDescent="0.35">
      <c r="A710" s="6">
        <v>708</v>
      </c>
      <c r="B710" s="7">
        <v>42081</v>
      </c>
      <c r="C710" s="16">
        <v>109.91249999999999</v>
      </c>
      <c r="D710" s="6">
        <f t="shared" si="53"/>
        <v>-6.7773636055574382E-3</v>
      </c>
      <c r="E710" s="8">
        <f t="shared" ref="E710:E773" si="55">C709*D710</f>
        <v>-0.75</v>
      </c>
      <c r="F710" s="6">
        <f t="shared" si="54"/>
        <v>1.8598630325291184E-4</v>
      </c>
      <c r="G710" s="6">
        <f t="shared" si="49"/>
        <v>-3.5108770149404807</v>
      </c>
      <c r="H710" s="6">
        <f t="shared" si="50"/>
        <v>0</v>
      </c>
      <c r="I710" s="6">
        <f t="shared" si="51"/>
        <v>2.7608770149404807</v>
      </c>
      <c r="J710" s="6">
        <f t="shared" si="52"/>
        <v>0</v>
      </c>
    </row>
    <row r="711" spans="1:10" x14ac:dyDescent="0.35">
      <c r="A711" s="6">
        <v>709</v>
      </c>
      <c r="B711" s="7">
        <v>42082</v>
      </c>
      <c r="C711" s="16">
        <v>109.575</v>
      </c>
      <c r="D711" s="6">
        <f t="shared" si="53"/>
        <v>-3.0706243602865143E-3</v>
      </c>
      <c r="E711" s="8">
        <f t="shared" si="55"/>
        <v>-0.33749999999999147</v>
      </c>
      <c r="F711" s="6">
        <f t="shared" si="54"/>
        <v>1.7758308450425319E-4</v>
      </c>
      <c r="G711" s="6">
        <f t="shared" si="49"/>
        <v>-3.4073954715037997</v>
      </c>
      <c r="H711" s="6">
        <f t="shared" si="50"/>
        <v>0</v>
      </c>
      <c r="I711" s="6">
        <f t="shared" si="51"/>
        <v>3.0698954715038083</v>
      </c>
      <c r="J711" s="6">
        <f t="shared" si="52"/>
        <v>0</v>
      </c>
    </row>
    <row r="712" spans="1:10" x14ac:dyDescent="0.35">
      <c r="A712" s="6">
        <v>710</v>
      </c>
      <c r="B712" s="7">
        <v>42083</v>
      </c>
      <c r="C712" s="16">
        <v>110.175</v>
      </c>
      <c r="D712" s="6">
        <f t="shared" si="53"/>
        <v>5.4757015742641505E-3</v>
      </c>
      <c r="E712" s="8">
        <f t="shared" si="55"/>
        <v>0.59999999999999432</v>
      </c>
      <c r="F712" s="6">
        <f t="shared" si="54"/>
        <v>1.6749382347171709E-4</v>
      </c>
      <c r="G712" s="6">
        <f t="shared" si="49"/>
        <v>-3.2990244615213515</v>
      </c>
      <c r="H712" s="6">
        <f t="shared" si="50"/>
        <v>0</v>
      </c>
      <c r="I712" s="6">
        <f t="shared" si="51"/>
        <v>3.8990244615213459</v>
      </c>
      <c r="J712" s="6">
        <f t="shared" si="52"/>
        <v>0</v>
      </c>
    </row>
    <row r="713" spans="1:10" x14ac:dyDescent="0.35">
      <c r="A713" s="6">
        <v>711</v>
      </c>
      <c r="B713" s="7">
        <v>42086</v>
      </c>
      <c r="C713" s="16">
        <v>111.8625</v>
      </c>
      <c r="D713" s="6">
        <f t="shared" si="53"/>
        <v>1.5316541865214433E-2</v>
      </c>
      <c r="E713" s="8">
        <f t="shared" si="55"/>
        <v>1.6875</v>
      </c>
      <c r="F713" s="6">
        <f t="shared" si="54"/>
        <v>1.5924319252723799E-4</v>
      </c>
      <c r="G713" s="6">
        <f t="shared" si="49"/>
        <v>-3.2343584947006803</v>
      </c>
      <c r="H713" s="6">
        <f t="shared" si="50"/>
        <v>0</v>
      </c>
      <c r="I713" s="6">
        <f t="shared" si="51"/>
        <v>4.9218584947006807</v>
      </c>
      <c r="J713" s="6">
        <f t="shared" si="52"/>
        <v>0</v>
      </c>
    </row>
    <row r="714" spans="1:10" x14ac:dyDescent="0.35">
      <c r="A714" s="6">
        <v>712</v>
      </c>
      <c r="B714" s="7">
        <v>42087</v>
      </c>
      <c r="C714" s="16">
        <v>110.8875</v>
      </c>
      <c r="D714" s="6">
        <f t="shared" si="53"/>
        <v>-8.7160576600736998E-3</v>
      </c>
      <c r="E714" s="8">
        <f t="shared" si="55"/>
        <v>-0.9749999999999942</v>
      </c>
      <c r="F714" s="6">
        <f t="shared" si="54"/>
        <v>1.6376438825813568E-4</v>
      </c>
      <c r="G714" s="6">
        <f t="shared" si="49"/>
        <v>-3.3301892369736028</v>
      </c>
      <c r="H714" s="6">
        <f t="shared" si="50"/>
        <v>0</v>
      </c>
      <c r="I714" s="6">
        <f t="shared" si="51"/>
        <v>2.3551892369736085</v>
      </c>
      <c r="J714" s="6">
        <f t="shared" si="52"/>
        <v>0</v>
      </c>
    </row>
    <row r="715" spans="1:10" x14ac:dyDescent="0.35">
      <c r="A715" s="6">
        <v>713</v>
      </c>
      <c r="B715" s="7">
        <v>42088</v>
      </c>
      <c r="C715" s="16">
        <v>109.8</v>
      </c>
      <c r="D715" s="6">
        <f t="shared" si="53"/>
        <v>-9.807237064592543E-3</v>
      </c>
      <c r="E715" s="8">
        <f t="shared" si="55"/>
        <v>-1.0875000000000057</v>
      </c>
      <c r="F715" s="6">
        <f t="shared" si="54"/>
        <v>1.584967046306713E-4</v>
      </c>
      <c r="G715" s="6">
        <f t="shared" si="49"/>
        <v>-3.2476361646720946</v>
      </c>
      <c r="H715" s="6">
        <f t="shared" si="50"/>
        <v>0</v>
      </c>
      <c r="I715" s="6">
        <f t="shared" si="51"/>
        <v>2.1601361646720889</v>
      </c>
      <c r="J715" s="6">
        <f t="shared" si="52"/>
        <v>0</v>
      </c>
    </row>
    <row r="716" spans="1:10" x14ac:dyDescent="0.35">
      <c r="A716" s="6">
        <v>714</v>
      </c>
      <c r="B716" s="7">
        <v>42089</v>
      </c>
      <c r="C716" s="16">
        <v>108.78749999999999</v>
      </c>
      <c r="D716" s="6">
        <f t="shared" si="53"/>
        <v>-9.2213114754098619E-3</v>
      </c>
      <c r="E716" s="8">
        <f t="shared" si="55"/>
        <v>-1.0125000000000028</v>
      </c>
      <c r="F716" s="6">
        <f t="shared" si="54"/>
        <v>1.5475781628329806E-4</v>
      </c>
      <c r="G716" s="6">
        <f t="shared" si="49"/>
        <v>-3.1776297639242088</v>
      </c>
      <c r="H716" s="6">
        <f t="shared" si="50"/>
        <v>0</v>
      </c>
      <c r="I716" s="6">
        <f t="shared" si="51"/>
        <v>2.165129763924206</v>
      </c>
      <c r="J716" s="6">
        <f t="shared" si="52"/>
        <v>0</v>
      </c>
    </row>
    <row r="717" spans="1:10" x14ac:dyDescent="0.35">
      <c r="A717" s="6">
        <v>715</v>
      </c>
      <c r="B717" s="7">
        <v>42090</v>
      </c>
      <c r="C717" s="16">
        <v>108.41249999999999</v>
      </c>
      <c r="D717" s="6">
        <f t="shared" si="53"/>
        <v>-3.447087211306446E-3</v>
      </c>
      <c r="E717" s="8">
        <f t="shared" si="55"/>
        <v>-0.375</v>
      </c>
      <c r="F717" s="6">
        <f t="shared" si="54"/>
        <v>1.505743024258917E-4</v>
      </c>
      <c r="G717" s="6">
        <f t="shared" si="49"/>
        <v>-3.1054824882553427</v>
      </c>
      <c r="H717" s="6">
        <f t="shared" si="50"/>
        <v>0</v>
      </c>
      <c r="I717" s="6">
        <f t="shared" si="51"/>
        <v>2.7304824882553427</v>
      </c>
      <c r="J717" s="6">
        <f t="shared" si="52"/>
        <v>0</v>
      </c>
    </row>
    <row r="718" spans="1:10" x14ac:dyDescent="0.35">
      <c r="A718" s="6">
        <v>716</v>
      </c>
      <c r="B718" s="7">
        <v>42093</v>
      </c>
      <c r="C718" s="16">
        <v>108.6</v>
      </c>
      <c r="D718" s="6">
        <f t="shared" si="53"/>
        <v>1.7295053614666206E-3</v>
      </c>
      <c r="E718" s="8">
        <f t="shared" si="55"/>
        <v>0.1875</v>
      </c>
      <c r="F718" s="6">
        <f t="shared" si="54"/>
        <v>1.4225278889487935E-4</v>
      </c>
      <c r="G718" s="6">
        <f t="shared" si="49"/>
        <v>-3.0080455774786685</v>
      </c>
      <c r="H718" s="6">
        <f t="shared" si="50"/>
        <v>0</v>
      </c>
      <c r="I718" s="6">
        <f t="shared" si="51"/>
        <v>3.1955455774786685</v>
      </c>
      <c r="J718" s="6">
        <f t="shared" si="52"/>
        <v>0</v>
      </c>
    </row>
    <row r="719" spans="1:10" x14ac:dyDescent="0.35">
      <c r="A719" s="6">
        <v>717</v>
      </c>
      <c r="B719" s="7">
        <v>42094</v>
      </c>
      <c r="C719" s="16">
        <v>108.9</v>
      </c>
      <c r="D719" s="6">
        <f t="shared" si="53"/>
        <v>2.7624309392266242E-3</v>
      </c>
      <c r="E719" s="8">
        <f t="shared" si="55"/>
        <v>0.30000000000001137</v>
      </c>
      <c r="F719" s="6">
        <f t="shared" si="54"/>
        <v>1.3389709288890708E-4</v>
      </c>
      <c r="G719" s="6">
        <f t="shared" si="49"/>
        <v>-2.9234122156727813</v>
      </c>
      <c r="H719" s="6">
        <f t="shared" si="50"/>
        <v>0</v>
      </c>
      <c r="I719" s="6">
        <f t="shared" si="51"/>
        <v>3.2234122156727927</v>
      </c>
      <c r="J719" s="6">
        <f t="shared" si="52"/>
        <v>0</v>
      </c>
    </row>
    <row r="720" spans="1:10" x14ac:dyDescent="0.35">
      <c r="A720" s="6">
        <v>718</v>
      </c>
      <c r="B720" s="7">
        <v>42095</v>
      </c>
      <c r="C720" s="16">
        <v>109.7625</v>
      </c>
      <c r="D720" s="6">
        <f t="shared" si="53"/>
        <v>7.9201101928374398E-3</v>
      </c>
      <c r="E720" s="8">
        <f t="shared" si="55"/>
        <v>0.86249999999999727</v>
      </c>
      <c r="F720" s="6">
        <f t="shared" si="54"/>
        <v>1.2632112879721244E-4</v>
      </c>
      <c r="G720" s="6">
        <f t="shared" si="49"/>
        <v>-2.8473479174024816</v>
      </c>
      <c r="H720" s="6">
        <f t="shared" si="50"/>
        <v>0</v>
      </c>
      <c r="I720" s="6">
        <f t="shared" si="51"/>
        <v>3.7098479174024788</v>
      </c>
      <c r="J720" s="6">
        <f t="shared" si="52"/>
        <v>0</v>
      </c>
    </row>
    <row r="721" spans="1:10" x14ac:dyDescent="0.35">
      <c r="A721" s="6">
        <v>719</v>
      </c>
      <c r="B721" s="7">
        <v>42100</v>
      </c>
      <c r="C721" s="16">
        <v>111</v>
      </c>
      <c r="D721" s="6">
        <f t="shared" si="53"/>
        <v>1.1274342330030721E-2</v>
      </c>
      <c r="E721" s="8">
        <f t="shared" si="55"/>
        <v>1.2374999999999972</v>
      </c>
      <c r="F721" s="6">
        <f t="shared" si="54"/>
        <v>1.2250554979738093E-4</v>
      </c>
      <c r="G721" s="6">
        <f t="shared" si="49"/>
        <v>-2.8262236754070922</v>
      </c>
      <c r="H721" s="6">
        <f t="shared" si="50"/>
        <v>0</v>
      </c>
      <c r="I721" s="6">
        <f t="shared" si="51"/>
        <v>4.0637236754070898</v>
      </c>
      <c r="J721" s="6">
        <f t="shared" si="52"/>
        <v>0</v>
      </c>
    </row>
    <row r="722" spans="1:10" x14ac:dyDescent="0.35">
      <c r="A722" s="6">
        <v>720</v>
      </c>
      <c r="B722" s="7">
        <v>42101</v>
      </c>
      <c r="C722" s="16">
        <v>110.85</v>
      </c>
      <c r="D722" s="6">
        <f t="shared" si="53"/>
        <v>-1.3513513513514026E-3</v>
      </c>
      <c r="E722" s="8">
        <f t="shared" si="55"/>
        <v>-0.15000000000000568</v>
      </c>
      <c r="F722" s="6">
        <f t="shared" si="54"/>
        <v>1.2278186450802141E-4</v>
      </c>
      <c r="G722" s="6">
        <f t="shared" si="49"/>
        <v>-2.8613089214691336</v>
      </c>
      <c r="H722" s="6">
        <f t="shared" si="50"/>
        <v>0</v>
      </c>
      <c r="I722" s="6">
        <f t="shared" si="51"/>
        <v>2.7113089214691279</v>
      </c>
      <c r="J722" s="6">
        <f t="shared" si="52"/>
        <v>0</v>
      </c>
    </row>
    <row r="723" spans="1:10" x14ac:dyDescent="0.35">
      <c r="A723" s="6">
        <v>721</v>
      </c>
      <c r="B723" s="7">
        <v>42102</v>
      </c>
      <c r="C723" s="16">
        <v>110.47499999999999</v>
      </c>
      <c r="D723" s="6">
        <f t="shared" si="53"/>
        <v>-3.3829499323410014E-3</v>
      </c>
      <c r="E723" s="8">
        <f t="shared" si="55"/>
        <v>-0.375</v>
      </c>
      <c r="F723" s="6">
        <f t="shared" si="54"/>
        <v>1.1552452166602807E-4</v>
      </c>
      <c r="G723" s="6">
        <f t="shared" ref="G723:G786" si="56">_xlfn.NORM.S.INV(1%)*SQRT(F723)*C722</f>
        <v>-2.7717078069482737</v>
      </c>
      <c r="H723" s="6">
        <f t="shared" ref="H723:H786" si="57">IF(E723&lt;=G723,1,0)</f>
        <v>0</v>
      </c>
      <c r="I723" s="6">
        <f t="shared" si="51"/>
        <v>2.3967078069482737</v>
      </c>
      <c r="J723" s="6">
        <f t="shared" si="52"/>
        <v>0</v>
      </c>
    </row>
    <row r="724" spans="1:10" x14ac:dyDescent="0.35">
      <c r="A724" s="6">
        <v>722</v>
      </c>
      <c r="B724" s="7">
        <v>42103</v>
      </c>
      <c r="C724" s="16">
        <v>113.0625</v>
      </c>
      <c r="D724" s="6">
        <f t="shared" si="53"/>
        <v>2.3421588594704737E-2</v>
      </c>
      <c r="E724" s="8">
        <f t="shared" si="55"/>
        <v>2.5875000000000057</v>
      </c>
      <c r="F724" s="6">
        <f t="shared" si="54"/>
        <v>1.0927971138074993E-4</v>
      </c>
      <c r="G724" s="6">
        <f t="shared" si="56"/>
        <v>-2.6866335762047964</v>
      </c>
      <c r="H724" s="6">
        <f t="shared" si="57"/>
        <v>0</v>
      </c>
      <c r="I724" s="6">
        <f t="shared" ref="I724:I787" si="58">IF(H724=0,E724-G724,0)</f>
        <v>5.2741335762048021</v>
      </c>
      <c r="J724" s="6">
        <f t="shared" ref="J724:J787" si="59">IF(H724=1,E724-G724,0)</f>
        <v>0</v>
      </c>
    </row>
    <row r="725" spans="1:10" x14ac:dyDescent="0.35">
      <c r="A725" s="6">
        <v>723</v>
      </c>
      <c r="B725" s="7">
        <v>42104</v>
      </c>
      <c r="C725" s="16">
        <v>114.5625</v>
      </c>
      <c r="D725" s="6">
        <f t="shared" si="53"/>
        <v>1.3266998341625208E-2</v>
      </c>
      <c r="E725" s="8">
        <f t="shared" si="55"/>
        <v>1.5</v>
      </c>
      <c r="F725" s="6">
        <f t="shared" si="54"/>
        <v>1.3563717743588109E-4</v>
      </c>
      <c r="G725" s="6">
        <f t="shared" si="56"/>
        <v>-3.0632512132354237</v>
      </c>
      <c r="H725" s="6">
        <f t="shared" si="57"/>
        <v>0</v>
      </c>
      <c r="I725" s="6">
        <f t="shared" si="58"/>
        <v>4.5632512132354233</v>
      </c>
      <c r="J725" s="6">
        <f t="shared" si="59"/>
        <v>0</v>
      </c>
    </row>
    <row r="726" spans="1:10" x14ac:dyDescent="0.35">
      <c r="A726" s="6">
        <v>724</v>
      </c>
      <c r="B726" s="7">
        <v>42107</v>
      </c>
      <c r="C726" s="16">
        <v>115.6875</v>
      </c>
      <c r="D726" s="6">
        <f t="shared" si="53"/>
        <v>9.8199672667757774E-3</v>
      </c>
      <c r="E726" s="8">
        <f t="shared" si="55"/>
        <v>1.125</v>
      </c>
      <c r="F726" s="6">
        <f t="shared" si="54"/>
        <v>1.3805974148952939E-4</v>
      </c>
      <c r="G726" s="6">
        <f t="shared" si="56"/>
        <v>-3.1314873984834546</v>
      </c>
      <c r="H726" s="6">
        <f t="shared" si="57"/>
        <v>0</v>
      </c>
      <c r="I726" s="6">
        <f t="shared" si="58"/>
        <v>4.2564873984834541</v>
      </c>
      <c r="J726" s="6">
        <f t="shared" si="59"/>
        <v>0</v>
      </c>
    </row>
    <row r="727" spans="1:10" x14ac:dyDescent="0.35">
      <c r="A727" s="6">
        <v>725</v>
      </c>
      <c r="B727" s="7">
        <v>42109</v>
      </c>
      <c r="C727" s="16">
        <v>113.66249999999999</v>
      </c>
      <c r="D727" s="6">
        <f t="shared" si="53"/>
        <v>-1.7504051863857423E-2</v>
      </c>
      <c r="E727" s="8">
        <f t="shared" si="55"/>
        <v>-2.0250000000000057</v>
      </c>
      <c r="F727" s="6">
        <f t="shared" si="54"/>
        <v>1.355620624273905E-4</v>
      </c>
      <c r="G727" s="6">
        <f t="shared" si="56"/>
        <v>-3.1335034558634982</v>
      </c>
      <c r="H727" s="6">
        <f t="shared" si="57"/>
        <v>0</v>
      </c>
      <c r="I727" s="6">
        <f t="shared" si="58"/>
        <v>1.1085034558634925</v>
      </c>
      <c r="J727" s="6">
        <f t="shared" si="59"/>
        <v>0</v>
      </c>
    </row>
    <row r="728" spans="1:10" x14ac:dyDescent="0.35">
      <c r="A728" s="6">
        <v>726</v>
      </c>
      <c r="B728" s="7">
        <v>42110</v>
      </c>
      <c r="C728" s="16">
        <v>113.0625</v>
      </c>
      <c r="D728" s="6">
        <f t="shared" si="53"/>
        <v>-5.2787858792477235E-3</v>
      </c>
      <c r="E728" s="8">
        <f t="shared" si="55"/>
        <v>-0.59999999999999432</v>
      </c>
      <c r="F728" s="6">
        <f t="shared" si="54"/>
        <v>1.4581184858090371E-4</v>
      </c>
      <c r="G728" s="6">
        <f t="shared" si="56"/>
        <v>-3.1929217127432588</v>
      </c>
      <c r="H728" s="6">
        <f t="shared" si="57"/>
        <v>0</v>
      </c>
      <c r="I728" s="6">
        <f t="shared" si="58"/>
        <v>2.5929217127432644</v>
      </c>
      <c r="J728" s="6">
        <f t="shared" si="59"/>
        <v>0</v>
      </c>
    </row>
    <row r="729" spans="1:10" x14ac:dyDescent="0.35">
      <c r="A729" s="6">
        <v>727</v>
      </c>
      <c r="B729" s="7">
        <v>42111</v>
      </c>
      <c r="C729" s="16">
        <v>112.65</v>
      </c>
      <c r="D729" s="6">
        <f t="shared" si="53"/>
        <v>-3.6484245439468818E-3</v>
      </c>
      <c r="E729" s="8">
        <f t="shared" si="55"/>
        <v>-0.41249999999999432</v>
      </c>
      <c r="F729" s="6">
        <f t="shared" si="54"/>
        <v>1.3873507248758618E-4</v>
      </c>
      <c r="G729" s="6">
        <f t="shared" si="56"/>
        <v>-3.0980353935856448</v>
      </c>
      <c r="H729" s="6">
        <f t="shared" si="57"/>
        <v>0</v>
      </c>
      <c r="I729" s="6">
        <f t="shared" si="58"/>
        <v>2.6855353935856505</v>
      </c>
      <c r="J729" s="6">
        <f t="shared" si="59"/>
        <v>0</v>
      </c>
    </row>
    <row r="730" spans="1:10" x14ac:dyDescent="0.35">
      <c r="A730" s="6">
        <v>728</v>
      </c>
      <c r="B730" s="7">
        <v>42114</v>
      </c>
      <c r="C730" s="16">
        <v>111.9</v>
      </c>
      <c r="D730" s="6">
        <f t="shared" si="53"/>
        <v>-6.6577896138482022E-3</v>
      </c>
      <c r="E730" s="8">
        <f t="shared" si="55"/>
        <v>-0.75</v>
      </c>
      <c r="F730" s="6">
        <f t="shared" si="54"/>
        <v>1.3120962823750344E-4</v>
      </c>
      <c r="G730" s="6">
        <f t="shared" si="56"/>
        <v>-3.0018480618252008</v>
      </c>
      <c r="H730" s="6">
        <f t="shared" si="57"/>
        <v>0</v>
      </c>
      <c r="I730" s="6">
        <f t="shared" si="58"/>
        <v>2.2518480618252008</v>
      </c>
      <c r="J730" s="6">
        <f t="shared" si="59"/>
        <v>0</v>
      </c>
    </row>
    <row r="731" spans="1:10" x14ac:dyDescent="0.35">
      <c r="A731" s="6">
        <v>729</v>
      </c>
      <c r="B731" s="7">
        <v>42115</v>
      </c>
      <c r="C731" s="16">
        <v>111.6375</v>
      </c>
      <c r="D731" s="6">
        <f t="shared" si="53"/>
        <v>-2.3458445040214731E-3</v>
      </c>
      <c r="E731" s="8">
        <f t="shared" si="55"/>
        <v>-0.26250000000000284</v>
      </c>
      <c r="F731" s="6">
        <f t="shared" si="54"/>
        <v>1.2599662029578914E-4</v>
      </c>
      <c r="G731" s="6">
        <f t="shared" si="56"/>
        <v>-2.9220267849544506</v>
      </c>
      <c r="H731" s="6">
        <f t="shared" si="57"/>
        <v>0</v>
      </c>
      <c r="I731" s="6">
        <f t="shared" si="58"/>
        <v>2.6595267849544477</v>
      </c>
      <c r="J731" s="6">
        <f t="shared" si="59"/>
        <v>0</v>
      </c>
    </row>
    <row r="732" spans="1:10" x14ac:dyDescent="0.35">
      <c r="A732" s="6">
        <v>730</v>
      </c>
      <c r="B732" s="7">
        <v>42116</v>
      </c>
      <c r="C732" s="16">
        <v>110.175</v>
      </c>
      <c r="D732" s="6">
        <f t="shared" si="53"/>
        <v>-1.3100436681222759E-2</v>
      </c>
      <c r="E732" s="8">
        <f t="shared" si="55"/>
        <v>-1.4625000000000057</v>
      </c>
      <c r="F732" s="6">
        <f t="shared" si="54"/>
        <v>1.1876700226426466E-4</v>
      </c>
      <c r="G732" s="6">
        <f t="shared" si="56"/>
        <v>-2.8303012158083063</v>
      </c>
      <c r="H732" s="6">
        <f t="shared" si="57"/>
        <v>0</v>
      </c>
      <c r="I732" s="6">
        <f t="shared" si="58"/>
        <v>1.3678012158083006</v>
      </c>
      <c r="J732" s="6">
        <f t="shared" si="59"/>
        <v>0</v>
      </c>
    </row>
    <row r="733" spans="1:10" x14ac:dyDescent="0.35">
      <c r="A733" s="6">
        <v>731</v>
      </c>
      <c r="B733" s="7">
        <v>42117</v>
      </c>
      <c r="C733" s="16">
        <v>109.95</v>
      </c>
      <c r="D733" s="6">
        <f t="shared" si="53"/>
        <v>-2.0422055820285391E-3</v>
      </c>
      <c r="E733" s="8">
        <f t="shared" si="55"/>
        <v>-0.22499999999999429</v>
      </c>
      <c r="F733" s="6">
        <f t="shared" si="54"/>
        <v>1.2193826860273238E-4</v>
      </c>
      <c r="G733" s="6">
        <f t="shared" si="56"/>
        <v>-2.8302690969157327</v>
      </c>
      <c r="H733" s="6">
        <f t="shared" si="57"/>
        <v>0</v>
      </c>
      <c r="I733" s="6">
        <f t="shared" si="58"/>
        <v>2.6052690969157384</v>
      </c>
      <c r="J733" s="6">
        <f t="shared" si="59"/>
        <v>0</v>
      </c>
    </row>
    <row r="734" spans="1:10" x14ac:dyDescent="0.35">
      <c r="A734" s="6">
        <v>732</v>
      </c>
      <c r="B734" s="7">
        <v>42118</v>
      </c>
      <c r="C734" s="16">
        <v>109.35</v>
      </c>
      <c r="D734" s="6">
        <f t="shared" si="53"/>
        <v>-5.4570259208732014E-3</v>
      </c>
      <c r="E734" s="8">
        <f t="shared" si="55"/>
        <v>-0.60000000000000853</v>
      </c>
      <c r="F734" s="6">
        <f t="shared" si="54"/>
        <v>1.1487220870492454E-4</v>
      </c>
      <c r="G734" s="6">
        <f t="shared" si="56"/>
        <v>-2.7414313671497936</v>
      </c>
      <c r="H734" s="6">
        <f t="shared" si="57"/>
        <v>0</v>
      </c>
      <c r="I734" s="6">
        <f t="shared" si="58"/>
        <v>2.1414313671497851</v>
      </c>
      <c r="J734" s="6">
        <f t="shared" si="59"/>
        <v>0</v>
      </c>
    </row>
    <row r="735" spans="1:10" x14ac:dyDescent="0.35">
      <c r="A735" s="6">
        <v>733</v>
      </c>
      <c r="B735" s="7">
        <v>42121</v>
      </c>
      <c r="C735" s="16">
        <v>108.6</v>
      </c>
      <c r="D735" s="6">
        <f t="shared" si="53"/>
        <v>-6.8587105624142667E-3</v>
      </c>
      <c r="E735" s="8">
        <f t="shared" si="55"/>
        <v>-0.75</v>
      </c>
      <c r="F735" s="6">
        <f t="shared" si="54"/>
        <v>1.0976662409669398E-4</v>
      </c>
      <c r="G735" s="6">
        <f t="shared" si="56"/>
        <v>-2.66519260330967</v>
      </c>
      <c r="H735" s="6">
        <f t="shared" si="57"/>
        <v>0</v>
      </c>
      <c r="I735" s="6">
        <f t="shared" si="58"/>
        <v>1.91519260330967</v>
      </c>
      <c r="J735" s="6">
        <f t="shared" si="59"/>
        <v>0</v>
      </c>
    </row>
    <row r="736" spans="1:10" x14ac:dyDescent="0.35">
      <c r="A736" s="6">
        <v>734</v>
      </c>
      <c r="B736" s="7">
        <v>42122</v>
      </c>
      <c r="C736" s="16">
        <v>108.15</v>
      </c>
      <c r="D736" s="6">
        <f t="shared" si="53"/>
        <v>-4.1436464088396747E-3</v>
      </c>
      <c r="E736" s="8">
        <f t="shared" si="55"/>
        <v>-0.44999999999998863</v>
      </c>
      <c r="F736" s="6">
        <f t="shared" si="54"/>
        <v>1.0600314128563072E-4</v>
      </c>
      <c r="G736" s="6">
        <f t="shared" si="56"/>
        <v>-2.6011407389842769</v>
      </c>
      <c r="H736" s="6">
        <f t="shared" si="57"/>
        <v>0</v>
      </c>
      <c r="I736" s="6">
        <f t="shared" si="58"/>
        <v>2.1511407389842883</v>
      </c>
      <c r="J736" s="6">
        <f t="shared" si="59"/>
        <v>0</v>
      </c>
    </row>
    <row r="737" spans="1:10" x14ac:dyDescent="0.35">
      <c r="A737" s="6">
        <v>735</v>
      </c>
      <c r="B737" s="7">
        <v>42123</v>
      </c>
      <c r="C737" s="16">
        <v>107.3625</v>
      </c>
      <c r="D737" s="6">
        <f t="shared" si="53"/>
        <v>-7.2815533980583307E-3</v>
      </c>
      <c r="E737" s="8">
        <f t="shared" si="55"/>
        <v>-0.78750000000000853</v>
      </c>
      <c r="F737" s="6">
        <f t="shared" si="54"/>
        <v>1.0067314114218225E-4</v>
      </c>
      <c r="G737" s="6">
        <f t="shared" si="56"/>
        <v>-2.524398954469095</v>
      </c>
      <c r="H737" s="6">
        <f t="shared" si="57"/>
        <v>0</v>
      </c>
      <c r="I737" s="6">
        <f t="shared" si="58"/>
        <v>1.7368989544690865</v>
      </c>
      <c r="J737" s="6">
        <f t="shared" si="59"/>
        <v>0</v>
      </c>
    </row>
    <row r="738" spans="1:10" x14ac:dyDescent="0.35">
      <c r="A738" s="6">
        <v>736</v>
      </c>
      <c r="B738" s="7">
        <v>42124</v>
      </c>
      <c r="C738" s="16">
        <v>106.72499999999999</v>
      </c>
      <c r="D738" s="6">
        <f t="shared" si="53"/>
        <v>-5.9378274537199007E-3</v>
      </c>
      <c r="E738" s="8">
        <f t="shared" si="55"/>
        <v>-0.63750000000000284</v>
      </c>
      <c r="F738" s="6">
        <f t="shared" si="54"/>
        <v>9.7814013866977793E-5</v>
      </c>
      <c r="G738" s="6">
        <f t="shared" si="56"/>
        <v>-2.4701755249931341</v>
      </c>
      <c r="H738" s="6">
        <f t="shared" si="57"/>
        <v>0</v>
      </c>
      <c r="I738" s="6">
        <f t="shared" si="58"/>
        <v>1.8326755249931312</v>
      </c>
      <c r="J738" s="6">
        <f t="shared" si="59"/>
        <v>0</v>
      </c>
    </row>
    <row r="739" spans="1:10" x14ac:dyDescent="0.35">
      <c r="A739" s="6">
        <v>737</v>
      </c>
      <c r="B739" s="7">
        <v>42128</v>
      </c>
      <c r="C739" s="16">
        <v>107.8875</v>
      </c>
      <c r="D739" s="6">
        <f t="shared" si="53"/>
        <v>1.0892480674631142E-2</v>
      </c>
      <c r="E739" s="8">
        <f t="shared" si="55"/>
        <v>1.1625000000000085</v>
      </c>
      <c r="F739" s="6">
        <f t="shared" si="54"/>
        <v>9.4060640727168103E-5</v>
      </c>
      <c r="G739" s="6">
        <f t="shared" si="56"/>
        <v>-2.4079351588317497</v>
      </c>
      <c r="H739" s="6">
        <f t="shared" si="57"/>
        <v>0</v>
      </c>
      <c r="I739" s="6">
        <f t="shared" si="58"/>
        <v>3.5704351588317582</v>
      </c>
      <c r="J739" s="6">
        <f t="shared" si="59"/>
        <v>0</v>
      </c>
    </row>
    <row r="740" spans="1:10" x14ac:dyDescent="0.35">
      <c r="A740" s="6">
        <v>738</v>
      </c>
      <c r="B740" s="7">
        <v>42129</v>
      </c>
      <c r="C740" s="16">
        <v>107.1375</v>
      </c>
      <c r="D740" s="6">
        <f t="shared" si="53"/>
        <v>-6.9516857838025723E-3</v>
      </c>
      <c r="E740" s="8">
        <f t="shared" si="55"/>
        <v>-0.75</v>
      </c>
      <c r="F740" s="6">
        <f t="shared" si="54"/>
        <v>9.5535770398370788E-5</v>
      </c>
      <c r="G740" s="6">
        <f t="shared" si="56"/>
        <v>-2.4531764834324319</v>
      </c>
      <c r="H740" s="6">
        <f t="shared" si="57"/>
        <v>0</v>
      </c>
      <c r="I740" s="6">
        <f t="shared" si="58"/>
        <v>1.7031764834324319</v>
      </c>
      <c r="J740" s="6">
        <f t="shared" si="59"/>
        <v>0</v>
      </c>
    </row>
    <row r="741" spans="1:10" x14ac:dyDescent="0.35">
      <c r="A741" s="6">
        <v>739</v>
      </c>
      <c r="B741" s="7">
        <v>42130</v>
      </c>
      <c r="C741" s="16">
        <v>105.375</v>
      </c>
      <c r="D741" s="6">
        <f t="shared" si="53"/>
        <v>-1.6450822541127081E-2</v>
      </c>
      <c r="E741" s="8">
        <f t="shared" si="55"/>
        <v>-1.7625000000000026</v>
      </c>
      <c r="F741" s="6">
        <f t="shared" si="54"/>
        <v>9.27031802886719E-5</v>
      </c>
      <c r="G741" s="6">
        <f t="shared" si="56"/>
        <v>-2.399736089803552</v>
      </c>
      <c r="H741" s="6">
        <f t="shared" si="57"/>
        <v>0</v>
      </c>
      <c r="I741" s="6">
        <f t="shared" si="58"/>
        <v>0.6372360898035494</v>
      </c>
      <c r="J741" s="6">
        <f t="shared" si="59"/>
        <v>0</v>
      </c>
    </row>
    <row r="742" spans="1:10" x14ac:dyDescent="0.35">
      <c r="A742" s="6">
        <v>740</v>
      </c>
      <c r="B742" s="7">
        <v>42131</v>
      </c>
      <c r="C742" s="16">
        <v>104.925</v>
      </c>
      <c r="D742" s="6">
        <f t="shared" si="53"/>
        <v>-4.2704626334519845E-3</v>
      </c>
      <c r="E742" s="8">
        <f t="shared" si="55"/>
        <v>-0.45000000000000284</v>
      </c>
      <c r="F742" s="6">
        <f t="shared" si="54"/>
        <v>1.0337876320813087E-4</v>
      </c>
      <c r="G742" s="6">
        <f t="shared" si="56"/>
        <v>-2.4924583616135298</v>
      </c>
      <c r="H742" s="6">
        <f t="shared" si="57"/>
        <v>0</v>
      </c>
      <c r="I742" s="6">
        <f t="shared" si="58"/>
        <v>2.042458361613527</v>
      </c>
      <c r="J742" s="6">
        <f t="shared" si="59"/>
        <v>0</v>
      </c>
    </row>
    <row r="743" spans="1:10" x14ac:dyDescent="0.35">
      <c r="A743" s="6">
        <v>741</v>
      </c>
      <c r="B743" s="7">
        <v>42132</v>
      </c>
      <c r="C743" s="16">
        <v>105</v>
      </c>
      <c r="D743" s="6">
        <f t="shared" si="53"/>
        <v>7.1479628305935522E-4</v>
      </c>
      <c r="E743" s="8">
        <f t="shared" si="55"/>
        <v>7.5000000000002842E-2</v>
      </c>
      <c r="F743" s="6">
        <f t="shared" si="54"/>
        <v>9.8270248481865596E-5</v>
      </c>
      <c r="G743" s="6">
        <f t="shared" si="56"/>
        <v>-2.4197174872185934</v>
      </c>
      <c r="H743" s="6">
        <f t="shared" si="57"/>
        <v>0</v>
      </c>
      <c r="I743" s="6">
        <f t="shared" si="58"/>
        <v>2.4947174872185962</v>
      </c>
      <c r="J743" s="6">
        <f t="shared" si="59"/>
        <v>0</v>
      </c>
    </row>
    <row r="744" spans="1:10" x14ac:dyDescent="0.35">
      <c r="A744" s="6">
        <v>742</v>
      </c>
      <c r="B744" s="7">
        <v>42135</v>
      </c>
      <c r="C744" s="16">
        <v>107.175</v>
      </c>
      <c r="D744" s="6">
        <f t="shared" si="53"/>
        <v>2.0714285714285689E-2</v>
      </c>
      <c r="E744" s="8">
        <f t="shared" si="55"/>
        <v>2.1749999999999972</v>
      </c>
      <c r="F744" s="6">
        <f t="shared" si="54"/>
        <v>9.240468959653018E-5</v>
      </c>
      <c r="G744" s="6">
        <f t="shared" si="56"/>
        <v>-2.3480695871213446</v>
      </c>
      <c r="H744" s="6">
        <f t="shared" si="57"/>
        <v>0</v>
      </c>
      <c r="I744" s="6">
        <f t="shared" si="58"/>
        <v>4.5230695871213413</v>
      </c>
      <c r="J744" s="6">
        <f t="shared" si="59"/>
        <v>0</v>
      </c>
    </row>
    <row r="745" spans="1:10" x14ac:dyDescent="0.35">
      <c r="A745" s="6">
        <v>743</v>
      </c>
      <c r="B745" s="7">
        <v>42136</v>
      </c>
      <c r="C745" s="16">
        <v>104.4375</v>
      </c>
      <c r="D745" s="6">
        <f t="shared" si="53"/>
        <v>-2.5542337298810332E-2</v>
      </c>
      <c r="E745" s="8">
        <f t="shared" si="55"/>
        <v>-2.7374999999999972</v>
      </c>
      <c r="F745" s="6">
        <f t="shared" si="54"/>
        <v>1.1260530617992196E-4</v>
      </c>
      <c r="G745" s="6">
        <f t="shared" si="56"/>
        <v>-2.6457425276618558</v>
      </c>
      <c r="H745" s="6">
        <f t="shared" si="57"/>
        <v>1</v>
      </c>
      <c r="I745" s="6">
        <f t="shared" si="58"/>
        <v>0</v>
      </c>
      <c r="J745" s="6">
        <f t="shared" si="59"/>
        <v>-9.1757472338141355E-2</v>
      </c>
    </row>
    <row r="746" spans="1:10" x14ac:dyDescent="0.35">
      <c r="A746" s="6">
        <v>744</v>
      </c>
      <c r="B746" s="7">
        <v>42137</v>
      </c>
      <c r="C746" s="16">
        <v>105.71250000000001</v>
      </c>
      <c r="D746" s="6">
        <f t="shared" si="53"/>
        <v>1.2208258527827703E-2</v>
      </c>
      <c r="E746" s="8">
        <f t="shared" si="55"/>
        <v>1.2750000000000057</v>
      </c>
      <c r="F746" s="6">
        <f t="shared" si="54"/>
        <v>1.4499364749029849E-4</v>
      </c>
      <c r="G746" s="6">
        <f t="shared" si="56"/>
        <v>-2.9255371203910503</v>
      </c>
      <c r="H746" s="6">
        <f t="shared" si="57"/>
        <v>0</v>
      </c>
      <c r="I746" s="6">
        <f t="shared" si="58"/>
        <v>4.200537120391056</v>
      </c>
      <c r="J746" s="6">
        <f t="shared" si="59"/>
        <v>0</v>
      </c>
    </row>
    <row r="747" spans="1:10" x14ac:dyDescent="0.35">
      <c r="A747" s="6">
        <v>745</v>
      </c>
      <c r="B747" s="7">
        <v>42138</v>
      </c>
      <c r="C747" s="16">
        <v>104.625</v>
      </c>
      <c r="D747" s="6">
        <f t="shared" si="53"/>
        <v>-1.028733593472868E-2</v>
      </c>
      <c r="E747" s="8">
        <f t="shared" si="55"/>
        <v>-1.0875000000000057</v>
      </c>
      <c r="F747" s="6">
        <f t="shared" si="54"/>
        <v>1.4523652321781725E-4</v>
      </c>
      <c r="G747" s="6">
        <f t="shared" si="56"/>
        <v>-2.9637319614749664</v>
      </c>
      <c r="H747" s="6">
        <f t="shared" si="57"/>
        <v>0</v>
      </c>
      <c r="I747" s="6">
        <f t="shared" si="58"/>
        <v>1.8762319614749607</v>
      </c>
      <c r="J747" s="6">
        <f t="shared" si="59"/>
        <v>0</v>
      </c>
    </row>
    <row r="748" spans="1:10" x14ac:dyDescent="0.35">
      <c r="A748" s="6">
        <v>746</v>
      </c>
      <c r="B748" s="7">
        <v>42139</v>
      </c>
      <c r="C748" s="16">
        <v>104.77500000000001</v>
      </c>
      <c r="D748" s="6">
        <f t="shared" si="53"/>
        <v>1.4336917562724559E-3</v>
      </c>
      <c r="E748" s="8">
        <f t="shared" si="55"/>
        <v>0.15000000000000568</v>
      </c>
      <c r="F748" s="6">
        <f t="shared" si="54"/>
        <v>1.4287208866278582E-4</v>
      </c>
      <c r="G748" s="6">
        <f t="shared" si="56"/>
        <v>-2.9092686431128087</v>
      </c>
      <c r="H748" s="6">
        <f t="shared" si="57"/>
        <v>0</v>
      </c>
      <c r="I748" s="6">
        <f t="shared" si="58"/>
        <v>3.0592686431128144</v>
      </c>
      <c r="J748" s="6">
        <f t="shared" si="59"/>
        <v>0</v>
      </c>
    </row>
    <row r="749" spans="1:10" x14ac:dyDescent="0.35">
      <c r="A749" s="6">
        <v>747</v>
      </c>
      <c r="B749" s="7">
        <v>42142</v>
      </c>
      <c r="C749" s="16">
        <v>104.7375</v>
      </c>
      <c r="D749" s="6">
        <f t="shared" si="53"/>
        <v>-3.5790980672878572E-4</v>
      </c>
      <c r="E749" s="8">
        <f t="shared" si="55"/>
        <v>-3.7500000000008527E-2</v>
      </c>
      <c r="F749" s="6">
        <f t="shared" si="54"/>
        <v>1.344230916661389E-4</v>
      </c>
      <c r="G749" s="6">
        <f t="shared" si="56"/>
        <v>-2.8259811946116482</v>
      </c>
      <c r="H749" s="6">
        <f t="shared" si="57"/>
        <v>0</v>
      </c>
      <c r="I749" s="6">
        <f t="shared" si="58"/>
        <v>2.7884811946116397</v>
      </c>
      <c r="J749" s="6">
        <f t="shared" si="59"/>
        <v>0</v>
      </c>
    </row>
    <row r="750" spans="1:10" x14ac:dyDescent="0.35">
      <c r="A750" s="6">
        <v>748</v>
      </c>
      <c r="B750" s="7">
        <v>42143</v>
      </c>
      <c r="C750" s="16">
        <v>104.0625</v>
      </c>
      <c r="D750" s="6">
        <f t="shared" si="53"/>
        <v>-6.4446831364124331E-3</v>
      </c>
      <c r="E750" s="8">
        <f t="shared" si="55"/>
        <v>-0.67499999999999716</v>
      </c>
      <c r="F750" s="6">
        <f t="shared" si="54"/>
        <v>1.263653921319557E-4</v>
      </c>
      <c r="G750" s="6">
        <f t="shared" si="56"/>
        <v>-2.738993087886322</v>
      </c>
      <c r="H750" s="6">
        <f t="shared" si="57"/>
        <v>0</v>
      </c>
      <c r="I750" s="6">
        <f t="shared" si="58"/>
        <v>2.0639930878863249</v>
      </c>
      <c r="J750" s="6">
        <f t="shared" si="59"/>
        <v>0</v>
      </c>
    </row>
    <row r="751" spans="1:10" x14ac:dyDescent="0.35">
      <c r="A751" s="6">
        <v>749</v>
      </c>
      <c r="B751" s="7">
        <v>42144</v>
      </c>
      <c r="C751" s="16">
        <v>105.22499999999999</v>
      </c>
      <c r="D751" s="6">
        <f t="shared" si="53"/>
        <v>1.1171171171171116E-2</v>
      </c>
      <c r="E751" s="8">
        <f t="shared" si="55"/>
        <v>1.1624999999999943</v>
      </c>
      <c r="F751" s="6">
        <f t="shared" si="54"/>
        <v>1.2127550504776388E-4</v>
      </c>
      <c r="G751" s="6">
        <f t="shared" si="56"/>
        <v>-2.6659712355344918</v>
      </c>
      <c r="H751" s="6">
        <f t="shared" si="57"/>
        <v>0</v>
      </c>
      <c r="I751" s="6">
        <f t="shared" si="58"/>
        <v>3.8284712355344861</v>
      </c>
      <c r="J751" s="6">
        <f t="shared" si="59"/>
        <v>0</v>
      </c>
    </row>
    <row r="752" spans="1:10" x14ac:dyDescent="0.35">
      <c r="A752" s="6">
        <v>750</v>
      </c>
      <c r="B752" s="7">
        <v>42145</v>
      </c>
      <c r="C752" s="16">
        <v>104.58750000000001</v>
      </c>
      <c r="D752" s="6">
        <f t="shared" si="53"/>
        <v>-6.0584461867425861E-3</v>
      </c>
      <c r="E752" s="8">
        <f t="shared" si="55"/>
        <v>-0.63749999999998863</v>
      </c>
      <c r="F752" s="6">
        <f t="shared" si="54"/>
        <v>1.2148667866503432E-4</v>
      </c>
      <c r="G752" s="6">
        <f t="shared" si="56"/>
        <v>-2.6980992552989038</v>
      </c>
      <c r="H752" s="6">
        <f t="shared" si="57"/>
        <v>0</v>
      </c>
      <c r="I752" s="6">
        <f t="shared" si="58"/>
        <v>2.0605992552989152</v>
      </c>
      <c r="J752" s="6">
        <f t="shared" si="59"/>
        <v>0</v>
      </c>
    </row>
    <row r="753" spans="1:10" x14ac:dyDescent="0.35">
      <c r="A753" s="6">
        <v>751</v>
      </c>
      <c r="B753" s="7">
        <v>42146</v>
      </c>
      <c r="C753" s="16">
        <v>105.6375</v>
      </c>
      <c r="D753" s="6">
        <f t="shared" si="53"/>
        <v>1.0039440659734644E-2</v>
      </c>
      <c r="E753" s="8">
        <f t="shared" si="55"/>
        <v>1.0499999999999972</v>
      </c>
      <c r="F753" s="6">
        <f t="shared" si="54"/>
        <v>1.1639976415699161E-4</v>
      </c>
      <c r="G753" s="6">
        <f t="shared" si="56"/>
        <v>-2.6250071478923518</v>
      </c>
      <c r="H753" s="6">
        <f t="shared" si="57"/>
        <v>0</v>
      </c>
      <c r="I753" s="6">
        <f t="shared" si="58"/>
        <v>3.6750071478923489</v>
      </c>
      <c r="J753" s="6">
        <f t="shared" si="59"/>
        <v>0</v>
      </c>
    </row>
    <row r="754" spans="1:10" x14ac:dyDescent="0.35">
      <c r="A754" s="6">
        <v>752</v>
      </c>
      <c r="B754" s="7">
        <v>42149</v>
      </c>
      <c r="C754" s="16">
        <v>106.9875</v>
      </c>
      <c r="D754" s="6">
        <f t="shared" si="53"/>
        <v>1.2779552715654898E-2</v>
      </c>
      <c r="E754" s="8">
        <f t="shared" si="55"/>
        <v>1.3499999999999943</v>
      </c>
      <c r="F754" s="6">
        <f t="shared" si="54"/>
        <v>1.154632004331921E-4</v>
      </c>
      <c r="G754" s="6">
        <f t="shared" si="56"/>
        <v>-2.640672656499603</v>
      </c>
      <c r="H754" s="6">
        <f t="shared" si="57"/>
        <v>0</v>
      </c>
      <c r="I754" s="6">
        <f t="shared" si="58"/>
        <v>3.9906726564995973</v>
      </c>
      <c r="J754" s="6">
        <f t="shared" si="59"/>
        <v>0</v>
      </c>
    </row>
    <row r="755" spans="1:10" x14ac:dyDescent="0.35">
      <c r="A755" s="6">
        <v>753</v>
      </c>
      <c r="B755" s="7">
        <v>42150</v>
      </c>
      <c r="C755" s="16">
        <v>107.25</v>
      </c>
      <c r="D755" s="6">
        <f t="shared" si="53"/>
        <v>2.4535576586050037E-3</v>
      </c>
      <c r="E755" s="8">
        <f t="shared" si="55"/>
        <v>0.26250000000000284</v>
      </c>
      <c r="F755" s="6">
        <f t="shared" si="54"/>
        <v>1.1833442646393271E-4</v>
      </c>
      <c r="G755" s="6">
        <f t="shared" si="56"/>
        <v>-2.7074675031750135</v>
      </c>
      <c r="H755" s="6">
        <f t="shared" si="57"/>
        <v>0</v>
      </c>
      <c r="I755" s="6">
        <f t="shared" si="58"/>
        <v>2.9699675031750163</v>
      </c>
      <c r="J755" s="6">
        <f t="shared" si="59"/>
        <v>0</v>
      </c>
    </row>
    <row r="756" spans="1:10" x14ac:dyDescent="0.35">
      <c r="A756" s="6">
        <v>754</v>
      </c>
      <c r="B756" s="7">
        <v>42151</v>
      </c>
      <c r="C756" s="16">
        <v>107.4</v>
      </c>
      <c r="D756" s="6">
        <f t="shared" si="53"/>
        <v>1.3986013986014515E-3</v>
      </c>
      <c r="E756" s="8">
        <f t="shared" si="55"/>
        <v>0.15000000000000568</v>
      </c>
      <c r="F756" s="6">
        <f t="shared" si="54"/>
        <v>1.115955575871427E-4</v>
      </c>
      <c r="G756" s="6">
        <f t="shared" si="56"/>
        <v>-2.6356965751428287</v>
      </c>
      <c r="H756" s="6">
        <f t="shared" si="57"/>
        <v>0</v>
      </c>
      <c r="I756" s="6">
        <f t="shared" si="58"/>
        <v>2.7856965751428344</v>
      </c>
      <c r="J756" s="6">
        <f t="shared" si="59"/>
        <v>0</v>
      </c>
    </row>
    <row r="757" spans="1:10" x14ac:dyDescent="0.35">
      <c r="A757" s="6">
        <v>755</v>
      </c>
      <c r="B757" s="7">
        <v>42152</v>
      </c>
      <c r="C757" s="16">
        <v>107.3625</v>
      </c>
      <c r="D757" s="6">
        <f t="shared" si="53"/>
        <v>-3.4916201117326373E-4</v>
      </c>
      <c r="E757" s="8">
        <f t="shared" si="55"/>
        <v>-3.7500000000008527E-2</v>
      </c>
      <c r="F757" s="6">
        <f t="shared" si="54"/>
        <v>1.0501718928424433E-4</v>
      </c>
      <c r="G757" s="6">
        <f t="shared" si="56"/>
        <v>-2.5604077599478514</v>
      </c>
      <c r="H757" s="6">
        <f t="shared" si="57"/>
        <v>0</v>
      </c>
      <c r="I757" s="6">
        <f t="shared" si="58"/>
        <v>2.5229077599478429</v>
      </c>
      <c r="J757" s="6">
        <f t="shared" si="59"/>
        <v>0</v>
      </c>
    </row>
    <row r="758" spans="1:10" x14ac:dyDescent="0.35">
      <c r="A758" s="6">
        <v>756</v>
      </c>
      <c r="B758" s="7">
        <v>42153</v>
      </c>
      <c r="C758" s="16">
        <v>107.77500000000001</v>
      </c>
      <c r="D758" s="6">
        <f t="shared" si="53"/>
        <v>3.8421236465247042E-3</v>
      </c>
      <c r="E758" s="8">
        <f t="shared" si="55"/>
        <v>0.41250000000000853</v>
      </c>
      <c r="F758" s="6">
        <f t="shared" si="54"/>
        <v>9.8723472773792456E-5</v>
      </c>
      <c r="G758" s="6">
        <f t="shared" si="56"/>
        <v>-2.4816326016835282</v>
      </c>
      <c r="H758" s="6">
        <f t="shared" si="57"/>
        <v>0</v>
      </c>
      <c r="I758" s="6">
        <f t="shared" si="58"/>
        <v>2.8941326016835367</v>
      </c>
      <c r="J758" s="6">
        <f t="shared" si="59"/>
        <v>0</v>
      </c>
    </row>
    <row r="759" spans="1:10" x14ac:dyDescent="0.35">
      <c r="A759" s="6">
        <v>757</v>
      </c>
      <c r="B759" s="7">
        <v>42156</v>
      </c>
      <c r="C759" s="16">
        <v>107.25</v>
      </c>
      <c r="D759" s="6">
        <f t="shared" si="53"/>
        <v>-4.8712595685456335E-3</v>
      </c>
      <c r="E759" s="8">
        <f t="shared" si="55"/>
        <v>-0.52500000000000568</v>
      </c>
      <c r="F759" s="6">
        <f t="shared" si="54"/>
        <v>9.3685779254275956E-5</v>
      </c>
      <c r="G759" s="6">
        <f t="shared" si="56"/>
        <v>-2.4267750788574736</v>
      </c>
      <c r="H759" s="6">
        <f t="shared" si="57"/>
        <v>0</v>
      </c>
      <c r="I759" s="6">
        <f t="shared" si="58"/>
        <v>1.9017750788574679</v>
      </c>
      <c r="J759" s="6">
        <f t="shared" si="59"/>
        <v>0</v>
      </c>
    </row>
    <row r="760" spans="1:10" x14ac:dyDescent="0.35">
      <c r="A760" s="6">
        <v>758</v>
      </c>
      <c r="B760" s="7">
        <v>42157</v>
      </c>
      <c r="C760" s="16">
        <v>106.8</v>
      </c>
      <c r="D760" s="6">
        <f t="shared" si="53"/>
        <v>-4.1958041958042227E-3</v>
      </c>
      <c r="E760" s="8">
        <f t="shared" si="55"/>
        <v>-0.4500000000000029</v>
      </c>
      <c r="F760" s="6">
        <f t="shared" si="54"/>
        <v>8.9488382686068226E-5</v>
      </c>
      <c r="G760" s="6">
        <f t="shared" si="56"/>
        <v>-2.3602352302126288</v>
      </c>
      <c r="H760" s="6">
        <f t="shared" si="57"/>
        <v>0</v>
      </c>
      <c r="I760" s="6">
        <f t="shared" si="58"/>
        <v>1.910235230212626</v>
      </c>
      <c r="J760" s="6">
        <f t="shared" si="59"/>
        <v>0</v>
      </c>
    </row>
    <row r="761" spans="1:10" x14ac:dyDescent="0.35">
      <c r="A761" s="6">
        <v>759</v>
      </c>
      <c r="B761" s="7">
        <v>42158</v>
      </c>
      <c r="C761" s="16">
        <v>107.175</v>
      </c>
      <c r="D761" s="6">
        <f t="shared" si="53"/>
        <v>3.5112359550561797E-3</v>
      </c>
      <c r="E761" s="8">
        <f t="shared" si="55"/>
        <v>0.375</v>
      </c>
      <c r="F761" s="6">
        <f t="shared" si="54"/>
        <v>8.517536609587582E-5</v>
      </c>
      <c r="G761" s="6">
        <f t="shared" si="56"/>
        <v>-2.2929939839744753</v>
      </c>
      <c r="H761" s="6">
        <f t="shared" si="57"/>
        <v>0</v>
      </c>
      <c r="I761" s="6">
        <f t="shared" si="58"/>
        <v>2.6679939839744753</v>
      </c>
      <c r="J761" s="6">
        <f t="shared" si="59"/>
        <v>0</v>
      </c>
    </row>
    <row r="762" spans="1:10" x14ac:dyDescent="0.35">
      <c r="A762" s="6">
        <v>760</v>
      </c>
      <c r="B762" s="7">
        <v>42159</v>
      </c>
      <c r="C762" s="16">
        <v>108.22499999999999</v>
      </c>
      <c r="D762" s="6">
        <f t="shared" si="53"/>
        <v>9.7970608817354535E-3</v>
      </c>
      <c r="E762" s="8">
        <f t="shared" si="55"/>
        <v>1.0499999999999972</v>
      </c>
      <c r="F762" s="6">
        <f t="shared" si="54"/>
        <v>8.0804570806048011E-5</v>
      </c>
      <c r="G762" s="6">
        <f t="shared" si="56"/>
        <v>-2.2412283856006812</v>
      </c>
      <c r="H762" s="6">
        <f t="shared" si="57"/>
        <v>0</v>
      </c>
      <c r="I762" s="6">
        <f t="shared" si="58"/>
        <v>3.2912283856006783</v>
      </c>
      <c r="J762" s="6">
        <f t="shared" si="59"/>
        <v>0</v>
      </c>
    </row>
    <row r="763" spans="1:10" x14ac:dyDescent="0.35">
      <c r="A763" s="6">
        <v>761</v>
      </c>
      <c r="B763" s="7">
        <v>42160</v>
      </c>
      <c r="C763" s="16">
        <v>108.78749999999999</v>
      </c>
      <c r="D763" s="6">
        <f t="shared" si="53"/>
        <v>5.1975051975051978E-3</v>
      </c>
      <c r="E763" s="8">
        <f t="shared" si="55"/>
        <v>0.5625</v>
      </c>
      <c r="F763" s="6">
        <f t="shared" si="54"/>
        <v>8.1715240672910989E-5</v>
      </c>
      <c r="G763" s="6">
        <f t="shared" si="56"/>
        <v>-2.2759031908485983</v>
      </c>
      <c r="H763" s="6">
        <f t="shared" si="57"/>
        <v>0</v>
      </c>
      <c r="I763" s="6">
        <f t="shared" si="58"/>
        <v>2.8384031908485983</v>
      </c>
      <c r="J763" s="6">
        <f t="shared" si="59"/>
        <v>0</v>
      </c>
    </row>
    <row r="764" spans="1:10" x14ac:dyDescent="0.35">
      <c r="A764" s="6">
        <v>762</v>
      </c>
      <c r="B764" s="7">
        <v>42163</v>
      </c>
      <c r="C764" s="16">
        <v>109.46250000000001</v>
      </c>
      <c r="D764" s="6">
        <f t="shared" si="53"/>
        <v>6.2047569803517074E-3</v>
      </c>
      <c r="E764" s="8">
        <f t="shared" si="55"/>
        <v>0.67500000000001137</v>
      </c>
      <c r="F764" s="6">
        <f t="shared" si="54"/>
        <v>7.843316984922194E-5</v>
      </c>
      <c r="G764" s="6">
        <f t="shared" si="56"/>
        <v>-2.241318306212428</v>
      </c>
      <c r="H764" s="6">
        <f t="shared" si="57"/>
        <v>0</v>
      </c>
      <c r="I764" s="6">
        <f t="shared" si="58"/>
        <v>2.9163183062124394</v>
      </c>
      <c r="J764" s="6">
        <f t="shared" si="59"/>
        <v>0</v>
      </c>
    </row>
    <row r="765" spans="1:10" x14ac:dyDescent="0.35">
      <c r="A765" s="6">
        <v>763</v>
      </c>
      <c r="B765" s="7">
        <v>42164</v>
      </c>
      <c r="C765" s="16">
        <v>110.175</v>
      </c>
      <c r="D765" s="6">
        <f t="shared" si="53"/>
        <v>6.5090784515244166E-3</v>
      </c>
      <c r="E765" s="8">
        <f t="shared" si="55"/>
        <v>0.71249999999999147</v>
      </c>
      <c r="F765" s="6">
        <f t="shared" si="54"/>
        <v>7.6037120209382017E-5</v>
      </c>
      <c r="G765" s="6">
        <f t="shared" si="56"/>
        <v>-2.220510601522216</v>
      </c>
      <c r="H765" s="6">
        <f t="shared" si="57"/>
        <v>0</v>
      </c>
      <c r="I765" s="6">
        <f t="shared" si="58"/>
        <v>2.9330106015222075</v>
      </c>
      <c r="J765" s="6">
        <f t="shared" si="59"/>
        <v>0</v>
      </c>
    </row>
    <row r="766" spans="1:10" x14ac:dyDescent="0.35">
      <c r="A766" s="6">
        <v>764</v>
      </c>
      <c r="B766" s="7">
        <v>42165</v>
      </c>
      <c r="C766" s="16">
        <v>110.1</v>
      </c>
      <c r="D766" s="6">
        <f t="shared" si="53"/>
        <v>-6.8073519400955605E-4</v>
      </c>
      <c r="E766" s="8">
        <f t="shared" si="55"/>
        <v>-7.5000000000002842E-2</v>
      </c>
      <c r="F766" s="6">
        <f t="shared" si="54"/>
        <v>7.4016979134105071E-5</v>
      </c>
      <c r="G766" s="6">
        <f t="shared" si="56"/>
        <v>-2.2050751520891851</v>
      </c>
      <c r="H766" s="6">
        <f t="shared" si="57"/>
        <v>0</v>
      </c>
      <c r="I766" s="6">
        <f t="shared" si="58"/>
        <v>2.1300751520891823</v>
      </c>
      <c r="J766" s="6">
        <f t="shared" si="59"/>
        <v>0</v>
      </c>
    </row>
    <row r="767" spans="1:10" x14ac:dyDescent="0.35">
      <c r="A767" s="6">
        <v>765</v>
      </c>
      <c r="B767" s="7">
        <v>42166</v>
      </c>
      <c r="C767" s="16">
        <v>109.35</v>
      </c>
      <c r="D767" s="6">
        <f t="shared" si="53"/>
        <v>-6.8119891008174387E-3</v>
      </c>
      <c r="E767" s="8">
        <f t="shared" si="55"/>
        <v>-0.75</v>
      </c>
      <c r="F767" s="6">
        <f t="shared" si="54"/>
        <v>6.9603764410320555E-5</v>
      </c>
      <c r="G767" s="6">
        <f t="shared" si="56"/>
        <v>-2.1368711777369587</v>
      </c>
      <c r="H767" s="6">
        <f t="shared" si="57"/>
        <v>0</v>
      </c>
      <c r="I767" s="6">
        <f t="shared" si="58"/>
        <v>1.3868711777369587</v>
      </c>
      <c r="J767" s="6">
        <f t="shared" si="59"/>
        <v>0</v>
      </c>
    </row>
    <row r="768" spans="1:10" x14ac:dyDescent="0.35">
      <c r="A768" s="6">
        <v>766</v>
      </c>
      <c r="B768" s="7">
        <v>42167</v>
      </c>
      <c r="C768" s="16">
        <v>108.97499999999999</v>
      </c>
      <c r="D768" s="6">
        <f t="shared" si="53"/>
        <v>-3.4293552812071334E-3</v>
      </c>
      <c r="E768" s="8">
        <f t="shared" si="55"/>
        <v>-0.375</v>
      </c>
      <c r="F768" s="6">
        <f t="shared" si="54"/>
        <v>6.8211730276280651E-5</v>
      </c>
      <c r="G768" s="6">
        <f t="shared" si="56"/>
        <v>-2.1009851296600912</v>
      </c>
      <c r="H768" s="6">
        <f t="shared" si="57"/>
        <v>0</v>
      </c>
      <c r="I768" s="6">
        <f t="shared" si="58"/>
        <v>1.7259851296600912</v>
      </c>
      <c r="J768" s="6">
        <f t="shared" si="59"/>
        <v>0</v>
      </c>
    </row>
    <row r="769" spans="1:10" x14ac:dyDescent="0.35">
      <c r="A769" s="6">
        <v>767</v>
      </c>
      <c r="B769" s="7">
        <v>42170</v>
      </c>
      <c r="C769" s="16">
        <v>105.97499999999999</v>
      </c>
      <c r="D769" s="6">
        <f t="shared" si="53"/>
        <v>-2.7529249827942189E-2</v>
      </c>
      <c r="E769" s="8">
        <f t="shared" si="55"/>
        <v>-3</v>
      </c>
      <c r="F769" s="6">
        <f t="shared" si="54"/>
        <v>6.4824655118388412E-5</v>
      </c>
      <c r="G769" s="6">
        <f t="shared" si="56"/>
        <v>-2.0411345935970395</v>
      </c>
      <c r="H769" s="6">
        <f t="shared" si="57"/>
        <v>1</v>
      </c>
      <c r="I769" s="6">
        <f t="shared" si="58"/>
        <v>0</v>
      </c>
      <c r="J769" s="6">
        <f t="shared" si="59"/>
        <v>-0.95886540640296047</v>
      </c>
    </row>
    <row r="770" spans="1:10" x14ac:dyDescent="0.35">
      <c r="A770" s="6">
        <v>768</v>
      </c>
      <c r="B770" s="7">
        <v>42171</v>
      </c>
      <c r="C770" s="16">
        <v>107.96250000000001</v>
      </c>
      <c r="D770" s="6">
        <f t="shared" si="53"/>
        <v>1.8754423213022047E-2</v>
      </c>
      <c r="E770" s="8">
        <f t="shared" si="55"/>
        <v>1.9875000000000114</v>
      </c>
      <c r="F770" s="6">
        <f t="shared" si="54"/>
        <v>1.0640675157664041E-4</v>
      </c>
      <c r="G770" s="6">
        <f t="shared" si="56"/>
        <v>-2.5430955383075586</v>
      </c>
      <c r="H770" s="6">
        <f t="shared" si="57"/>
        <v>0</v>
      </c>
      <c r="I770" s="6">
        <f t="shared" si="58"/>
        <v>4.53059553830757</v>
      </c>
      <c r="J770" s="6">
        <f t="shared" si="59"/>
        <v>0</v>
      </c>
    </row>
    <row r="771" spans="1:10" x14ac:dyDescent="0.35">
      <c r="A771" s="6">
        <v>769</v>
      </c>
      <c r="B771" s="7">
        <v>42172</v>
      </c>
      <c r="C771" s="16">
        <v>106.35</v>
      </c>
      <c r="D771" s="6">
        <f t="shared" si="53"/>
        <v>-1.4935741576936541E-2</v>
      </c>
      <c r="E771" s="8">
        <f t="shared" si="55"/>
        <v>-1.6125000000000114</v>
      </c>
      <c r="F771" s="6">
        <f t="shared" si="54"/>
        <v>1.2112604988523039E-4</v>
      </c>
      <c r="G771" s="6">
        <f t="shared" si="56"/>
        <v>-2.7641803030591179</v>
      </c>
      <c r="H771" s="6">
        <f t="shared" si="57"/>
        <v>0</v>
      </c>
      <c r="I771" s="6">
        <f t="shared" si="58"/>
        <v>1.1516803030591065</v>
      </c>
      <c r="J771" s="6">
        <f t="shared" si="59"/>
        <v>0</v>
      </c>
    </row>
    <row r="772" spans="1:10" x14ac:dyDescent="0.35">
      <c r="A772" s="6">
        <v>770</v>
      </c>
      <c r="B772" s="7">
        <v>42173</v>
      </c>
      <c r="C772" s="16">
        <v>106.27500000000001</v>
      </c>
      <c r="D772" s="6">
        <f t="shared" ref="D772:D835" si="60">(C772-C771)/C771</f>
        <v>-7.0521861777140225E-4</v>
      </c>
      <c r="E772" s="8">
        <f t="shared" si="55"/>
        <v>-7.4999999999988631E-2</v>
      </c>
      <c r="F772" s="6">
        <f t="shared" ref="F772:F835" si="61">0.06*D771^2+0.94*F771</f>
        <v>1.272430694792984E-4</v>
      </c>
      <c r="G772" s="6">
        <f t="shared" si="56"/>
        <v>-2.7908032554059998</v>
      </c>
      <c r="H772" s="6">
        <f t="shared" si="57"/>
        <v>0</v>
      </c>
      <c r="I772" s="6">
        <f t="shared" si="58"/>
        <v>2.7158032554060112</v>
      </c>
      <c r="J772" s="6">
        <f t="shared" si="59"/>
        <v>0</v>
      </c>
    </row>
    <row r="773" spans="1:10" x14ac:dyDescent="0.35">
      <c r="A773" s="6">
        <v>771</v>
      </c>
      <c r="B773" s="7">
        <v>42174</v>
      </c>
      <c r="C773" s="16">
        <v>105.3</v>
      </c>
      <c r="D773" s="6">
        <f t="shared" si="60"/>
        <v>-9.1743119266055849E-3</v>
      </c>
      <c r="E773" s="8">
        <f t="shared" si="55"/>
        <v>-0.97500000000000864</v>
      </c>
      <c r="F773" s="6">
        <f t="shared" si="61"/>
        <v>1.1963832530847158E-4</v>
      </c>
      <c r="G773" s="6">
        <f t="shared" si="56"/>
        <v>-2.7042132373745074</v>
      </c>
      <c r="H773" s="6">
        <f t="shared" si="57"/>
        <v>0</v>
      </c>
      <c r="I773" s="6">
        <f t="shared" si="58"/>
        <v>1.7292132373744988</v>
      </c>
      <c r="J773" s="6">
        <f t="shared" si="59"/>
        <v>0</v>
      </c>
    </row>
    <row r="774" spans="1:10" x14ac:dyDescent="0.35">
      <c r="A774" s="6">
        <v>772</v>
      </c>
      <c r="B774" s="7">
        <v>42177</v>
      </c>
      <c r="C774" s="16">
        <v>105.9375</v>
      </c>
      <c r="D774" s="6">
        <f t="shared" si="60"/>
        <v>6.0541310541310815E-3</v>
      </c>
      <c r="E774" s="8">
        <f t="shared" ref="E774:E837" si="62">C773*D774</f>
        <v>0.63750000000000284</v>
      </c>
      <c r="F774" s="6">
        <f t="shared" si="61"/>
        <v>1.1751010574956272E-4</v>
      </c>
      <c r="G774" s="6">
        <f t="shared" si="56"/>
        <v>-2.6554653439346967</v>
      </c>
      <c r="H774" s="6">
        <f t="shared" si="57"/>
        <v>0</v>
      </c>
      <c r="I774" s="6">
        <f t="shared" si="58"/>
        <v>3.2929653439346995</v>
      </c>
      <c r="J774" s="6">
        <f t="shared" si="59"/>
        <v>0</v>
      </c>
    </row>
    <row r="775" spans="1:10" x14ac:dyDescent="0.35">
      <c r="A775" s="6">
        <v>773</v>
      </c>
      <c r="B775" s="7">
        <v>42178</v>
      </c>
      <c r="C775" s="16">
        <v>104.5125</v>
      </c>
      <c r="D775" s="6">
        <f t="shared" si="60"/>
        <v>-1.3451327433628292E-2</v>
      </c>
      <c r="E775" s="8">
        <f t="shared" si="62"/>
        <v>-1.4249999999999972</v>
      </c>
      <c r="F775" s="6">
        <f t="shared" si="61"/>
        <v>1.1265864957382461E-4</v>
      </c>
      <c r="G775" s="6">
        <f t="shared" si="56"/>
        <v>-2.6158127276701202</v>
      </c>
      <c r="H775" s="6">
        <f t="shared" si="57"/>
        <v>0</v>
      </c>
      <c r="I775" s="6">
        <f t="shared" si="58"/>
        <v>1.190812727670123</v>
      </c>
      <c r="J775" s="6">
        <f t="shared" si="59"/>
        <v>0</v>
      </c>
    </row>
    <row r="776" spans="1:10" x14ac:dyDescent="0.35">
      <c r="A776" s="6">
        <v>774</v>
      </c>
      <c r="B776" s="7">
        <v>42179</v>
      </c>
      <c r="C776" s="16">
        <v>104.58750000000001</v>
      </c>
      <c r="D776" s="6">
        <f t="shared" si="60"/>
        <v>7.1761750986726791E-4</v>
      </c>
      <c r="E776" s="8">
        <f t="shared" si="62"/>
        <v>7.5000000000002842E-2</v>
      </c>
      <c r="F776" s="6">
        <f t="shared" si="61"/>
        <v>1.16755423182996E-4</v>
      </c>
      <c r="G776" s="6">
        <f t="shared" si="56"/>
        <v>-2.6271291648302997</v>
      </c>
      <c r="H776" s="6">
        <f t="shared" si="57"/>
        <v>0</v>
      </c>
      <c r="I776" s="6">
        <f t="shared" si="58"/>
        <v>2.7021291648303025</v>
      </c>
      <c r="J776" s="6">
        <f t="shared" si="59"/>
        <v>0</v>
      </c>
    </row>
    <row r="777" spans="1:10" x14ac:dyDescent="0.35">
      <c r="A777" s="6">
        <v>775</v>
      </c>
      <c r="B777" s="7">
        <v>42180</v>
      </c>
      <c r="C777" s="16">
        <v>105.825</v>
      </c>
      <c r="D777" s="6">
        <f t="shared" si="60"/>
        <v>1.1832197920401549E-2</v>
      </c>
      <c r="E777" s="8">
        <f t="shared" si="62"/>
        <v>1.2374999999999972</v>
      </c>
      <c r="F777" s="6">
        <f t="shared" si="61"/>
        <v>1.0978099628544432E-4</v>
      </c>
      <c r="G777" s="6">
        <f t="shared" si="56"/>
        <v>-2.5492828483016869</v>
      </c>
      <c r="H777" s="6">
        <f t="shared" si="57"/>
        <v>0</v>
      </c>
      <c r="I777" s="6">
        <f t="shared" si="58"/>
        <v>3.7867828483016841</v>
      </c>
      <c r="J777" s="6">
        <f t="shared" si="59"/>
        <v>0</v>
      </c>
    </row>
    <row r="778" spans="1:10" x14ac:dyDescent="0.35">
      <c r="A778" s="6">
        <v>776</v>
      </c>
      <c r="B778" s="7">
        <v>42181</v>
      </c>
      <c r="C778" s="16">
        <v>104.3625</v>
      </c>
      <c r="D778" s="6">
        <f t="shared" si="60"/>
        <v>-1.3819985825655617E-2</v>
      </c>
      <c r="E778" s="8">
        <f t="shared" si="62"/>
        <v>-1.4625000000000057</v>
      </c>
      <c r="F778" s="6">
        <f t="shared" si="61"/>
        <v>1.1159419096597094E-4</v>
      </c>
      <c r="G778" s="6">
        <f t="shared" si="56"/>
        <v>-2.6006609061891068</v>
      </c>
      <c r="H778" s="6">
        <f t="shared" si="57"/>
        <v>0</v>
      </c>
      <c r="I778" s="6">
        <f t="shared" si="58"/>
        <v>1.1381609061891012</v>
      </c>
      <c r="J778" s="6">
        <f t="shared" si="59"/>
        <v>0</v>
      </c>
    </row>
    <row r="779" spans="1:10" x14ac:dyDescent="0.35">
      <c r="A779" s="6">
        <v>777</v>
      </c>
      <c r="B779" s="7">
        <v>42184</v>
      </c>
      <c r="C779" s="16">
        <v>104.625</v>
      </c>
      <c r="D779" s="6">
        <f t="shared" si="60"/>
        <v>2.5152712899748748E-3</v>
      </c>
      <c r="E779" s="8">
        <f t="shared" si="62"/>
        <v>0.26250000000000284</v>
      </c>
      <c r="F779" s="6">
        <f t="shared" si="61"/>
        <v>1.1635806000129202E-4</v>
      </c>
      <c r="G779" s="6">
        <f t="shared" si="56"/>
        <v>-2.6188906679225146</v>
      </c>
      <c r="H779" s="6">
        <f t="shared" si="57"/>
        <v>0</v>
      </c>
      <c r="I779" s="6">
        <f t="shared" si="58"/>
        <v>2.8813906679225174</v>
      </c>
      <c r="J779" s="6">
        <f t="shared" si="59"/>
        <v>0</v>
      </c>
    </row>
    <row r="780" spans="1:10" x14ac:dyDescent="0.35">
      <c r="A780" s="6">
        <v>778</v>
      </c>
      <c r="B780" s="7">
        <v>42185</v>
      </c>
      <c r="C780" s="16">
        <v>104.325</v>
      </c>
      <c r="D780" s="6">
        <f t="shared" si="60"/>
        <v>-2.8673835125447755E-3</v>
      </c>
      <c r="E780" s="8">
        <f t="shared" si="62"/>
        <v>-0.29999999999999716</v>
      </c>
      <c r="F780" s="6">
        <f t="shared" si="61"/>
        <v>1.0975617178094481E-4</v>
      </c>
      <c r="G780" s="6">
        <f t="shared" si="56"/>
        <v>-2.5499085462161624</v>
      </c>
      <c r="H780" s="6">
        <f t="shared" si="57"/>
        <v>0</v>
      </c>
      <c r="I780" s="6">
        <f t="shared" si="58"/>
        <v>2.2499085462161652</v>
      </c>
      <c r="J780" s="6">
        <f t="shared" si="59"/>
        <v>0</v>
      </c>
    </row>
    <row r="781" spans="1:10" x14ac:dyDescent="0.35">
      <c r="A781" s="6">
        <v>779</v>
      </c>
      <c r="B781" s="7">
        <v>42186</v>
      </c>
      <c r="C781" s="16">
        <v>106.6125</v>
      </c>
      <c r="D781" s="6">
        <f t="shared" si="60"/>
        <v>2.1926671459381684E-2</v>
      </c>
      <c r="E781" s="8">
        <f t="shared" si="62"/>
        <v>2.2874999999999943</v>
      </c>
      <c r="F781" s="6">
        <f t="shared" si="61"/>
        <v>1.0366411476656894E-4</v>
      </c>
      <c r="G781" s="6">
        <f t="shared" si="56"/>
        <v>-2.4710257620979403</v>
      </c>
      <c r="H781" s="6">
        <f t="shared" si="57"/>
        <v>0</v>
      </c>
      <c r="I781" s="6">
        <f t="shared" si="58"/>
        <v>4.7585257620979347</v>
      </c>
      <c r="J781" s="6">
        <f t="shared" si="59"/>
        <v>0</v>
      </c>
    </row>
    <row r="782" spans="1:10" x14ac:dyDescent="0.35">
      <c r="A782" s="6">
        <v>780</v>
      </c>
      <c r="B782" s="7">
        <v>42187</v>
      </c>
      <c r="C782" s="16">
        <v>106.125</v>
      </c>
      <c r="D782" s="6">
        <f t="shared" si="60"/>
        <v>-4.5726345409778137E-3</v>
      </c>
      <c r="E782" s="8">
        <f t="shared" si="62"/>
        <v>-0.48749999999999716</v>
      </c>
      <c r="F782" s="6">
        <f t="shared" si="61"/>
        <v>1.2629100315783459E-4</v>
      </c>
      <c r="G782" s="6">
        <f t="shared" si="56"/>
        <v>-2.7872055110660261</v>
      </c>
      <c r="H782" s="6">
        <f t="shared" si="57"/>
        <v>0</v>
      </c>
      <c r="I782" s="6">
        <f t="shared" si="58"/>
        <v>2.2997055110660289</v>
      </c>
      <c r="J782" s="6">
        <f t="shared" si="59"/>
        <v>0</v>
      </c>
    </row>
    <row r="783" spans="1:10" x14ac:dyDescent="0.35">
      <c r="A783" s="6">
        <v>781</v>
      </c>
      <c r="B783" s="7">
        <v>42188</v>
      </c>
      <c r="C783" s="16">
        <v>106.0125</v>
      </c>
      <c r="D783" s="6">
        <f t="shared" si="60"/>
        <v>-1.0600706713780651E-3</v>
      </c>
      <c r="E783" s="8">
        <f t="shared" si="62"/>
        <v>-0.11249999999999716</v>
      </c>
      <c r="F783" s="6">
        <f t="shared" si="61"/>
        <v>1.1996808216708511E-4</v>
      </c>
      <c r="G783" s="6">
        <f t="shared" si="56"/>
        <v>-2.7041153876312185</v>
      </c>
      <c r="H783" s="6">
        <f t="shared" si="57"/>
        <v>0</v>
      </c>
      <c r="I783" s="6">
        <f t="shared" si="58"/>
        <v>2.5916153876312213</v>
      </c>
      <c r="J783" s="6">
        <f t="shared" si="59"/>
        <v>0</v>
      </c>
    </row>
    <row r="784" spans="1:10" x14ac:dyDescent="0.35">
      <c r="A784" s="6">
        <v>782</v>
      </c>
      <c r="B784" s="7">
        <v>42191</v>
      </c>
      <c r="C784" s="16">
        <v>104.96250000000001</v>
      </c>
      <c r="D784" s="6">
        <f t="shared" si="60"/>
        <v>-9.9044923947647408E-3</v>
      </c>
      <c r="E784" s="8">
        <f t="shared" si="62"/>
        <v>-1.0499999999999972</v>
      </c>
      <c r="F784" s="6">
        <f t="shared" si="61"/>
        <v>1.1283742222675896E-4</v>
      </c>
      <c r="G784" s="6">
        <f t="shared" si="56"/>
        <v>-2.6197407309490361</v>
      </c>
      <c r="H784" s="6">
        <f t="shared" si="57"/>
        <v>0</v>
      </c>
      <c r="I784" s="6">
        <f t="shared" si="58"/>
        <v>1.569740730949039</v>
      </c>
      <c r="J784" s="6">
        <f t="shared" si="59"/>
        <v>0</v>
      </c>
    </row>
    <row r="785" spans="1:10" x14ac:dyDescent="0.35">
      <c r="A785" s="6">
        <v>783</v>
      </c>
      <c r="B785" s="7">
        <v>42192</v>
      </c>
      <c r="C785" s="16">
        <v>104.1375</v>
      </c>
      <c r="D785" s="6">
        <f t="shared" si="60"/>
        <v>-7.8599499821365038E-3</v>
      </c>
      <c r="E785" s="8">
        <f t="shared" si="62"/>
        <v>-0.82500000000000284</v>
      </c>
      <c r="F785" s="6">
        <f t="shared" si="61"/>
        <v>1.1195311506903057E-4</v>
      </c>
      <c r="G785" s="6">
        <f t="shared" si="56"/>
        <v>-2.5836097538318805</v>
      </c>
      <c r="H785" s="6">
        <f t="shared" si="57"/>
        <v>0</v>
      </c>
      <c r="I785" s="6">
        <f t="shared" si="58"/>
        <v>1.7586097538318777</v>
      </c>
      <c r="J785" s="6">
        <f t="shared" si="59"/>
        <v>0</v>
      </c>
    </row>
    <row r="786" spans="1:10" x14ac:dyDescent="0.35">
      <c r="A786" s="6">
        <v>784</v>
      </c>
      <c r="B786" s="7">
        <v>42193</v>
      </c>
      <c r="C786" s="16">
        <v>103.575</v>
      </c>
      <c r="D786" s="6">
        <f t="shared" si="60"/>
        <v>-5.4015124234785741E-3</v>
      </c>
      <c r="E786" s="8">
        <f t="shared" si="62"/>
        <v>-0.5625</v>
      </c>
      <c r="F786" s="6">
        <f t="shared" si="61"/>
        <v>1.0894265698818998E-4</v>
      </c>
      <c r="G786" s="6">
        <f t="shared" si="56"/>
        <v>-2.5286038050775947</v>
      </c>
      <c r="H786" s="6">
        <f t="shared" si="57"/>
        <v>0</v>
      </c>
      <c r="I786" s="6">
        <f t="shared" si="58"/>
        <v>1.9661038050775947</v>
      </c>
      <c r="J786" s="6">
        <f t="shared" si="59"/>
        <v>0</v>
      </c>
    </row>
    <row r="787" spans="1:10" x14ac:dyDescent="0.35">
      <c r="A787" s="6">
        <v>785</v>
      </c>
      <c r="B787" s="7">
        <v>42194</v>
      </c>
      <c r="C787" s="16">
        <v>102.675</v>
      </c>
      <c r="D787" s="6">
        <f t="shared" si="60"/>
        <v>-8.6893555394642105E-3</v>
      </c>
      <c r="E787" s="8">
        <f t="shared" si="62"/>
        <v>-0.90000000000000557</v>
      </c>
      <c r="F787" s="6">
        <f t="shared" si="61"/>
        <v>1.0415667775655819E-4</v>
      </c>
      <c r="G787" s="6">
        <f t="shared" ref="G787:G850" si="63">_xlfn.NORM.S.INV(1%)*SQRT(F787)*C786</f>
        <v>-2.4590828420673092</v>
      </c>
      <c r="H787" s="6">
        <f t="shared" ref="H787:H850" si="64">IF(E787&lt;=G787,1,0)</f>
        <v>0</v>
      </c>
      <c r="I787" s="6">
        <f t="shared" si="58"/>
        <v>1.5590828420673035</v>
      </c>
      <c r="J787" s="6">
        <f t="shared" si="59"/>
        <v>0</v>
      </c>
    </row>
    <row r="788" spans="1:10" x14ac:dyDescent="0.35">
      <c r="A788" s="6">
        <v>786</v>
      </c>
      <c r="B788" s="7">
        <v>42195</v>
      </c>
      <c r="C788" s="16">
        <v>103.53749999999999</v>
      </c>
      <c r="D788" s="6">
        <f t="shared" si="60"/>
        <v>8.4002921840759404E-3</v>
      </c>
      <c r="E788" s="8">
        <f t="shared" si="62"/>
        <v>0.86249999999999716</v>
      </c>
      <c r="F788" s="6">
        <f t="shared" si="61"/>
        <v>1.0243757107263773E-4</v>
      </c>
      <c r="G788" s="6">
        <f t="shared" si="63"/>
        <v>-2.4175140445191543</v>
      </c>
      <c r="H788" s="6">
        <f t="shared" si="64"/>
        <v>0</v>
      </c>
      <c r="I788" s="6">
        <f t="shared" ref="I788:I851" si="65">IF(H788=0,E788-G788,0)</f>
        <v>3.2800140445191515</v>
      </c>
      <c r="J788" s="6">
        <f t="shared" ref="J788:J851" si="66">IF(H788=1,E788-G788,0)</f>
        <v>0</v>
      </c>
    </row>
    <row r="789" spans="1:10" x14ac:dyDescent="0.35">
      <c r="A789" s="6">
        <v>787</v>
      </c>
      <c r="B789" s="7">
        <v>42198</v>
      </c>
      <c r="C789" s="16">
        <v>104.7375</v>
      </c>
      <c r="D789" s="6">
        <f t="shared" si="60"/>
        <v>1.159000362187616E-2</v>
      </c>
      <c r="E789" s="8">
        <f t="shared" si="62"/>
        <v>1.2000000000000028</v>
      </c>
      <c r="F789" s="6">
        <f t="shared" si="61"/>
        <v>1.0052521133495029E-4</v>
      </c>
      <c r="G789" s="6">
        <f t="shared" si="63"/>
        <v>-2.4149593781460261</v>
      </c>
      <c r="H789" s="6">
        <f t="shared" si="64"/>
        <v>0</v>
      </c>
      <c r="I789" s="6">
        <f t="shared" si="65"/>
        <v>3.614959378146029</v>
      </c>
      <c r="J789" s="6">
        <f t="shared" si="66"/>
        <v>0</v>
      </c>
    </row>
    <row r="790" spans="1:10" x14ac:dyDescent="0.35">
      <c r="A790" s="6">
        <v>788</v>
      </c>
      <c r="B790" s="7">
        <v>42199</v>
      </c>
      <c r="C790" s="16">
        <v>105.22499999999999</v>
      </c>
      <c r="D790" s="6">
        <f t="shared" si="60"/>
        <v>4.6544933762978609E-3</v>
      </c>
      <c r="E790" s="8">
        <f t="shared" si="62"/>
        <v>0.48749999999999721</v>
      </c>
      <c r="F790" s="6">
        <f t="shared" si="61"/>
        <v>1.0255338969215942E-4</v>
      </c>
      <c r="G790" s="6">
        <f t="shared" si="63"/>
        <v>-2.4674699447257105</v>
      </c>
      <c r="H790" s="6">
        <f t="shared" si="64"/>
        <v>0</v>
      </c>
      <c r="I790" s="6">
        <f t="shared" si="65"/>
        <v>2.9549699447257076</v>
      </c>
      <c r="J790" s="6">
        <f t="shared" si="66"/>
        <v>0</v>
      </c>
    </row>
    <row r="791" spans="1:10" x14ac:dyDescent="0.35">
      <c r="A791" s="6">
        <v>789</v>
      </c>
      <c r="B791" s="7">
        <v>42200</v>
      </c>
      <c r="C791" s="16">
        <v>104.77500000000001</v>
      </c>
      <c r="D791" s="6">
        <f t="shared" si="60"/>
        <v>-4.276550249465323E-3</v>
      </c>
      <c r="E791" s="8">
        <f t="shared" si="62"/>
        <v>-0.44999999999998858</v>
      </c>
      <c r="F791" s="6">
        <f t="shared" si="61"/>
        <v>9.7700044826029881E-5</v>
      </c>
      <c r="G791" s="6">
        <f t="shared" si="63"/>
        <v>-2.4195855046681696</v>
      </c>
      <c r="H791" s="6">
        <f t="shared" si="64"/>
        <v>0</v>
      </c>
      <c r="I791" s="6">
        <f t="shared" si="65"/>
        <v>1.9695855046681809</v>
      </c>
      <c r="J791" s="6">
        <f t="shared" si="66"/>
        <v>0</v>
      </c>
    </row>
    <row r="792" spans="1:10" x14ac:dyDescent="0.35">
      <c r="A792" s="6">
        <v>790</v>
      </c>
      <c r="B792" s="7">
        <v>42201</v>
      </c>
      <c r="C792" s="16">
        <v>104.7375</v>
      </c>
      <c r="D792" s="6">
        <f t="shared" si="60"/>
        <v>-3.5790980672878572E-4</v>
      </c>
      <c r="E792" s="8">
        <f t="shared" si="62"/>
        <v>-3.7500000000008527E-2</v>
      </c>
      <c r="F792" s="6">
        <f t="shared" si="61"/>
        <v>9.2935375058640196E-5</v>
      </c>
      <c r="G792" s="6">
        <f t="shared" si="63"/>
        <v>-2.3497564783214946</v>
      </c>
      <c r="H792" s="6">
        <f t="shared" si="64"/>
        <v>0</v>
      </c>
      <c r="I792" s="6">
        <f t="shared" si="65"/>
        <v>2.3122564783214861</v>
      </c>
      <c r="J792" s="6">
        <f t="shared" si="66"/>
        <v>0</v>
      </c>
    </row>
    <row r="793" spans="1:10" x14ac:dyDescent="0.35">
      <c r="A793" s="6">
        <v>791</v>
      </c>
      <c r="B793" s="7">
        <v>42202</v>
      </c>
      <c r="C793" s="16">
        <v>105.6</v>
      </c>
      <c r="D793" s="6">
        <f t="shared" si="60"/>
        <v>8.2348728965270044E-3</v>
      </c>
      <c r="E793" s="8">
        <f t="shared" si="62"/>
        <v>0.86249999999999705</v>
      </c>
      <c r="F793" s="6">
        <f t="shared" si="61"/>
        <v>8.7366938520906935E-5</v>
      </c>
      <c r="G793" s="6">
        <f t="shared" si="63"/>
        <v>-2.2774582294107568</v>
      </c>
      <c r="H793" s="6">
        <f t="shared" si="64"/>
        <v>0</v>
      </c>
      <c r="I793" s="6">
        <f t="shared" si="65"/>
        <v>3.139958229410754</v>
      </c>
      <c r="J793" s="6">
        <f t="shared" si="66"/>
        <v>0</v>
      </c>
    </row>
    <row r="794" spans="1:10" x14ac:dyDescent="0.35">
      <c r="A794" s="6">
        <v>792</v>
      </c>
      <c r="B794" s="7">
        <v>42205</v>
      </c>
      <c r="C794" s="16">
        <v>105.1125</v>
      </c>
      <c r="D794" s="6">
        <f t="shared" si="60"/>
        <v>-4.6164772727272461E-3</v>
      </c>
      <c r="E794" s="8">
        <f t="shared" si="62"/>
        <v>-0.48749999999999716</v>
      </c>
      <c r="F794" s="6">
        <f t="shared" si="61"/>
        <v>8.6193710106969814E-5</v>
      </c>
      <c r="G794" s="6">
        <f t="shared" si="63"/>
        <v>-2.2807430689994952</v>
      </c>
      <c r="H794" s="6">
        <f t="shared" si="64"/>
        <v>0</v>
      </c>
      <c r="I794" s="6">
        <f t="shared" si="65"/>
        <v>1.793243068999498</v>
      </c>
      <c r="J794" s="6">
        <f t="shared" si="66"/>
        <v>0</v>
      </c>
    </row>
    <row r="795" spans="1:10" x14ac:dyDescent="0.35">
      <c r="A795" s="6">
        <v>793</v>
      </c>
      <c r="B795" s="7">
        <v>42206</v>
      </c>
      <c r="C795" s="16">
        <v>104.66249999999999</v>
      </c>
      <c r="D795" s="6">
        <f t="shared" si="60"/>
        <v>-4.2811273635390921E-3</v>
      </c>
      <c r="E795" s="8">
        <f t="shared" si="62"/>
        <v>-0.45000000000000279</v>
      </c>
      <c r="F795" s="6">
        <f t="shared" si="61"/>
        <v>8.2300799245128042E-5</v>
      </c>
      <c r="G795" s="6">
        <f t="shared" si="63"/>
        <v>-2.2183550161561891</v>
      </c>
      <c r="H795" s="6">
        <f t="shared" si="64"/>
        <v>0</v>
      </c>
      <c r="I795" s="6">
        <f t="shared" si="65"/>
        <v>1.7683550161561863</v>
      </c>
      <c r="J795" s="6">
        <f t="shared" si="66"/>
        <v>0</v>
      </c>
    </row>
    <row r="796" spans="1:10" x14ac:dyDescent="0.35">
      <c r="A796" s="6">
        <v>794</v>
      </c>
      <c r="B796" s="7">
        <v>42207</v>
      </c>
      <c r="C796" s="16">
        <v>106.8</v>
      </c>
      <c r="D796" s="6">
        <f t="shared" si="60"/>
        <v>2.0422787531350798E-2</v>
      </c>
      <c r="E796" s="8">
        <f t="shared" si="62"/>
        <v>2.1375000000000028</v>
      </c>
      <c r="F796" s="6">
        <f t="shared" si="61"/>
        <v>7.8462434380590954E-5</v>
      </c>
      <c r="G796" s="6">
        <f t="shared" si="63"/>
        <v>-2.1567343314155694</v>
      </c>
      <c r="H796" s="6">
        <f t="shared" si="64"/>
        <v>0</v>
      </c>
      <c r="I796" s="6">
        <f t="shared" si="65"/>
        <v>4.2942343314155718</v>
      </c>
      <c r="J796" s="6">
        <f t="shared" si="66"/>
        <v>0</v>
      </c>
    </row>
    <row r="797" spans="1:10" x14ac:dyDescent="0.35">
      <c r="A797" s="6">
        <v>795</v>
      </c>
      <c r="B797" s="7">
        <v>42208</v>
      </c>
      <c r="C797" s="16">
        <v>106.6125</v>
      </c>
      <c r="D797" s="6">
        <f t="shared" si="60"/>
        <v>-1.7556179775280898E-3</v>
      </c>
      <c r="E797" s="8">
        <f t="shared" si="62"/>
        <v>-0.1875</v>
      </c>
      <c r="F797" s="6">
        <f t="shared" si="61"/>
        <v>9.8780103350797348E-5</v>
      </c>
      <c r="G797" s="6">
        <f t="shared" si="63"/>
        <v>-2.4693386211472026</v>
      </c>
      <c r="H797" s="6">
        <f t="shared" si="64"/>
        <v>0</v>
      </c>
      <c r="I797" s="6">
        <f t="shared" si="65"/>
        <v>2.2818386211472026</v>
      </c>
      <c r="J797" s="6">
        <f t="shared" si="66"/>
        <v>0</v>
      </c>
    </row>
    <row r="798" spans="1:10" x14ac:dyDescent="0.35">
      <c r="A798" s="6">
        <v>796</v>
      </c>
      <c r="B798" s="7">
        <v>42209</v>
      </c>
      <c r="C798" s="16">
        <v>106.5</v>
      </c>
      <c r="D798" s="6">
        <f t="shared" si="60"/>
        <v>-1.0552233556102443E-3</v>
      </c>
      <c r="E798" s="8">
        <f t="shared" si="62"/>
        <v>-0.11249999999999716</v>
      </c>
      <c r="F798" s="6">
        <f t="shared" si="61"/>
        <v>9.3038228818730686E-5</v>
      </c>
      <c r="G798" s="6">
        <f t="shared" si="63"/>
        <v>-2.392288224740569</v>
      </c>
      <c r="H798" s="6">
        <f t="shared" si="64"/>
        <v>0</v>
      </c>
      <c r="I798" s="6">
        <f t="shared" si="65"/>
        <v>2.2797882247405719</v>
      </c>
      <c r="J798" s="6">
        <f t="shared" si="66"/>
        <v>0</v>
      </c>
    </row>
    <row r="799" spans="1:10" x14ac:dyDescent="0.35">
      <c r="A799" s="6">
        <v>797</v>
      </c>
      <c r="B799" s="7">
        <v>42212</v>
      </c>
      <c r="C799" s="16">
        <v>105.41249999999999</v>
      </c>
      <c r="D799" s="6">
        <f t="shared" si="60"/>
        <v>-1.0211267605633857E-2</v>
      </c>
      <c r="E799" s="8">
        <f t="shared" si="62"/>
        <v>-1.0875000000000057</v>
      </c>
      <c r="F799" s="6">
        <f t="shared" si="61"/>
        <v>8.7522744869420369E-5</v>
      </c>
      <c r="G799" s="6">
        <f t="shared" si="63"/>
        <v>-2.3178468166825108</v>
      </c>
      <c r="H799" s="6">
        <f t="shared" si="64"/>
        <v>0</v>
      </c>
      <c r="I799" s="6">
        <f t="shared" si="65"/>
        <v>1.2303468166825051</v>
      </c>
      <c r="J799" s="6">
        <f t="shared" si="66"/>
        <v>0</v>
      </c>
    </row>
    <row r="800" spans="1:10" x14ac:dyDescent="0.35">
      <c r="A800" s="6">
        <v>798</v>
      </c>
      <c r="B800" s="7">
        <v>42213</v>
      </c>
      <c r="C800" s="16">
        <v>105.9375</v>
      </c>
      <c r="D800" s="6">
        <f t="shared" si="60"/>
        <v>4.9804340092494317E-3</v>
      </c>
      <c r="E800" s="8">
        <f t="shared" si="62"/>
        <v>0.52500000000000568</v>
      </c>
      <c r="F800" s="6">
        <f t="shared" si="61"/>
        <v>8.8527579344087191E-5</v>
      </c>
      <c r="G800" s="6">
        <f t="shared" si="63"/>
        <v>-2.3073106256879874</v>
      </c>
      <c r="H800" s="6">
        <f t="shared" si="64"/>
        <v>0</v>
      </c>
      <c r="I800" s="6">
        <f t="shared" si="65"/>
        <v>2.8323106256879931</v>
      </c>
      <c r="J800" s="6">
        <f t="shared" si="66"/>
        <v>0</v>
      </c>
    </row>
    <row r="801" spans="1:10" x14ac:dyDescent="0.35">
      <c r="A801" s="6">
        <v>799</v>
      </c>
      <c r="B801" s="7">
        <v>42214</v>
      </c>
      <c r="C801" s="16">
        <v>105</v>
      </c>
      <c r="D801" s="6">
        <f t="shared" si="60"/>
        <v>-8.8495575221238937E-3</v>
      </c>
      <c r="E801" s="8">
        <f t="shared" si="62"/>
        <v>-0.9375</v>
      </c>
      <c r="F801" s="6">
        <f t="shared" si="61"/>
        <v>8.4704207958671246E-5</v>
      </c>
      <c r="G801" s="6">
        <f t="shared" si="63"/>
        <v>-2.2681766276941517</v>
      </c>
      <c r="H801" s="6">
        <f t="shared" si="64"/>
        <v>0</v>
      </c>
      <c r="I801" s="6">
        <f t="shared" si="65"/>
        <v>1.3306766276941517</v>
      </c>
      <c r="J801" s="6">
        <f t="shared" si="66"/>
        <v>0</v>
      </c>
    </row>
    <row r="802" spans="1:10" x14ac:dyDescent="0.35">
      <c r="A802" s="6">
        <v>800</v>
      </c>
      <c r="B802" s="7">
        <v>42215</v>
      </c>
      <c r="C802" s="16">
        <v>106.72499999999999</v>
      </c>
      <c r="D802" s="6">
        <f t="shared" si="60"/>
        <v>1.6428571428571376E-2</v>
      </c>
      <c r="E802" s="8">
        <f t="shared" si="62"/>
        <v>1.7249999999999945</v>
      </c>
      <c r="F802" s="6">
        <f t="shared" si="61"/>
        <v>8.4320835581393742E-5</v>
      </c>
      <c r="G802" s="6">
        <f t="shared" si="63"/>
        <v>-2.2430110236165466</v>
      </c>
      <c r="H802" s="6">
        <f t="shared" si="64"/>
        <v>0</v>
      </c>
      <c r="I802" s="6">
        <f t="shared" si="65"/>
        <v>3.9680110236165413</v>
      </c>
      <c r="J802" s="6">
        <f t="shared" si="66"/>
        <v>0</v>
      </c>
    </row>
    <row r="803" spans="1:10" x14ac:dyDescent="0.35">
      <c r="A803" s="6">
        <v>801</v>
      </c>
      <c r="B803" s="7">
        <v>42216</v>
      </c>
      <c r="C803" s="16">
        <v>106.16249999999999</v>
      </c>
      <c r="D803" s="6">
        <f t="shared" si="60"/>
        <v>-5.2705551651440622E-3</v>
      </c>
      <c r="E803" s="8">
        <f t="shared" si="62"/>
        <v>-0.5625</v>
      </c>
      <c r="F803" s="6">
        <f t="shared" si="61"/>
        <v>9.5455462997530425E-5</v>
      </c>
      <c r="G803" s="6">
        <f t="shared" si="63"/>
        <v>-2.4257230546767272</v>
      </c>
      <c r="H803" s="6">
        <f t="shared" si="64"/>
        <v>0</v>
      </c>
      <c r="I803" s="6">
        <f t="shared" si="65"/>
        <v>1.8632230546767272</v>
      </c>
      <c r="J803" s="6">
        <f t="shared" si="66"/>
        <v>0</v>
      </c>
    </row>
    <row r="804" spans="1:10" x14ac:dyDescent="0.35">
      <c r="A804" s="6">
        <v>802</v>
      </c>
      <c r="B804" s="7">
        <v>42219</v>
      </c>
      <c r="C804" s="16">
        <v>105.45</v>
      </c>
      <c r="D804" s="6">
        <f t="shared" si="60"/>
        <v>-6.7114093959730744E-3</v>
      </c>
      <c r="E804" s="8">
        <f t="shared" si="62"/>
        <v>-0.71249999999999147</v>
      </c>
      <c r="F804" s="6">
        <f t="shared" si="61"/>
        <v>9.1394860322608197E-5</v>
      </c>
      <c r="G804" s="6">
        <f t="shared" si="63"/>
        <v>-2.3610581424507018</v>
      </c>
      <c r="H804" s="6">
        <f t="shared" si="64"/>
        <v>0</v>
      </c>
      <c r="I804" s="6">
        <f t="shared" si="65"/>
        <v>1.6485581424507103</v>
      </c>
      <c r="J804" s="6">
        <f t="shared" si="66"/>
        <v>0</v>
      </c>
    </row>
    <row r="805" spans="1:10" x14ac:dyDescent="0.35">
      <c r="A805" s="6">
        <v>803</v>
      </c>
      <c r="B805" s="7">
        <v>42220</v>
      </c>
      <c r="C805" s="16">
        <v>105.52500000000001</v>
      </c>
      <c r="D805" s="6">
        <f t="shared" si="60"/>
        <v>7.1123755334284342E-4</v>
      </c>
      <c r="E805" s="8">
        <f t="shared" si="62"/>
        <v>7.5000000000002842E-2</v>
      </c>
      <c r="F805" s="6">
        <f t="shared" si="61"/>
        <v>8.8613749668073035E-5</v>
      </c>
      <c r="G805" s="6">
        <f t="shared" si="63"/>
        <v>-2.3092545033457723</v>
      </c>
      <c r="H805" s="6">
        <f t="shared" si="64"/>
        <v>0</v>
      </c>
      <c r="I805" s="6">
        <f t="shared" si="65"/>
        <v>2.3842545033457752</v>
      </c>
      <c r="J805" s="6">
        <f t="shared" si="66"/>
        <v>0</v>
      </c>
    </row>
    <row r="806" spans="1:10" x14ac:dyDescent="0.35">
      <c r="A806" s="6">
        <v>804</v>
      </c>
      <c r="B806" s="7">
        <v>42221</v>
      </c>
      <c r="C806" s="16">
        <v>105.45</v>
      </c>
      <c r="D806" s="6">
        <f t="shared" si="60"/>
        <v>-7.1073205401566298E-4</v>
      </c>
      <c r="E806" s="8">
        <f t="shared" si="62"/>
        <v>-7.5000000000002842E-2</v>
      </c>
      <c r="F806" s="6">
        <f t="shared" si="61"/>
        <v>8.3327276219425761E-5</v>
      </c>
      <c r="G806" s="6">
        <f t="shared" si="63"/>
        <v>-2.2409058582196089</v>
      </c>
      <c r="H806" s="6">
        <f t="shared" si="64"/>
        <v>0</v>
      </c>
      <c r="I806" s="6">
        <f t="shared" si="65"/>
        <v>2.165905858219606</v>
      </c>
      <c r="J806" s="6">
        <f t="shared" si="66"/>
        <v>0</v>
      </c>
    </row>
    <row r="807" spans="1:10" x14ac:dyDescent="0.35">
      <c r="A807" s="6">
        <v>805</v>
      </c>
      <c r="B807" s="7">
        <v>42222</v>
      </c>
      <c r="C807" s="16">
        <v>105.52500000000001</v>
      </c>
      <c r="D807" s="6">
        <f t="shared" si="60"/>
        <v>7.1123755334284342E-4</v>
      </c>
      <c r="E807" s="8">
        <f t="shared" si="62"/>
        <v>7.5000000000002842E-2</v>
      </c>
      <c r="F807" s="6">
        <f t="shared" si="61"/>
        <v>7.8357948049416528E-5</v>
      </c>
      <c r="G807" s="6">
        <f t="shared" si="63"/>
        <v>-2.1715146794929017</v>
      </c>
      <c r="H807" s="6">
        <f t="shared" si="64"/>
        <v>0</v>
      </c>
      <c r="I807" s="6">
        <f t="shared" si="65"/>
        <v>2.2465146794929045</v>
      </c>
      <c r="J807" s="6">
        <f t="shared" si="66"/>
        <v>0</v>
      </c>
    </row>
    <row r="808" spans="1:10" x14ac:dyDescent="0.35">
      <c r="A808" s="6">
        <v>806</v>
      </c>
      <c r="B808" s="7">
        <v>42223</v>
      </c>
      <c r="C808" s="16">
        <v>104.66249999999999</v>
      </c>
      <c r="D808" s="6">
        <f t="shared" si="60"/>
        <v>-8.1734186211799217E-3</v>
      </c>
      <c r="E808" s="8">
        <f t="shared" si="62"/>
        <v>-0.86250000000001126</v>
      </c>
      <c r="F808" s="6">
        <f t="shared" si="61"/>
        <v>7.368682269788864E-5</v>
      </c>
      <c r="G808" s="6">
        <f t="shared" si="63"/>
        <v>-2.1072930472917073</v>
      </c>
      <c r="H808" s="6">
        <f t="shared" si="64"/>
        <v>0</v>
      </c>
      <c r="I808" s="6">
        <f t="shared" si="65"/>
        <v>1.2447930472916959</v>
      </c>
      <c r="J808" s="6">
        <f t="shared" si="66"/>
        <v>0</v>
      </c>
    </row>
    <row r="809" spans="1:10" x14ac:dyDescent="0.35">
      <c r="A809" s="6">
        <v>807</v>
      </c>
      <c r="B809" s="7">
        <v>42226</v>
      </c>
      <c r="C809" s="16">
        <v>103.575</v>
      </c>
      <c r="D809" s="6">
        <f t="shared" si="60"/>
        <v>-1.0390541024722241E-2</v>
      </c>
      <c r="E809" s="8">
        <f t="shared" si="62"/>
        <v>-1.0874999999999915</v>
      </c>
      <c r="F809" s="6">
        <f t="shared" si="61"/>
        <v>7.327389965343835E-5</v>
      </c>
      <c r="G809" s="6">
        <f t="shared" si="63"/>
        <v>-2.0842049118596755</v>
      </c>
      <c r="H809" s="6">
        <f t="shared" si="64"/>
        <v>0</v>
      </c>
      <c r="I809" s="6">
        <f t="shared" si="65"/>
        <v>0.99670491185968402</v>
      </c>
      <c r="J809" s="6">
        <f t="shared" si="66"/>
        <v>0</v>
      </c>
    </row>
    <row r="810" spans="1:10" x14ac:dyDescent="0.35">
      <c r="A810" s="6">
        <v>808</v>
      </c>
      <c r="B810" s="7">
        <v>42227</v>
      </c>
      <c r="C810" s="16">
        <v>103.2375</v>
      </c>
      <c r="D810" s="6">
        <f t="shared" si="60"/>
        <v>-3.2585083272991134E-3</v>
      </c>
      <c r="E810" s="8">
        <f t="shared" si="62"/>
        <v>-0.33750000000000568</v>
      </c>
      <c r="F810" s="6">
        <f t="shared" si="61"/>
        <v>7.5355266241418194E-5</v>
      </c>
      <c r="G810" s="6">
        <f t="shared" si="63"/>
        <v>-2.0916374274122305</v>
      </c>
      <c r="H810" s="6">
        <f t="shared" si="64"/>
        <v>0</v>
      </c>
      <c r="I810" s="6">
        <f t="shared" si="65"/>
        <v>1.7541374274122248</v>
      </c>
      <c r="J810" s="6">
        <f t="shared" si="66"/>
        <v>0</v>
      </c>
    </row>
    <row r="811" spans="1:10" x14ac:dyDescent="0.35">
      <c r="A811" s="6">
        <v>809</v>
      </c>
      <c r="B811" s="7">
        <v>42228</v>
      </c>
      <c r="C811" s="16">
        <v>101.85</v>
      </c>
      <c r="D811" s="6">
        <f t="shared" si="60"/>
        <v>-1.3439883763167482E-2</v>
      </c>
      <c r="E811" s="8">
        <f t="shared" si="62"/>
        <v>-1.3875000000000028</v>
      </c>
      <c r="F811" s="6">
        <f t="shared" si="61"/>
        <v>7.1471022858077756E-5</v>
      </c>
      <c r="G811" s="6">
        <f t="shared" si="63"/>
        <v>-2.0303791081609162</v>
      </c>
      <c r="H811" s="6">
        <f t="shared" si="64"/>
        <v>0</v>
      </c>
      <c r="I811" s="6">
        <f t="shared" si="65"/>
        <v>0.64287910816091332</v>
      </c>
      <c r="J811" s="6">
        <f t="shared" si="66"/>
        <v>0</v>
      </c>
    </row>
    <row r="812" spans="1:10" x14ac:dyDescent="0.35">
      <c r="A812" s="6">
        <v>810</v>
      </c>
      <c r="B812" s="7">
        <v>42229</v>
      </c>
      <c r="C812" s="16">
        <v>103.425</v>
      </c>
      <c r="D812" s="6">
        <f t="shared" si="60"/>
        <v>1.5463917525773224E-2</v>
      </c>
      <c r="E812" s="8">
        <f t="shared" si="62"/>
        <v>1.5750000000000028</v>
      </c>
      <c r="F812" s="6">
        <f t="shared" si="61"/>
        <v>7.8020590020640257E-5</v>
      </c>
      <c r="G812" s="6">
        <f t="shared" si="63"/>
        <v>-2.0928606219264028</v>
      </c>
      <c r="H812" s="6">
        <f t="shared" si="64"/>
        <v>0</v>
      </c>
      <c r="I812" s="6">
        <f t="shared" si="65"/>
        <v>3.6678606219264056</v>
      </c>
      <c r="J812" s="6">
        <f t="shared" si="66"/>
        <v>0</v>
      </c>
    </row>
    <row r="813" spans="1:10" x14ac:dyDescent="0.35">
      <c r="A813" s="6">
        <v>811</v>
      </c>
      <c r="B813" s="7">
        <v>42230</v>
      </c>
      <c r="C813" s="16">
        <v>103.72499999999999</v>
      </c>
      <c r="D813" s="6">
        <f t="shared" si="60"/>
        <v>2.900652646845513E-3</v>
      </c>
      <c r="E813" s="8">
        <f t="shared" si="62"/>
        <v>0.29999999999999716</v>
      </c>
      <c r="F813" s="6">
        <f t="shared" si="61"/>
        <v>8.7687319334036809E-5</v>
      </c>
      <c r="G813" s="6">
        <f t="shared" si="63"/>
        <v>-2.2530383520339998</v>
      </c>
      <c r="H813" s="6">
        <f t="shared" si="64"/>
        <v>0</v>
      </c>
      <c r="I813" s="6">
        <f t="shared" si="65"/>
        <v>2.553038352033997</v>
      </c>
      <c r="J813" s="6">
        <f t="shared" si="66"/>
        <v>0</v>
      </c>
    </row>
    <row r="814" spans="1:10" x14ac:dyDescent="0.35">
      <c r="A814" s="6">
        <v>812</v>
      </c>
      <c r="B814" s="7">
        <v>42233</v>
      </c>
      <c r="C814" s="16">
        <v>103.425</v>
      </c>
      <c r="D814" s="6">
        <f t="shared" si="60"/>
        <v>-2.8922631959508041E-3</v>
      </c>
      <c r="E814" s="8">
        <f t="shared" si="62"/>
        <v>-0.29999999999999716</v>
      </c>
      <c r="F814" s="6">
        <f t="shared" si="61"/>
        <v>8.2930907320653716E-5</v>
      </c>
      <c r="G814" s="6">
        <f t="shared" si="63"/>
        <v>-2.1974363791042495</v>
      </c>
      <c r="H814" s="6">
        <f t="shared" si="64"/>
        <v>0</v>
      </c>
      <c r="I814" s="6">
        <f t="shared" si="65"/>
        <v>1.8974363791042523</v>
      </c>
      <c r="J814" s="6">
        <f t="shared" si="66"/>
        <v>0</v>
      </c>
    </row>
    <row r="815" spans="1:10" x14ac:dyDescent="0.35">
      <c r="A815" s="6">
        <v>813</v>
      </c>
      <c r="B815" s="7">
        <v>42234</v>
      </c>
      <c r="C815" s="16">
        <v>102.8625</v>
      </c>
      <c r="D815" s="6">
        <f t="shared" si="60"/>
        <v>-5.4387237128353883E-3</v>
      </c>
      <c r="E815" s="8">
        <f t="shared" si="62"/>
        <v>-0.5625</v>
      </c>
      <c r="F815" s="6">
        <f t="shared" si="61"/>
        <v>7.845696406509358E-5</v>
      </c>
      <c r="G815" s="6">
        <f t="shared" si="63"/>
        <v>-2.1311594155719455</v>
      </c>
      <c r="H815" s="6">
        <f t="shared" si="64"/>
        <v>0</v>
      </c>
      <c r="I815" s="6">
        <f t="shared" si="65"/>
        <v>1.5686594155719455</v>
      </c>
      <c r="J815" s="6">
        <f t="shared" si="66"/>
        <v>0</v>
      </c>
    </row>
    <row r="816" spans="1:10" x14ac:dyDescent="0.35">
      <c r="A816" s="6">
        <v>814</v>
      </c>
      <c r="B816" s="7">
        <v>42235</v>
      </c>
      <c r="C816" s="16">
        <v>102.41249999999999</v>
      </c>
      <c r="D816" s="6">
        <f t="shared" si="60"/>
        <v>-4.3747721472840234E-3</v>
      </c>
      <c r="E816" s="8">
        <f t="shared" si="62"/>
        <v>-0.45000000000000284</v>
      </c>
      <c r="F816" s="6">
        <f t="shared" si="61"/>
        <v>7.5524329158661445E-5</v>
      </c>
      <c r="G816" s="6">
        <f t="shared" si="63"/>
        <v>-2.0795777955685373</v>
      </c>
      <c r="H816" s="6">
        <f t="shared" si="64"/>
        <v>0</v>
      </c>
      <c r="I816" s="6">
        <f t="shared" si="65"/>
        <v>1.6295777955685344</v>
      </c>
      <c r="J816" s="6">
        <f t="shared" si="66"/>
        <v>0</v>
      </c>
    </row>
    <row r="817" spans="1:10" x14ac:dyDescent="0.35">
      <c r="A817" s="6">
        <v>815</v>
      </c>
      <c r="B817" s="7">
        <v>42236</v>
      </c>
      <c r="C817" s="16">
        <v>101.96250000000001</v>
      </c>
      <c r="D817" s="6">
        <f t="shared" si="60"/>
        <v>-4.3939948736725363E-3</v>
      </c>
      <c r="E817" s="8">
        <f t="shared" si="62"/>
        <v>-0.44999999999998858</v>
      </c>
      <c r="F817" s="6">
        <f t="shared" si="61"/>
        <v>7.214118728958087E-5</v>
      </c>
      <c r="G817" s="6">
        <f t="shared" si="63"/>
        <v>-2.0235748298433114</v>
      </c>
      <c r="H817" s="6">
        <f t="shared" si="64"/>
        <v>0</v>
      </c>
      <c r="I817" s="6">
        <f t="shared" si="65"/>
        <v>1.5735748298433228</v>
      </c>
      <c r="J817" s="6">
        <f t="shared" si="66"/>
        <v>0</v>
      </c>
    </row>
    <row r="818" spans="1:10" x14ac:dyDescent="0.35">
      <c r="A818" s="6">
        <v>816</v>
      </c>
      <c r="B818" s="7">
        <v>42237</v>
      </c>
      <c r="C818" s="16">
        <v>99.9375</v>
      </c>
      <c r="D818" s="6">
        <f t="shared" si="60"/>
        <v>-1.9860242736300163E-2</v>
      </c>
      <c r="E818" s="8">
        <f t="shared" si="62"/>
        <v>-2.0250000000000057</v>
      </c>
      <c r="F818" s="6">
        <f t="shared" si="61"/>
        <v>6.8971147509197634E-5</v>
      </c>
      <c r="G818" s="6">
        <f t="shared" si="63"/>
        <v>-1.9699212237939812</v>
      </c>
      <c r="H818" s="6">
        <f t="shared" si="64"/>
        <v>1</v>
      </c>
      <c r="I818" s="6">
        <f t="shared" si="65"/>
        <v>0</v>
      </c>
      <c r="J818" s="6">
        <f t="shared" si="66"/>
        <v>-5.5078776206024527E-2</v>
      </c>
    </row>
    <row r="819" spans="1:10" x14ac:dyDescent="0.35">
      <c r="A819" s="6">
        <v>817</v>
      </c>
      <c r="B819" s="7">
        <v>42240</v>
      </c>
      <c r="C819" s="16">
        <v>98.4375</v>
      </c>
      <c r="D819" s="6">
        <f t="shared" si="60"/>
        <v>-1.50093808630394E-2</v>
      </c>
      <c r="E819" s="8">
        <f t="shared" si="62"/>
        <v>-1.5</v>
      </c>
      <c r="F819" s="6">
        <f t="shared" si="61"/>
        <v>8.8498633151331567E-5</v>
      </c>
      <c r="G819" s="6">
        <f t="shared" si="63"/>
        <v>-2.187114001191341</v>
      </c>
      <c r="H819" s="6">
        <f t="shared" si="64"/>
        <v>0</v>
      </c>
      <c r="I819" s="6">
        <f t="shared" si="65"/>
        <v>0.68711400119134103</v>
      </c>
      <c r="J819" s="6">
        <f t="shared" si="66"/>
        <v>0</v>
      </c>
    </row>
    <row r="820" spans="1:10" x14ac:dyDescent="0.35">
      <c r="A820" s="6">
        <v>818</v>
      </c>
      <c r="B820" s="7">
        <v>42241</v>
      </c>
      <c r="C820" s="16">
        <v>96.5625</v>
      </c>
      <c r="D820" s="6">
        <f t="shared" si="60"/>
        <v>-1.9047619047619049E-2</v>
      </c>
      <c r="E820" s="8">
        <f t="shared" si="62"/>
        <v>-1.8750000000000002</v>
      </c>
      <c r="F820" s="6">
        <f t="shared" si="61"/>
        <v>9.670560599575808E-5</v>
      </c>
      <c r="G820" s="6">
        <f t="shared" si="63"/>
        <v>-2.2519620057359409</v>
      </c>
      <c r="H820" s="6">
        <f t="shared" si="64"/>
        <v>0</v>
      </c>
      <c r="I820" s="6">
        <f t="shared" si="65"/>
        <v>0.37696200573594063</v>
      </c>
      <c r="J820" s="6">
        <f t="shared" si="66"/>
        <v>0</v>
      </c>
    </row>
    <row r="821" spans="1:10" x14ac:dyDescent="0.35">
      <c r="A821" s="6">
        <v>819</v>
      </c>
      <c r="B821" s="7">
        <v>42242</v>
      </c>
      <c r="C821" s="16">
        <v>98.137500000000003</v>
      </c>
      <c r="D821" s="6">
        <f t="shared" si="60"/>
        <v>1.6310679611650516E-2</v>
      </c>
      <c r="E821" s="8">
        <f t="shared" si="62"/>
        <v>1.5750000000000031</v>
      </c>
      <c r="F821" s="6">
        <f t="shared" si="61"/>
        <v>1.1267197711900579E-4</v>
      </c>
      <c r="G821" s="6">
        <f t="shared" si="63"/>
        <v>-2.3844659045945393</v>
      </c>
      <c r="H821" s="6">
        <f t="shared" si="64"/>
        <v>0</v>
      </c>
      <c r="I821" s="6">
        <f t="shared" si="65"/>
        <v>3.9594659045945422</v>
      </c>
      <c r="J821" s="6">
        <f t="shared" si="66"/>
        <v>0</v>
      </c>
    </row>
    <row r="822" spans="1:10" x14ac:dyDescent="0.35">
      <c r="A822" s="6">
        <v>820</v>
      </c>
      <c r="B822" s="7">
        <v>42243</v>
      </c>
      <c r="C822" s="16">
        <v>101.325</v>
      </c>
      <c r="D822" s="6">
        <f t="shared" si="60"/>
        <v>3.2479938861291552E-2</v>
      </c>
      <c r="E822" s="8">
        <f t="shared" si="62"/>
        <v>3.1874999999999996</v>
      </c>
      <c r="F822" s="6">
        <f t="shared" si="61"/>
        <v>1.2187395465550015E-4</v>
      </c>
      <c r="G822" s="6">
        <f t="shared" si="63"/>
        <v>-2.5203746356660521</v>
      </c>
      <c r="H822" s="6">
        <f t="shared" si="64"/>
        <v>0</v>
      </c>
      <c r="I822" s="6">
        <f t="shared" si="65"/>
        <v>5.7078746356660517</v>
      </c>
      <c r="J822" s="6">
        <f t="shared" si="66"/>
        <v>0</v>
      </c>
    </row>
    <row r="823" spans="1:10" x14ac:dyDescent="0.35">
      <c r="A823" s="6">
        <v>821</v>
      </c>
      <c r="B823" s="7">
        <v>42244</v>
      </c>
      <c r="C823" s="16">
        <v>100.95</v>
      </c>
      <c r="D823" s="6">
        <f t="shared" si="60"/>
        <v>-3.7009622501850479E-3</v>
      </c>
      <c r="E823" s="8">
        <f t="shared" si="62"/>
        <v>-0.375</v>
      </c>
      <c r="F823" s="6">
        <f t="shared" si="61"/>
        <v>1.7785830308216438E-4</v>
      </c>
      <c r="G823" s="6">
        <f t="shared" si="63"/>
        <v>-3.1436076922126293</v>
      </c>
      <c r="H823" s="6">
        <f t="shared" si="64"/>
        <v>0</v>
      </c>
      <c r="I823" s="6">
        <f t="shared" si="65"/>
        <v>2.7686076922126293</v>
      </c>
      <c r="J823" s="6">
        <f t="shared" si="66"/>
        <v>0</v>
      </c>
    </row>
    <row r="824" spans="1:10" x14ac:dyDescent="0.35">
      <c r="A824" s="6">
        <v>822</v>
      </c>
      <c r="B824" s="7">
        <v>42247</v>
      </c>
      <c r="C824" s="16">
        <v>97.987499999999997</v>
      </c>
      <c r="D824" s="6">
        <f t="shared" si="60"/>
        <v>-2.9346210995542403E-2</v>
      </c>
      <c r="E824" s="8">
        <f t="shared" si="62"/>
        <v>-2.9625000000000057</v>
      </c>
      <c r="F824" s="6">
        <f t="shared" si="61"/>
        <v>1.6800863219187218E-4</v>
      </c>
      <c r="G824" s="6">
        <f t="shared" si="63"/>
        <v>-3.0440149390655353</v>
      </c>
      <c r="H824" s="6">
        <f t="shared" si="64"/>
        <v>0</v>
      </c>
      <c r="I824" s="6">
        <f t="shared" si="65"/>
        <v>8.1514939065529646E-2</v>
      </c>
      <c r="J824" s="6">
        <f t="shared" si="66"/>
        <v>0</v>
      </c>
    </row>
    <row r="825" spans="1:10" x14ac:dyDescent="0.35">
      <c r="A825" s="6">
        <v>823</v>
      </c>
      <c r="B825" s="7">
        <v>42248</v>
      </c>
      <c r="C825" s="16">
        <v>96.712500000000006</v>
      </c>
      <c r="D825" s="6">
        <f t="shared" si="60"/>
        <v>-1.3011863758132328E-2</v>
      </c>
      <c r="E825" s="8">
        <f t="shared" si="62"/>
        <v>-1.2749999999999915</v>
      </c>
      <c r="F825" s="6">
        <f t="shared" si="61"/>
        <v>2.0960012024805348E-4</v>
      </c>
      <c r="G825" s="6">
        <f t="shared" si="63"/>
        <v>-3.3002063784392632</v>
      </c>
      <c r="H825" s="6">
        <f t="shared" si="64"/>
        <v>0</v>
      </c>
      <c r="I825" s="6">
        <f t="shared" si="65"/>
        <v>2.0252063784392718</v>
      </c>
      <c r="J825" s="6">
        <f t="shared" si="66"/>
        <v>0</v>
      </c>
    </row>
    <row r="826" spans="1:10" x14ac:dyDescent="0.35">
      <c r="A826" s="6">
        <v>824</v>
      </c>
      <c r="B826" s="7">
        <v>42249</v>
      </c>
      <c r="C826" s="16">
        <v>93.9375</v>
      </c>
      <c r="D826" s="6">
        <f t="shared" si="60"/>
        <v>-2.869329197363325E-2</v>
      </c>
      <c r="E826" s="8">
        <f t="shared" si="62"/>
        <v>-2.7750000000000057</v>
      </c>
      <c r="F826" s="6">
        <f t="shared" si="61"/>
        <v>2.0718262894078211E-4</v>
      </c>
      <c r="G826" s="6">
        <f t="shared" si="63"/>
        <v>-3.2384257029890633</v>
      </c>
      <c r="H826" s="6">
        <f t="shared" si="64"/>
        <v>0</v>
      </c>
      <c r="I826" s="6">
        <f t="shared" si="65"/>
        <v>0.46342570298905761</v>
      </c>
      <c r="J826" s="6">
        <f t="shared" si="66"/>
        <v>0</v>
      </c>
    </row>
    <row r="827" spans="1:10" x14ac:dyDescent="0.35">
      <c r="A827" s="6">
        <v>825</v>
      </c>
      <c r="B827" s="7">
        <v>42250</v>
      </c>
      <c r="C827" s="16">
        <v>95.7</v>
      </c>
      <c r="D827" s="6">
        <f t="shared" si="60"/>
        <v>1.876247504990023E-2</v>
      </c>
      <c r="E827" s="8">
        <f t="shared" si="62"/>
        <v>1.7625000000000028</v>
      </c>
      <c r="F827" s="6">
        <f t="shared" si="61"/>
        <v>2.4414997146138517E-4</v>
      </c>
      <c r="G827" s="6">
        <f t="shared" si="63"/>
        <v>-3.4146169750966529</v>
      </c>
      <c r="H827" s="6">
        <f t="shared" si="64"/>
        <v>0</v>
      </c>
      <c r="I827" s="6">
        <f t="shared" si="65"/>
        <v>5.1771169750966557</v>
      </c>
      <c r="J827" s="6">
        <f t="shared" si="66"/>
        <v>0</v>
      </c>
    </row>
    <row r="828" spans="1:10" x14ac:dyDescent="0.35">
      <c r="A828" s="6">
        <v>826</v>
      </c>
      <c r="B828" s="7">
        <v>42251</v>
      </c>
      <c r="C828" s="16">
        <v>92.55</v>
      </c>
      <c r="D828" s="6">
        <f t="shared" si="60"/>
        <v>-3.2915360501567459E-2</v>
      </c>
      <c r="E828" s="8">
        <f t="shared" si="62"/>
        <v>-3.1500000000000057</v>
      </c>
      <c r="F828" s="6">
        <f t="shared" si="61"/>
        <v>2.5062280137358976E-4</v>
      </c>
      <c r="G828" s="6">
        <f t="shared" si="63"/>
        <v>-3.5244948958216047</v>
      </c>
      <c r="H828" s="6">
        <f t="shared" si="64"/>
        <v>0</v>
      </c>
      <c r="I828" s="6">
        <f t="shared" si="65"/>
        <v>0.37449489582159901</v>
      </c>
      <c r="J828" s="6">
        <f t="shared" si="66"/>
        <v>0</v>
      </c>
    </row>
    <row r="829" spans="1:10" x14ac:dyDescent="0.35">
      <c r="A829" s="6">
        <v>827</v>
      </c>
      <c r="B829" s="7">
        <v>42254</v>
      </c>
      <c r="C829" s="16">
        <v>91.5</v>
      </c>
      <c r="D829" s="6">
        <f t="shared" si="60"/>
        <v>-1.1345218800648267E-2</v>
      </c>
      <c r="E829" s="8">
        <f t="shared" si="62"/>
        <v>-1.0499999999999972</v>
      </c>
      <c r="F829" s="6">
        <f t="shared" si="61"/>
        <v>3.0059069070806317E-4</v>
      </c>
      <c r="G829" s="6">
        <f t="shared" si="63"/>
        <v>-3.7328354374493404</v>
      </c>
      <c r="H829" s="6">
        <f t="shared" si="64"/>
        <v>0</v>
      </c>
      <c r="I829" s="6">
        <f t="shared" si="65"/>
        <v>2.6828354374493433</v>
      </c>
      <c r="J829" s="6">
        <f t="shared" si="66"/>
        <v>0</v>
      </c>
    </row>
    <row r="830" spans="1:10" x14ac:dyDescent="0.35">
      <c r="A830" s="6">
        <v>828</v>
      </c>
      <c r="B830" s="7">
        <v>42255</v>
      </c>
      <c r="C830" s="16">
        <v>94.125</v>
      </c>
      <c r="D830" s="6">
        <f t="shared" si="60"/>
        <v>2.8688524590163935E-2</v>
      </c>
      <c r="E830" s="8">
        <f t="shared" si="62"/>
        <v>2.625</v>
      </c>
      <c r="F830" s="6">
        <f t="shared" si="61"/>
        <v>2.9027808864365431E-4</v>
      </c>
      <c r="G830" s="6">
        <f t="shared" si="63"/>
        <v>-3.6266269088301035</v>
      </c>
      <c r="H830" s="6">
        <f t="shared" si="64"/>
        <v>0</v>
      </c>
      <c r="I830" s="6">
        <f t="shared" si="65"/>
        <v>6.2516269088301035</v>
      </c>
      <c r="J830" s="6">
        <f t="shared" si="66"/>
        <v>0</v>
      </c>
    </row>
    <row r="831" spans="1:10" x14ac:dyDescent="0.35">
      <c r="A831" s="6">
        <v>829</v>
      </c>
      <c r="B831" s="7">
        <v>42256</v>
      </c>
      <c r="C831" s="16">
        <v>94.5</v>
      </c>
      <c r="D831" s="6">
        <f t="shared" si="60"/>
        <v>3.9840637450199202E-3</v>
      </c>
      <c r="E831" s="8">
        <f t="shared" si="62"/>
        <v>0.375</v>
      </c>
      <c r="F831" s="6">
        <f t="shared" si="61"/>
        <v>3.222432899146615E-4</v>
      </c>
      <c r="G831" s="6">
        <f t="shared" si="63"/>
        <v>-3.9307152959453742</v>
      </c>
      <c r="H831" s="6">
        <f t="shared" si="64"/>
        <v>0</v>
      </c>
      <c r="I831" s="6">
        <f t="shared" si="65"/>
        <v>4.3057152959453742</v>
      </c>
      <c r="J831" s="6">
        <f t="shared" si="66"/>
        <v>0</v>
      </c>
    </row>
    <row r="832" spans="1:10" x14ac:dyDescent="0.35">
      <c r="A832" s="6">
        <v>830</v>
      </c>
      <c r="B832" s="7">
        <v>42257</v>
      </c>
      <c r="C832" s="16">
        <v>92.287499999999994</v>
      </c>
      <c r="D832" s="6">
        <f t="shared" si="60"/>
        <v>-2.3412698412698472E-2</v>
      </c>
      <c r="E832" s="8">
        <f t="shared" si="62"/>
        <v>-2.2125000000000057</v>
      </c>
      <c r="F832" s="6">
        <f t="shared" si="61"/>
        <v>3.0386105835524473E-4</v>
      </c>
      <c r="G832" s="6">
        <f t="shared" si="63"/>
        <v>-3.8321631442135566</v>
      </c>
      <c r="H832" s="6">
        <f t="shared" si="64"/>
        <v>0</v>
      </c>
      <c r="I832" s="6">
        <f t="shared" si="65"/>
        <v>1.619663144213551</v>
      </c>
      <c r="J832" s="6">
        <f t="shared" si="66"/>
        <v>0</v>
      </c>
    </row>
    <row r="833" spans="1:10" x14ac:dyDescent="0.35">
      <c r="A833" s="6">
        <v>831</v>
      </c>
      <c r="B833" s="7">
        <v>42258</v>
      </c>
      <c r="C833" s="16">
        <v>93.075000000000003</v>
      </c>
      <c r="D833" s="6">
        <f t="shared" si="60"/>
        <v>8.5331166192605563E-3</v>
      </c>
      <c r="E833" s="8">
        <f t="shared" si="62"/>
        <v>0.78750000000000853</v>
      </c>
      <c r="F833" s="6">
        <f t="shared" si="61"/>
        <v>3.1851866167176843E-4</v>
      </c>
      <c r="G833" s="6">
        <f t="shared" si="63"/>
        <v>-3.8316424909287603</v>
      </c>
      <c r="H833" s="6">
        <f t="shared" si="64"/>
        <v>0</v>
      </c>
      <c r="I833" s="6">
        <f t="shared" si="65"/>
        <v>4.6191424909287688</v>
      </c>
      <c r="J833" s="6">
        <f t="shared" si="66"/>
        <v>0</v>
      </c>
    </row>
    <row r="834" spans="1:10" x14ac:dyDescent="0.35">
      <c r="A834" s="6">
        <v>832</v>
      </c>
      <c r="B834" s="7">
        <v>42261</v>
      </c>
      <c r="C834" s="16">
        <v>95.55</v>
      </c>
      <c r="D834" s="6">
        <f t="shared" si="60"/>
        <v>2.6591458501208642E-2</v>
      </c>
      <c r="E834" s="8">
        <f t="shared" si="62"/>
        <v>2.4749999999999943</v>
      </c>
      <c r="F834" s="6">
        <f t="shared" si="61"/>
        <v>3.0377638672573635E-4</v>
      </c>
      <c r="G834" s="6">
        <f t="shared" si="63"/>
        <v>-3.7738506508349507</v>
      </c>
      <c r="H834" s="6">
        <f t="shared" si="64"/>
        <v>0</v>
      </c>
      <c r="I834" s="6">
        <f t="shared" si="65"/>
        <v>6.2488506508349451</v>
      </c>
      <c r="J834" s="6">
        <f t="shared" si="66"/>
        <v>0</v>
      </c>
    </row>
    <row r="835" spans="1:10" x14ac:dyDescent="0.35">
      <c r="A835" s="6">
        <v>833</v>
      </c>
      <c r="B835" s="7">
        <v>42262</v>
      </c>
      <c r="C835" s="16">
        <v>96.262500000000003</v>
      </c>
      <c r="D835" s="6">
        <f t="shared" si="60"/>
        <v>7.4568288854003741E-3</v>
      </c>
      <c r="E835" s="8">
        <f t="shared" si="62"/>
        <v>0.71250000000000568</v>
      </c>
      <c r="F835" s="6">
        <f t="shared" si="61"/>
        <v>3.2797614343548225E-4</v>
      </c>
      <c r="G835" s="6">
        <f t="shared" si="63"/>
        <v>-4.0255616024246041</v>
      </c>
      <c r="H835" s="6">
        <f t="shared" si="64"/>
        <v>0</v>
      </c>
      <c r="I835" s="6">
        <f t="shared" si="65"/>
        <v>4.7380616024246098</v>
      </c>
      <c r="J835" s="6">
        <f t="shared" si="66"/>
        <v>0</v>
      </c>
    </row>
    <row r="836" spans="1:10" x14ac:dyDescent="0.35">
      <c r="A836" s="6">
        <v>834</v>
      </c>
      <c r="B836" s="7">
        <v>42263</v>
      </c>
      <c r="C836" s="16">
        <v>98.287499999999994</v>
      </c>
      <c r="D836" s="6">
        <f t="shared" ref="D836:D899" si="67">(C836-C835)/C835</f>
        <v>2.1036229061160799E-2</v>
      </c>
      <c r="E836" s="8">
        <f t="shared" si="62"/>
        <v>2.0249999999999915</v>
      </c>
      <c r="F836" s="6">
        <f t="shared" ref="F836:F899" si="68">0.06*D835^2+0.94*F835</f>
        <v>3.1163383265092181E-4</v>
      </c>
      <c r="G836" s="6">
        <f t="shared" si="63"/>
        <v>-3.9532483196178076</v>
      </c>
      <c r="H836" s="6">
        <f t="shared" si="64"/>
        <v>0</v>
      </c>
      <c r="I836" s="6">
        <f t="shared" si="65"/>
        <v>5.9782483196177996</v>
      </c>
      <c r="J836" s="6">
        <f t="shared" si="66"/>
        <v>0</v>
      </c>
    </row>
    <row r="837" spans="1:10" x14ac:dyDescent="0.35">
      <c r="A837" s="6">
        <v>835</v>
      </c>
      <c r="B837" s="7">
        <v>42264</v>
      </c>
      <c r="C837" s="16">
        <v>98.287499999999994</v>
      </c>
      <c r="D837" s="6">
        <f t="shared" si="67"/>
        <v>0</v>
      </c>
      <c r="E837" s="8">
        <f t="shared" si="62"/>
        <v>0</v>
      </c>
      <c r="F837" s="6">
        <f t="shared" si="68"/>
        <v>3.1948717867868407E-4</v>
      </c>
      <c r="G837" s="6">
        <f t="shared" si="63"/>
        <v>-4.0869531935922181</v>
      </c>
      <c r="H837" s="6">
        <f t="shared" si="64"/>
        <v>0</v>
      </c>
      <c r="I837" s="6">
        <f t="shared" si="65"/>
        <v>4.0869531935922181</v>
      </c>
      <c r="J837" s="6">
        <f t="shared" si="66"/>
        <v>0</v>
      </c>
    </row>
    <row r="838" spans="1:10" x14ac:dyDescent="0.35">
      <c r="A838" s="6">
        <v>836</v>
      </c>
      <c r="B838" s="7">
        <v>42265</v>
      </c>
      <c r="C838" s="16">
        <v>100.125</v>
      </c>
      <c r="D838" s="6">
        <f t="shared" si="67"/>
        <v>1.8695154521175181E-2</v>
      </c>
      <c r="E838" s="8">
        <f t="shared" ref="E838:E901" si="69">C837*D838</f>
        <v>1.8375000000000055</v>
      </c>
      <c r="F838" s="6">
        <f t="shared" si="68"/>
        <v>3.0031794795796303E-4</v>
      </c>
      <c r="G838" s="6">
        <f t="shared" si="63"/>
        <v>-3.962448134956067</v>
      </c>
      <c r="H838" s="6">
        <f t="shared" si="64"/>
        <v>0</v>
      </c>
      <c r="I838" s="6">
        <f t="shared" si="65"/>
        <v>5.7999481349560726</v>
      </c>
      <c r="J838" s="6">
        <f t="shared" si="66"/>
        <v>0</v>
      </c>
    </row>
    <row r="839" spans="1:10" x14ac:dyDescent="0.35">
      <c r="A839" s="6">
        <v>837</v>
      </c>
      <c r="B839" s="7">
        <v>42268</v>
      </c>
      <c r="C839" s="16">
        <v>102.4875</v>
      </c>
      <c r="D839" s="6">
        <f t="shared" si="67"/>
        <v>2.3595505617977498E-2</v>
      </c>
      <c r="E839" s="8">
        <f t="shared" si="69"/>
        <v>2.3624999999999972</v>
      </c>
      <c r="F839" s="6">
        <f t="shared" si="68"/>
        <v>3.0326939923472227E-4</v>
      </c>
      <c r="G839" s="6">
        <f t="shared" si="63"/>
        <v>-4.056313217974532</v>
      </c>
      <c r="H839" s="6">
        <f t="shared" si="64"/>
        <v>0</v>
      </c>
      <c r="I839" s="6">
        <f t="shared" si="65"/>
        <v>6.4188132179745292</v>
      </c>
      <c r="J839" s="6">
        <f t="shared" si="66"/>
        <v>0</v>
      </c>
    </row>
    <row r="840" spans="1:10" x14ac:dyDescent="0.35">
      <c r="A840" s="6">
        <v>838</v>
      </c>
      <c r="B840" s="7">
        <v>42269</v>
      </c>
      <c r="C840" s="16">
        <v>98.137500000000003</v>
      </c>
      <c r="D840" s="6">
        <f t="shared" si="67"/>
        <v>-4.2444200512257536E-2</v>
      </c>
      <c r="E840" s="8">
        <f t="shared" si="69"/>
        <v>-4.3499999999999943</v>
      </c>
      <c r="F840" s="6">
        <f t="shared" si="68"/>
        <v>3.1847810840271939E-4</v>
      </c>
      <c r="G840" s="6">
        <f t="shared" si="63"/>
        <v>-4.2548607376424705</v>
      </c>
      <c r="H840" s="6">
        <f t="shared" si="64"/>
        <v>1</v>
      </c>
      <c r="I840" s="6">
        <f t="shared" si="65"/>
        <v>0</v>
      </c>
      <c r="J840" s="6">
        <f t="shared" si="66"/>
        <v>-9.5139262357523791E-2</v>
      </c>
    </row>
    <row r="841" spans="1:10" x14ac:dyDescent="0.35">
      <c r="A841" s="6">
        <v>839</v>
      </c>
      <c r="B841" s="7">
        <v>42270</v>
      </c>
      <c r="C841" s="16">
        <v>96.037499999999994</v>
      </c>
      <c r="D841" s="6">
        <f t="shared" si="67"/>
        <v>-2.1398547955674523E-2</v>
      </c>
      <c r="E841" s="8">
        <f t="shared" si="69"/>
        <v>-2.1000000000000085</v>
      </c>
      <c r="F841" s="6">
        <f t="shared" si="68"/>
        <v>4.0746003132603953E-4</v>
      </c>
      <c r="G841" s="6">
        <f t="shared" si="63"/>
        <v>-4.6084210918129838</v>
      </c>
      <c r="H841" s="6">
        <f t="shared" si="64"/>
        <v>0</v>
      </c>
      <c r="I841" s="6">
        <f t="shared" si="65"/>
        <v>2.5084210918129752</v>
      </c>
      <c r="J841" s="6">
        <f t="shared" si="66"/>
        <v>0</v>
      </c>
    </row>
    <row r="842" spans="1:10" x14ac:dyDescent="0.35">
      <c r="A842" s="6">
        <v>840</v>
      </c>
      <c r="B842" s="7">
        <v>42271</v>
      </c>
      <c r="C842" s="16">
        <v>94.987499999999997</v>
      </c>
      <c r="D842" s="6">
        <f t="shared" si="67"/>
        <v>-1.0933229207340854E-2</v>
      </c>
      <c r="E842" s="8">
        <f t="shared" si="69"/>
        <v>-1.0499999999999972</v>
      </c>
      <c r="F842" s="6">
        <f t="shared" si="68"/>
        <v>4.1048630072315525E-4</v>
      </c>
      <c r="G842" s="6">
        <f t="shared" si="63"/>
        <v>-4.5265241135915133</v>
      </c>
      <c r="H842" s="6">
        <f t="shared" si="64"/>
        <v>0</v>
      </c>
      <c r="I842" s="6">
        <f t="shared" si="65"/>
        <v>3.4765241135915161</v>
      </c>
      <c r="J842" s="6">
        <f t="shared" si="66"/>
        <v>0</v>
      </c>
    </row>
    <row r="843" spans="1:10" x14ac:dyDescent="0.35">
      <c r="A843" s="6">
        <v>841</v>
      </c>
      <c r="B843" s="7">
        <v>42275</v>
      </c>
      <c r="C843" s="16">
        <v>94.987499999999997</v>
      </c>
      <c r="D843" s="6">
        <f t="shared" si="67"/>
        <v>0</v>
      </c>
      <c r="E843" s="8">
        <f t="shared" si="69"/>
        <v>0</v>
      </c>
      <c r="F843" s="6">
        <f t="shared" si="68"/>
        <v>3.9302925273378099E-4</v>
      </c>
      <c r="G843" s="6">
        <f t="shared" si="63"/>
        <v>-4.3808012813864288</v>
      </c>
      <c r="H843" s="6">
        <f t="shared" si="64"/>
        <v>0</v>
      </c>
      <c r="I843" s="6">
        <f t="shared" si="65"/>
        <v>4.3808012813864288</v>
      </c>
      <c r="J843" s="6">
        <f t="shared" si="66"/>
        <v>0</v>
      </c>
    </row>
    <row r="844" spans="1:10" x14ac:dyDescent="0.35">
      <c r="A844" s="6">
        <v>842</v>
      </c>
      <c r="B844" s="7">
        <v>42276</v>
      </c>
      <c r="C844" s="16">
        <v>96.3</v>
      </c>
      <c r="D844" s="6">
        <f t="shared" si="67"/>
        <v>1.381760757994473E-2</v>
      </c>
      <c r="E844" s="8">
        <f t="shared" si="69"/>
        <v>1.3125</v>
      </c>
      <c r="F844" s="6">
        <f t="shared" si="68"/>
        <v>3.6944749756975413E-4</v>
      </c>
      <c r="G844" s="6">
        <f t="shared" si="63"/>
        <v>-4.2473444262241271</v>
      </c>
      <c r="H844" s="6">
        <f t="shared" si="64"/>
        <v>0</v>
      </c>
      <c r="I844" s="6">
        <f t="shared" si="65"/>
        <v>5.5598444262241271</v>
      </c>
      <c r="J844" s="6">
        <f t="shared" si="66"/>
        <v>0</v>
      </c>
    </row>
    <row r="845" spans="1:10" x14ac:dyDescent="0.35">
      <c r="A845" s="6">
        <v>843</v>
      </c>
      <c r="B845" s="7">
        <v>42277</v>
      </c>
      <c r="C845" s="16">
        <v>99.112499999999997</v>
      </c>
      <c r="D845" s="6">
        <f t="shared" si="67"/>
        <v>2.9205607476635514E-2</v>
      </c>
      <c r="E845" s="8">
        <f t="shared" si="69"/>
        <v>2.8125</v>
      </c>
      <c r="F845" s="6">
        <f t="shared" si="68"/>
        <v>3.5873622446956958E-4</v>
      </c>
      <c r="G845" s="6">
        <f t="shared" si="63"/>
        <v>-4.2431517292322685</v>
      </c>
      <c r="H845" s="6">
        <f t="shared" si="64"/>
        <v>0</v>
      </c>
      <c r="I845" s="6">
        <f t="shared" si="65"/>
        <v>7.0556517292322685</v>
      </c>
      <c r="J845" s="6">
        <f t="shared" si="66"/>
        <v>0</v>
      </c>
    </row>
    <row r="846" spans="1:10" x14ac:dyDescent="0.35">
      <c r="A846" s="6">
        <v>844</v>
      </c>
      <c r="B846" s="7">
        <v>42278</v>
      </c>
      <c r="C846" s="16">
        <v>97.837500000000006</v>
      </c>
      <c r="D846" s="6">
        <f t="shared" si="67"/>
        <v>-1.286416950435103E-2</v>
      </c>
      <c r="E846" s="8">
        <f t="shared" si="69"/>
        <v>-1.2749999999999915</v>
      </c>
      <c r="F846" s="6">
        <f t="shared" si="68"/>
        <v>3.8839010148615386E-4</v>
      </c>
      <c r="G846" s="6">
        <f t="shared" si="63"/>
        <v>-4.543987892047908</v>
      </c>
      <c r="H846" s="6">
        <f t="shared" si="64"/>
        <v>0</v>
      </c>
      <c r="I846" s="6">
        <f t="shared" si="65"/>
        <v>3.2689878920479165</v>
      </c>
      <c r="J846" s="6">
        <f t="shared" si="66"/>
        <v>0</v>
      </c>
    </row>
    <row r="847" spans="1:10" x14ac:dyDescent="0.35">
      <c r="A847" s="6">
        <v>845</v>
      </c>
      <c r="B847" s="7">
        <v>42282</v>
      </c>
      <c r="C847" s="16">
        <v>99.1875</v>
      </c>
      <c r="D847" s="6">
        <f t="shared" si="67"/>
        <v>1.3798390187811363E-2</v>
      </c>
      <c r="E847" s="8">
        <f t="shared" si="69"/>
        <v>1.3499999999999943</v>
      </c>
      <c r="F847" s="6">
        <f t="shared" si="68"/>
        <v>3.7501590681918509E-4</v>
      </c>
      <c r="G847" s="6">
        <f t="shared" si="63"/>
        <v>-4.4076271507920053</v>
      </c>
      <c r="H847" s="6">
        <f t="shared" si="64"/>
        <v>0</v>
      </c>
      <c r="I847" s="6">
        <f t="shared" si="65"/>
        <v>5.7576271507919996</v>
      </c>
      <c r="J847" s="6">
        <f t="shared" si="66"/>
        <v>0</v>
      </c>
    </row>
    <row r="848" spans="1:10" x14ac:dyDescent="0.35">
      <c r="A848" s="6">
        <v>846</v>
      </c>
      <c r="B848" s="7">
        <v>42283</v>
      </c>
      <c r="C848" s="16">
        <v>98.887500000000003</v>
      </c>
      <c r="D848" s="6">
        <f t="shared" si="67"/>
        <v>-3.0245746691871171E-3</v>
      </c>
      <c r="E848" s="8">
        <f t="shared" si="69"/>
        <v>-0.29999999999999716</v>
      </c>
      <c r="F848" s="6">
        <f t="shared" si="68"/>
        <v>3.6393868671653933E-4</v>
      </c>
      <c r="G848" s="6">
        <f t="shared" si="63"/>
        <v>-4.4019561704370744</v>
      </c>
      <c r="H848" s="6">
        <f t="shared" si="64"/>
        <v>0</v>
      </c>
      <c r="I848" s="6">
        <f t="shared" si="65"/>
        <v>4.1019561704370773</v>
      </c>
      <c r="J848" s="6">
        <f t="shared" si="66"/>
        <v>0</v>
      </c>
    </row>
    <row r="849" spans="1:10" x14ac:dyDescent="0.35">
      <c r="A849" s="6">
        <v>847</v>
      </c>
      <c r="B849" s="7">
        <v>42284</v>
      </c>
      <c r="C849" s="16">
        <v>99.262500000000003</v>
      </c>
      <c r="D849" s="6">
        <f t="shared" si="67"/>
        <v>3.7921880925293893E-3</v>
      </c>
      <c r="E849" s="8">
        <f t="shared" si="69"/>
        <v>0.375</v>
      </c>
      <c r="F849" s="6">
        <f t="shared" si="68"/>
        <v>3.4265124862931627E-4</v>
      </c>
      <c r="G849" s="6">
        <f t="shared" si="63"/>
        <v>-4.2583584439707103</v>
      </c>
      <c r="H849" s="6">
        <f t="shared" si="64"/>
        <v>0</v>
      </c>
      <c r="I849" s="6">
        <f t="shared" si="65"/>
        <v>4.6333584439707103</v>
      </c>
      <c r="J849" s="6">
        <f t="shared" si="66"/>
        <v>0</v>
      </c>
    </row>
    <row r="850" spans="1:10" x14ac:dyDescent="0.35">
      <c r="A850" s="6">
        <v>848</v>
      </c>
      <c r="B850" s="7">
        <v>42285</v>
      </c>
      <c r="C850" s="16">
        <v>99.337500000000006</v>
      </c>
      <c r="D850" s="6">
        <f t="shared" si="67"/>
        <v>7.5557234605216309E-4</v>
      </c>
      <c r="E850" s="8">
        <f t="shared" si="69"/>
        <v>7.5000000000002842E-2</v>
      </c>
      <c r="F850" s="6">
        <f t="shared" si="68"/>
        <v>3.2295501514330462E-4</v>
      </c>
      <c r="G850" s="6">
        <f t="shared" si="63"/>
        <v>-4.149835520449014</v>
      </c>
      <c r="H850" s="6">
        <f t="shared" si="64"/>
        <v>0</v>
      </c>
      <c r="I850" s="6">
        <f t="shared" si="65"/>
        <v>4.2248355204490169</v>
      </c>
      <c r="J850" s="6">
        <f t="shared" si="66"/>
        <v>0</v>
      </c>
    </row>
    <row r="851" spans="1:10" x14ac:dyDescent="0.35">
      <c r="A851" s="6">
        <v>849</v>
      </c>
      <c r="B851" s="7">
        <v>42286</v>
      </c>
      <c r="C851" s="16">
        <v>99.224999999999994</v>
      </c>
      <c r="D851" s="6">
        <f t="shared" si="67"/>
        <v>-1.1325028312571925E-3</v>
      </c>
      <c r="E851" s="8">
        <f t="shared" si="69"/>
        <v>-0.11250000000001137</v>
      </c>
      <c r="F851" s="6">
        <f t="shared" si="68"/>
        <v>3.0361196760891348E-4</v>
      </c>
      <c r="G851" s="6">
        <f t="shared" ref="G851:G914" si="70">_xlfn.NORM.S.INV(1%)*SQRT(F851)*C850</f>
        <v>-4.0266819444703241</v>
      </c>
      <c r="H851" s="6">
        <f t="shared" ref="H851:H914" si="71">IF(E851&lt;=G851,1,0)</f>
        <v>0</v>
      </c>
      <c r="I851" s="6">
        <f t="shared" si="65"/>
        <v>3.9141819444703128</v>
      </c>
      <c r="J851" s="6">
        <f t="shared" si="66"/>
        <v>0</v>
      </c>
    </row>
    <row r="852" spans="1:10" x14ac:dyDescent="0.35">
      <c r="A852" s="6">
        <v>850</v>
      </c>
      <c r="B852" s="7">
        <v>42289</v>
      </c>
      <c r="C852" s="16">
        <v>99.6</v>
      </c>
      <c r="D852" s="6">
        <f t="shared" si="67"/>
        <v>3.779289493575208E-3</v>
      </c>
      <c r="E852" s="8">
        <f t="shared" si="69"/>
        <v>0.375</v>
      </c>
      <c r="F852" s="6">
        <f t="shared" si="68"/>
        <v>2.8547220331214695E-4</v>
      </c>
      <c r="G852" s="6">
        <f t="shared" si="70"/>
        <v>-3.9001173911652955</v>
      </c>
      <c r="H852" s="6">
        <f t="shared" si="71"/>
        <v>0</v>
      </c>
      <c r="I852" s="6">
        <f t="shared" ref="I852:I915" si="72">IF(H852=0,E852-G852,0)</f>
        <v>4.2751173911652955</v>
      </c>
      <c r="J852" s="6">
        <f t="shared" ref="J852:J915" si="73">IF(H852=1,E852-G852,0)</f>
        <v>0</v>
      </c>
    </row>
    <row r="853" spans="1:10" x14ac:dyDescent="0.35">
      <c r="A853" s="6">
        <v>851</v>
      </c>
      <c r="B853" s="7">
        <v>42290</v>
      </c>
      <c r="C853" s="16">
        <v>99.5625</v>
      </c>
      <c r="D853" s="6">
        <f t="shared" si="67"/>
        <v>-3.7650602409632848E-4</v>
      </c>
      <c r="E853" s="8">
        <f t="shared" si="69"/>
        <v>-3.7499999999994316E-2</v>
      </c>
      <c r="F853" s="6">
        <f t="shared" si="68"/>
        <v>2.6920085285799298E-4</v>
      </c>
      <c r="G853" s="6">
        <f t="shared" si="70"/>
        <v>-3.8016507122978243</v>
      </c>
      <c r="H853" s="6">
        <f t="shared" si="71"/>
        <v>0</v>
      </c>
      <c r="I853" s="6">
        <f t="shared" si="72"/>
        <v>3.7641507122978299</v>
      </c>
      <c r="J853" s="6">
        <f t="shared" si="73"/>
        <v>0</v>
      </c>
    </row>
    <row r="854" spans="1:10" x14ac:dyDescent="0.35">
      <c r="A854" s="6">
        <v>852</v>
      </c>
      <c r="B854" s="7">
        <v>42291</v>
      </c>
      <c r="C854" s="16">
        <v>99.487499999999997</v>
      </c>
      <c r="D854" s="6">
        <f t="shared" si="67"/>
        <v>-7.5329566854993434E-4</v>
      </c>
      <c r="E854" s="8">
        <f t="shared" si="69"/>
        <v>-7.5000000000002842E-2</v>
      </c>
      <c r="F854" s="6">
        <f t="shared" si="68"/>
        <v>2.5305730709368419E-4</v>
      </c>
      <c r="G854" s="6">
        <f t="shared" si="70"/>
        <v>-3.6845112965419777</v>
      </c>
      <c r="H854" s="6">
        <f t="shared" si="71"/>
        <v>0</v>
      </c>
      <c r="I854" s="6">
        <f t="shared" si="72"/>
        <v>3.6095112965419749</v>
      </c>
      <c r="J854" s="6">
        <f t="shared" si="73"/>
        <v>0</v>
      </c>
    </row>
    <row r="855" spans="1:10" x14ac:dyDescent="0.35">
      <c r="A855" s="6">
        <v>853</v>
      </c>
      <c r="B855" s="7">
        <v>42292</v>
      </c>
      <c r="C855" s="16">
        <v>101.21250000000001</v>
      </c>
      <c r="D855" s="6">
        <f t="shared" si="67"/>
        <v>1.7338861666038534E-2</v>
      </c>
      <c r="E855" s="8">
        <f t="shared" si="69"/>
        <v>1.7250000000000085</v>
      </c>
      <c r="F855" s="6">
        <f t="shared" si="68"/>
        <v>2.3790791592991848E-4</v>
      </c>
      <c r="G855" s="6">
        <f t="shared" si="70"/>
        <v>-3.5698307169763321</v>
      </c>
      <c r="H855" s="6">
        <f t="shared" si="71"/>
        <v>0</v>
      </c>
      <c r="I855" s="6">
        <f t="shared" si="72"/>
        <v>5.2948307169763407</v>
      </c>
      <c r="J855" s="6">
        <f t="shared" si="73"/>
        <v>0</v>
      </c>
    </row>
    <row r="856" spans="1:10" x14ac:dyDescent="0.35">
      <c r="A856" s="6">
        <v>854</v>
      </c>
      <c r="B856" s="7">
        <v>42293</v>
      </c>
      <c r="C856" s="16">
        <v>101.325</v>
      </c>
      <c r="D856" s="6">
        <f t="shared" si="67"/>
        <v>1.1115227862170892E-3</v>
      </c>
      <c r="E856" s="8">
        <f t="shared" si="69"/>
        <v>0.11249999999999716</v>
      </c>
      <c r="F856" s="6">
        <f t="shared" si="68"/>
        <v>2.416716084065646E-4</v>
      </c>
      <c r="G856" s="6">
        <f t="shared" si="70"/>
        <v>-3.6603416759432061</v>
      </c>
      <c r="H856" s="6">
        <f t="shared" si="71"/>
        <v>0</v>
      </c>
      <c r="I856" s="6">
        <f t="shared" si="72"/>
        <v>3.7728416759432033</v>
      </c>
      <c r="J856" s="6">
        <f t="shared" si="73"/>
        <v>0</v>
      </c>
    </row>
    <row r="857" spans="1:10" x14ac:dyDescent="0.35">
      <c r="A857" s="6">
        <v>855</v>
      </c>
      <c r="B857" s="7">
        <v>42296</v>
      </c>
      <c r="C857" s="16">
        <v>100.0125</v>
      </c>
      <c r="D857" s="6">
        <f t="shared" si="67"/>
        <v>-1.2953367875647668E-2</v>
      </c>
      <c r="E857" s="8">
        <f t="shared" si="69"/>
        <v>-1.3125</v>
      </c>
      <c r="F857" s="6">
        <f t="shared" si="68"/>
        <v>2.2724544087642748E-4</v>
      </c>
      <c r="G857" s="6">
        <f t="shared" si="70"/>
        <v>-3.5533571430435211</v>
      </c>
      <c r="H857" s="6">
        <f t="shared" si="71"/>
        <v>0</v>
      </c>
      <c r="I857" s="6">
        <f t="shared" si="72"/>
        <v>2.2408571430435211</v>
      </c>
      <c r="J857" s="6">
        <f t="shared" si="73"/>
        <v>0</v>
      </c>
    </row>
    <row r="858" spans="1:10" x14ac:dyDescent="0.35">
      <c r="A858" s="6">
        <v>856</v>
      </c>
      <c r="B858" s="7">
        <v>42297</v>
      </c>
      <c r="C858" s="16">
        <v>102.1125</v>
      </c>
      <c r="D858" s="6">
        <f t="shared" si="67"/>
        <v>2.0997375328083934E-2</v>
      </c>
      <c r="E858" s="8">
        <f t="shared" si="69"/>
        <v>2.0999999999999943</v>
      </c>
      <c r="F858" s="6">
        <f t="shared" si="68"/>
        <v>2.2367809878315347E-4</v>
      </c>
      <c r="G858" s="6">
        <f t="shared" si="70"/>
        <v>-3.4796909440811974</v>
      </c>
      <c r="H858" s="6">
        <f t="shared" si="71"/>
        <v>0</v>
      </c>
      <c r="I858" s="6">
        <f t="shared" si="72"/>
        <v>5.5796909440811913</v>
      </c>
      <c r="J858" s="6">
        <f t="shared" si="73"/>
        <v>0</v>
      </c>
    </row>
    <row r="859" spans="1:10" x14ac:dyDescent="0.35">
      <c r="A859" s="6">
        <v>857</v>
      </c>
      <c r="B859" s="7">
        <v>42298</v>
      </c>
      <c r="C859" s="16">
        <v>101.96250000000001</v>
      </c>
      <c r="D859" s="6">
        <f t="shared" si="67"/>
        <v>-1.4689680499448301E-3</v>
      </c>
      <c r="E859" s="8">
        <f t="shared" si="69"/>
        <v>-0.14999999999999147</v>
      </c>
      <c r="F859" s="6">
        <f t="shared" si="68"/>
        <v>2.3671079909626992E-4</v>
      </c>
      <c r="G859" s="6">
        <f t="shared" si="70"/>
        <v>-3.6547914729702349</v>
      </c>
      <c r="H859" s="6">
        <f t="shared" si="71"/>
        <v>0</v>
      </c>
      <c r="I859" s="6">
        <f t="shared" si="72"/>
        <v>3.5047914729702434</v>
      </c>
      <c r="J859" s="6">
        <f t="shared" si="73"/>
        <v>0</v>
      </c>
    </row>
    <row r="860" spans="1:10" x14ac:dyDescent="0.35">
      <c r="A860" s="6">
        <v>858</v>
      </c>
      <c r="B860" s="7">
        <v>42299</v>
      </c>
      <c r="C860" s="16">
        <v>101.96250000000001</v>
      </c>
      <c r="D860" s="6">
        <f t="shared" si="67"/>
        <v>0</v>
      </c>
      <c r="E860" s="8">
        <f t="shared" si="69"/>
        <v>0</v>
      </c>
      <c r="F860" s="6">
        <f t="shared" si="68"/>
        <v>2.2263762317839924E-4</v>
      </c>
      <c r="G860" s="6">
        <f t="shared" si="70"/>
        <v>-3.5392758435191727</v>
      </c>
      <c r="H860" s="6">
        <f t="shared" si="71"/>
        <v>0</v>
      </c>
      <c r="I860" s="6">
        <f t="shared" si="72"/>
        <v>3.5392758435191727</v>
      </c>
      <c r="J860" s="6">
        <f t="shared" si="73"/>
        <v>0</v>
      </c>
    </row>
    <row r="861" spans="1:10" x14ac:dyDescent="0.35">
      <c r="A861" s="6">
        <v>859</v>
      </c>
      <c r="B861" s="7">
        <v>42300</v>
      </c>
      <c r="C861" s="16">
        <v>102.1875</v>
      </c>
      <c r="D861" s="6">
        <f t="shared" si="67"/>
        <v>2.206693637366623E-3</v>
      </c>
      <c r="E861" s="8">
        <f t="shared" si="69"/>
        <v>0.22499999999999432</v>
      </c>
      <c r="F861" s="6">
        <f t="shared" si="68"/>
        <v>2.0927936578769529E-4</v>
      </c>
      <c r="G861" s="6">
        <f t="shared" si="70"/>
        <v>-3.4314552432936165</v>
      </c>
      <c r="H861" s="6">
        <f t="shared" si="71"/>
        <v>0</v>
      </c>
      <c r="I861" s="6">
        <f t="shared" si="72"/>
        <v>3.6564552432936108</v>
      </c>
      <c r="J861" s="6">
        <f t="shared" si="73"/>
        <v>0</v>
      </c>
    </row>
    <row r="862" spans="1:10" x14ac:dyDescent="0.35">
      <c r="A862" s="6">
        <v>860</v>
      </c>
      <c r="B862" s="7">
        <v>42303</v>
      </c>
      <c r="C862" s="16">
        <v>101.8875</v>
      </c>
      <c r="D862" s="6">
        <f t="shared" si="67"/>
        <v>-2.9357798165137337E-3</v>
      </c>
      <c r="E862" s="8">
        <f t="shared" si="69"/>
        <v>-0.29999999999999716</v>
      </c>
      <c r="F862" s="6">
        <f t="shared" si="68"/>
        <v>1.970147736489852E-4</v>
      </c>
      <c r="G862" s="6">
        <f t="shared" si="70"/>
        <v>-3.3367358658973543</v>
      </c>
      <c r="H862" s="6">
        <f t="shared" si="71"/>
        <v>0</v>
      </c>
      <c r="I862" s="6">
        <f t="shared" si="72"/>
        <v>3.0367358658973571</v>
      </c>
      <c r="J862" s="6">
        <f t="shared" si="73"/>
        <v>0</v>
      </c>
    </row>
    <row r="863" spans="1:10" x14ac:dyDescent="0.35">
      <c r="A863" s="6">
        <v>861</v>
      </c>
      <c r="B863" s="7">
        <v>42304</v>
      </c>
      <c r="C863" s="16">
        <v>100.2</v>
      </c>
      <c r="D863" s="6">
        <f t="shared" si="67"/>
        <v>-1.6562384983437616E-2</v>
      </c>
      <c r="E863" s="8">
        <f t="shared" si="69"/>
        <v>-1.6875</v>
      </c>
      <c r="F863" s="6">
        <f t="shared" si="68"/>
        <v>1.8571101541790905E-4</v>
      </c>
      <c r="G863" s="6">
        <f t="shared" si="70"/>
        <v>-3.2300883142847034</v>
      </c>
      <c r="H863" s="6">
        <f t="shared" si="71"/>
        <v>0</v>
      </c>
      <c r="I863" s="6">
        <f t="shared" si="72"/>
        <v>1.5425883142847034</v>
      </c>
      <c r="J863" s="6">
        <f t="shared" si="73"/>
        <v>0</v>
      </c>
    </row>
    <row r="864" spans="1:10" x14ac:dyDescent="0.35">
      <c r="A864" s="6">
        <v>862</v>
      </c>
      <c r="B864" s="7">
        <v>42305</v>
      </c>
      <c r="C864" s="16">
        <v>98.025000000000006</v>
      </c>
      <c r="D864" s="6">
        <f t="shared" si="67"/>
        <v>-2.1706586826347275E-2</v>
      </c>
      <c r="E864" s="8">
        <f t="shared" si="69"/>
        <v>-2.1749999999999972</v>
      </c>
      <c r="F864" s="6">
        <f t="shared" si="68"/>
        <v>1.9102711027321048E-4</v>
      </c>
      <c r="G864" s="6">
        <f t="shared" si="70"/>
        <v>-3.2217355008741491</v>
      </c>
      <c r="H864" s="6">
        <f t="shared" si="71"/>
        <v>0</v>
      </c>
      <c r="I864" s="6">
        <f t="shared" si="72"/>
        <v>1.0467355008741519</v>
      </c>
      <c r="J864" s="6">
        <f t="shared" si="73"/>
        <v>0</v>
      </c>
    </row>
    <row r="865" spans="1:10" x14ac:dyDescent="0.35">
      <c r="A865" s="6">
        <v>863</v>
      </c>
      <c r="B865" s="7">
        <v>42306</v>
      </c>
      <c r="C865" s="16">
        <v>95.924999999999997</v>
      </c>
      <c r="D865" s="6">
        <f t="shared" si="67"/>
        <v>-2.1423106350420898E-2</v>
      </c>
      <c r="E865" s="8">
        <f t="shared" si="69"/>
        <v>-2.1000000000000085</v>
      </c>
      <c r="F865" s="6">
        <f t="shared" si="68"/>
        <v>2.0783603835580302E-4</v>
      </c>
      <c r="G865" s="6">
        <f t="shared" si="70"/>
        <v>-3.2875467465407064</v>
      </c>
      <c r="H865" s="6">
        <f t="shared" si="71"/>
        <v>0</v>
      </c>
      <c r="I865" s="6">
        <f t="shared" si="72"/>
        <v>1.1875467465406979</v>
      </c>
      <c r="J865" s="6">
        <f t="shared" si="73"/>
        <v>0</v>
      </c>
    </row>
    <row r="866" spans="1:10" x14ac:dyDescent="0.35">
      <c r="A866" s="6">
        <v>864</v>
      </c>
      <c r="B866" s="7">
        <v>42307</v>
      </c>
      <c r="C866" s="16">
        <v>96.5625</v>
      </c>
      <c r="D866" s="6">
        <f t="shared" si="67"/>
        <v>6.6458170445660974E-3</v>
      </c>
      <c r="E866" s="8">
        <f t="shared" si="69"/>
        <v>0.63750000000000284</v>
      </c>
      <c r="F866" s="6">
        <f t="shared" si="68"/>
        <v>2.2290284519654147E-4</v>
      </c>
      <c r="G866" s="6">
        <f t="shared" si="70"/>
        <v>-3.3316875965250818</v>
      </c>
      <c r="H866" s="6">
        <f t="shared" si="71"/>
        <v>0</v>
      </c>
      <c r="I866" s="6">
        <f t="shared" si="72"/>
        <v>3.9691875965250847</v>
      </c>
      <c r="J866" s="6">
        <f t="shared" si="73"/>
        <v>0</v>
      </c>
    </row>
    <row r="867" spans="1:10" x14ac:dyDescent="0.35">
      <c r="A867" s="6">
        <v>865</v>
      </c>
      <c r="B867" s="7">
        <v>42310</v>
      </c>
      <c r="C867" s="16">
        <v>96.6</v>
      </c>
      <c r="D867" s="6">
        <f t="shared" si="67"/>
        <v>3.8834951456304795E-4</v>
      </c>
      <c r="E867" s="8">
        <f t="shared" si="69"/>
        <v>3.7499999999994316E-2</v>
      </c>
      <c r="F867" s="6">
        <f t="shared" si="68"/>
        <v>2.1217868753613969E-4</v>
      </c>
      <c r="G867" s="6">
        <f t="shared" si="70"/>
        <v>-3.2721562872078782</v>
      </c>
      <c r="H867" s="6">
        <f t="shared" si="71"/>
        <v>0</v>
      </c>
      <c r="I867" s="6">
        <f t="shared" si="72"/>
        <v>3.3096562872078725</v>
      </c>
      <c r="J867" s="6">
        <f t="shared" si="73"/>
        <v>0</v>
      </c>
    </row>
    <row r="868" spans="1:10" x14ac:dyDescent="0.35">
      <c r="A868" s="6">
        <v>866</v>
      </c>
      <c r="B868" s="7">
        <v>42311</v>
      </c>
      <c r="C868" s="16">
        <v>98.587500000000006</v>
      </c>
      <c r="D868" s="6">
        <f t="shared" si="67"/>
        <v>2.0574534161490802E-2</v>
      </c>
      <c r="E868" s="8">
        <f t="shared" si="69"/>
        <v>1.9875000000000114</v>
      </c>
      <c r="F868" s="6">
        <f t="shared" si="68"/>
        <v>1.9945701520469899E-4</v>
      </c>
      <c r="G868" s="6">
        <f t="shared" si="70"/>
        <v>-3.1737772476204973</v>
      </c>
      <c r="H868" s="6">
        <f t="shared" si="71"/>
        <v>0</v>
      </c>
      <c r="I868" s="6">
        <f t="shared" si="72"/>
        <v>5.1612772476205091</v>
      </c>
      <c r="J868" s="6">
        <f t="shared" si="73"/>
        <v>0</v>
      </c>
    </row>
    <row r="869" spans="1:10" x14ac:dyDescent="0.35">
      <c r="A869" s="6">
        <v>867</v>
      </c>
      <c r="B869" s="7">
        <v>42312</v>
      </c>
      <c r="C869" s="16">
        <v>98.4</v>
      </c>
      <c r="D869" s="6">
        <f t="shared" si="67"/>
        <v>-1.9018638265500189E-3</v>
      </c>
      <c r="E869" s="8">
        <f t="shared" si="69"/>
        <v>-0.1875</v>
      </c>
      <c r="F869" s="6">
        <f t="shared" si="68"/>
        <v>2.1288828165015816E-4</v>
      </c>
      <c r="G869" s="6">
        <f t="shared" si="70"/>
        <v>-3.3463579187324042</v>
      </c>
      <c r="H869" s="6">
        <f t="shared" si="71"/>
        <v>0</v>
      </c>
      <c r="I869" s="6">
        <f t="shared" si="72"/>
        <v>3.1588579187324042</v>
      </c>
      <c r="J869" s="6">
        <f t="shared" si="73"/>
        <v>0</v>
      </c>
    </row>
    <row r="870" spans="1:10" x14ac:dyDescent="0.35">
      <c r="A870" s="6">
        <v>868</v>
      </c>
      <c r="B870" s="7">
        <v>42313</v>
      </c>
      <c r="C870" s="16">
        <v>98.0625</v>
      </c>
      <c r="D870" s="6">
        <f t="shared" si="67"/>
        <v>-3.4298780487805455E-3</v>
      </c>
      <c r="E870" s="8">
        <f t="shared" si="69"/>
        <v>-0.33750000000000568</v>
      </c>
      <c r="F870" s="6">
        <f t="shared" si="68"/>
        <v>2.0033200991203303E-4</v>
      </c>
      <c r="G870" s="6">
        <f t="shared" si="70"/>
        <v>-3.2399994070052442</v>
      </c>
      <c r="H870" s="6">
        <f t="shared" si="71"/>
        <v>0</v>
      </c>
      <c r="I870" s="6">
        <f t="shared" si="72"/>
        <v>2.9024994070052386</v>
      </c>
      <c r="J870" s="6">
        <f t="shared" si="73"/>
        <v>0</v>
      </c>
    </row>
    <row r="871" spans="1:10" x14ac:dyDescent="0.35">
      <c r="A871" s="6">
        <v>869</v>
      </c>
      <c r="B871" s="7">
        <v>42314</v>
      </c>
      <c r="C871" s="16">
        <v>98.325000000000003</v>
      </c>
      <c r="D871" s="6">
        <f t="shared" si="67"/>
        <v>2.6768642447419027E-3</v>
      </c>
      <c r="E871" s="8">
        <f t="shared" si="69"/>
        <v>0.26250000000000284</v>
      </c>
      <c r="F871" s="6">
        <f t="shared" si="68"/>
        <v>1.8901793312308142E-4</v>
      </c>
      <c r="G871" s="6">
        <f t="shared" si="70"/>
        <v>-3.1363832371499489</v>
      </c>
      <c r="H871" s="6">
        <f t="shared" si="71"/>
        <v>0</v>
      </c>
      <c r="I871" s="6">
        <f t="shared" si="72"/>
        <v>3.3988832371499518</v>
      </c>
      <c r="J871" s="6">
        <f t="shared" si="73"/>
        <v>0</v>
      </c>
    </row>
    <row r="872" spans="1:10" x14ac:dyDescent="0.35">
      <c r="A872" s="6">
        <v>870</v>
      </c>
      <c r="B872" s="7">
        <v>42317</v>
      </c>
      <c r="C872" s="16">
        <v>97.424999999999997</v>
      </c>
      <c r="D872" s="6">
        <f t="shared" si="67"/>
        <v>-9.1533180778032609E-3</v>
      </c>
      <c r="E872" s="8">
        <f t="shared" si="69"/>
        <v>-0.90000000000000568</v>
      </c>
      <c r="F872" s="6">
        <f t="shared" si="68"/>
        <v>1.7810679326678319E-4</v>
      </c>
      <c r="G872" s="6">
        <f t="shared" si="70"/>
        <v>-3.0526629481527445</v>
      </c>
      <c r="H872" s="6">
        <f t="shared" si="71"/>
        <v>0</v>
      </c>
      <c r="I872" s="6">
        <f t="shared" si="72"/>
        <v>2.1526629481527388</v>
      </c>
      <c r="J872" s="6">
        <f t="shared" si="73"/>
        <v>0</v>
      </c>
    </row>
    <row r="873" spans="1:10" x14ac:dyDescent="0.35">
      <c r="A873" s="6">
        <v>871</v>
      </c>
      <c r="B873" s="7">
        <v>42318</v>
      </c>
      <c r="C873" s="16">
        <v>96.3</v>
      </c>
      <c r="D873" s="6">
        <f t="shared" si="67"/>
        <v>-1.1547344110854504E-2</v>
      </c>
      <c r="E873" s="8">
        <f t="shared" si="69"/>
        <v>-1.125</v>
      </c>
      <c r="F873" s="6">
        <f t="shared" si="68"/>
        <v>1.7244737958078257E-4</v>
      </c>
      <c r="G873" s="6">
        <f t="shared" si="70"/>
        <v>-2.9762771651547015</v>
      </c>
      <c r="H873" s="6">
        <f t="shared" si="71"/>
        <v>0</v>
      </c>
      <c r="I873" s="6">
        <f t="shared" si="72"/>
        <v>1.8512771651547015</v>
      </c>
      <c r="J873" s="6">
        <f t="shared" si="73"/>
        <v>0</v>
      </c>
    </row>
    <row r="874" spans="1:10" x14ac:dyDescent="0.35">
      <c r="A874" s="6">
        <v>872</v>
      </c>
      <c r="B874" s="7">
        <v>42319</v>
      </c>
      <c r="C874" s="16">
        <v>96.862499999999997</v>
      </c>
      <c r="D874" s="6">
        <f t="shared" si="67"/>
        <v>5.8411214953271026E-3</v>
      </c>
      <c r="E874" s="8">
        <f t="shared" si="69"/>
        <v>0.5625</v>
      </c>
      <c r="F874" s="6">
        <f t="shared" si="68"/>
        <v>1.7010100616680478E-4</v>
      </c>
      <c r="G874" s="6">
        <f t="shared" si="70"/>
        <v>-2.9218262501617129</v>
      </c>
      <c r="H874" s="6">
        <f t="shared" si="71"/>
        <v>0</v>
      </c>
      <c r="I874" s="6">
        <f t="shared" si="72"/>
        <v>3.4843262501617129</v>
      </c>
      <c r="J874" s="6">
        <f t="shared" si="73"/>
        <v>0</v>
      </c>
    </row>
    <row r="875" spans="1:10" x14ac:dyDescent="0.35">
      <c r="A875" s="6">
        <v>873</v>
      </c>
      <c r="B875" s="7">
        <v>42320</v>
      </c>
      <c r="C875" s="16">
        <v>96.862499999999997</v>
      </c>
      <c r="D875" s="6">
        <f t="shared" si="67"/>
        <v>0</v>
      </c>
      <c r="E875" s="8">
        <f t="shared" si="69"/>
        <v>0</v>
      </c>
      <c r="F875" s="6">
        <f t="shared" si="68"/>
        <v>1.6194206781618682E-4</v>
      </c>
      <c r="G875" s="6">
        <f t="shared" si="70"/>
        <v>-2.8675445398433768</v>
      </c>
      <c r="H875" s="6">
        <f t="shared" si="71"/>
        <v>0</v>
      </c>
      <c r="I875" s="6">
        <f t="shared" si="72"/>
        <v>2.8675445398433768</v>
      </c>
      <c r="J875" s="6">
        <f t="shared" si="73"/>
        <v>0</v>
      </c>
    </row>
    <row r="876" spans="1:10" x14ac:dyDescent="0.35">
      <c r="A876" s="6">
        <v>874</v>
      </c>
      <c r="B876" s="7">
        <v>42321</v>
      </c>
      <c r="C876" s="16">
        <v>97.5</v>
      </c>
      <c r="D876" s="6">
        <f t="shared" si="67"/>
        <v>6.5814943863724646E-3</v>
      </c>
      <c r="E876" s="8">
        <f t="shared" si="69"/>
        <v>0.63750000000000284</v>
      </c>
      <c r="F876" s="6">
        <f t="shared" si="68"/>
        <v>1.522255437472156E-4</v>
      </c>
      <c r="G876" s="6">
        <f t="shared" si="70"/>
        <v>-2.7801875812085823</v>
      </c>
      <c r="H876" s="6">
        <f t="shared" si="71"/>
        <v>0</v>
      </c>
      <c r="I876" s="6">
        <f t="shared" si="72"/>
        <v>3.4176875812085852</v>
      </c>
      <c r="J876" s="6">
        <f t="shared" si="73"/>
        <v>0</v>
      </c>
    </row>
    <row r="877" spans="1:10" x14ac:dyDescent="0.35">
      <c r="A877" s="6">
        <v>875</v>
      </c>
      <c r="B877" s="7">
        <v>42324</v>
      </c>
      <c r="C877" s="16">
        <v>96.637500000000003</v>
      </c>
      <c r="D877" s="6">
        <f t="shared" si="67"/>
        <v>-8.8461538461538178E-3</v>
      </c>
      <c r="E877" s="8">
        <f t="shared" si="69"/>
        <v>-0.86249999999999727</v>
      </c>
      <c r="F877" s="6">
        <f t="shared" si="68"/>
        <v>1.4569097522385379E-4</v>
      </c>
      <c r="G877" s="6">
        <f t="shared" si="70"/>
        <v>-2.737761418944912</v>
      </c>
      <c r="H877" s="6">
        <f t="shared" si="71"/>
        <v>0</v>
      </c>
      <c r="I877" s="6">
        <f t="shared" si="72"/>
        <v>1.8752614189449148</v>
      </c>
      <c r="J877" s="6">
        <f t="shared" si="73"/>
        <v>0</v>
      </c>
    </row>
    <row r="878" spans="1:10" x14ac:dyDescent="0.35">
      <c r="A878" s="6">
        <v>876</v>
      </c>
      <c r="B878" s="7">
        <v>42325</v>
      </c>
      <c r="C878" s="16">
        <v>98.1</v>
      </c>
      <c r="D878" s="6">
        <f t="shared" si="67"/>
        <v>1.5133876600698398E-2</v>
      </c>
      <c r="E878" s="8">
        <f t="shared" si="69"/>
        <v>1.4624999999999915</v>
      </c>
      <c r="F878" s="6">
        <f t="shared" si="68"/>
        <v>1.4164478298261187E-4</v>
      </c>
      <c r="G878" s="6">
        <f t="shared" si="70"/>
        <v>-2.6755966042993276</v>
      </c>
      <c r="H878" s="6">
        <f t="shared" si="71"/>
        <v>0</v>
      </c>
      <c r="I878" s="6">
        <f t="shared" si="72"/>
        <v>4.138096604299319</v>
      </c>
      <c r="J878" s="6">
        <f t="shared" si="73"/>
        <v>0</v>
      </c>
    </row>
    <row r="879" spans="1:10" x14ac:dyDescent="0.35">
      <c r="A879" s="6">
        <v>877</v>
      </c>
      <c r="B879" s="7">
        <v>42326</v>
      </c>
      <c r="C879" s="16">
        <v>98.0625</v>
      </c>
      <c r="D879" s="6">
        <f t="shared" si="67"/>
        <v>-3.8226299694183808E-4</v>
      </c>
      <c r="E879" s="8">
        <f t="shared" si="69"/>
        <v>-3.7499999999994316E-2</v>
      </c>
      <c r="F879" s="6">
        <f t="shared" si="68"/>
        <v>1.4688814926156512E-4</v>
      </c>
      <c r="G879" s="6">
        <f t="shared" si="70"/>
        <v>-2.7659036344223971</v>
      </c>
      <c r="H879" s="6">
        <f t="shared" si="71"/>
        <v>0</v>
      </c>
      <c r="I879" s="6">
        <f t="shared" si="72"/>
        <v>2.7284036344224027</v>
      </c>
      <c r="J879" s="6">
        <f t="shared" si="73"/>
        <v>0</v>
      </c>
    </row>
    <row r="880" spans="1:10" x14ac:dyDescent="0.35">
      <c r="A880" s="6">
        <v>878</v>
      </c>
      <c r="B880" s="7">
        <v>42327</v>
      </c>
      <c r="C880" s="16">
        <v>98.662499999999994</v>
      </c>
      <c r="D880" s="6">
        <f t="shared" si="67"/>
        <v>6.1185468451242248E-3</v>
      </c>
      <c r="E880" s="8">
        <f t="shared" si="69"/>
        <v>0.59999999999999432</v>
      </c>
      <c r="F880" s="6">
        <f t="shared" si="68"/>
        <v>1.3808362780580108E-4</v>
      </c>
      <c r="G880" s="6">
        <f t="shared" si="70"/>
        <v>-2.6807030801202063</v>
      </c>
      <c r="H880" s="6">
        <f t="shared" si="71"/>
        <v>0</v>
      </c>
      <c r="I880" s="6">
        <f t="shared" si="72"/>
        <v>3.2807030801202006</v>
      </c>
      <c r="J880" s="6">
        <f t="shared" si="73"/>
        <v>0</v>
      </c>
    </row>
    <row r="881" spans="1:10" x14ac:dyDescent="0.35">
      <c r="A881" s="6">
        <v>879</v>
      </c>
      <c r="B881" s="7">
        <v>42328</v>
      </c>
      <c r="C881" s="16">
        <v>97.95</v>
      </c>
      <c r="D881" s="6">
        <f t="shared" si="67"/>
        <v>-7.2215887495248095E-3</v>
      </c>
      <c r="E881" s="8">
        <f t="shared" si="69"/>
        <v>-0.71249999999999147</v>
      </c>
      <c r="F881" s="6">
        <f t="shared" si="68"/>
        <v>1.3204480706721181E-4</v>
      </c>
      <c r="G881" s="6">
        <f t="shared" si="70"/>
        <v>-2.6374694455671337</v>
      </c>
      <c r="H881" s="6">
        <f t="shared" si="71"/>
        <v>0</v>
      </c>
      <c r="I881" s="6">
        <f t="shared" si="72"/>
        <v>1.9249694455671422</v>
      </c>
      <c r="J881" s="6">
        <f t="shared" si="73"/>
        <v>0</v>
      </c>
    </row>
    <row r="882" spans="1:10" x14ac:dyDescent="0.35">
      <c r="A882" s="6">
        <v>880</v>
      </c>
      <c r="B882" s="7">
        <v>42331</v>
      </c>
      <c r="C882" s="16">
        <v>98.55</v>
      </c>
      <c r="D882" s="6">
        <f t="shared" si="67"/>
        <v>6.1255742725879973E-3</v>
      </c>
      <c r="E882" s="8">
        <f t="shared" si="69"/>
        <v>0.59999999999999432</v>
      </c>
      <c r="F882" s="6">
        <f t="shared" si="68"/>
        <v>1.2725119928721487E-4</v>
      </c>
      <c r="G882" s="6">
        <f t="shared" si="70"/>
        <v>-2.5704552087740309</v>
      </c>
      <c r="H882" s="6">
        <f t="shared" si="71"/>
        <v>0</v>
      </c>
      <c r="I882" s="6">
        <f t="shared" si="72"/>
        <v>3.1704552087740252</v>
      </c>
      <c r="J882" s="6">
        <f t="shared" si="73"/>
        <v>0</v>
      </c>
    </row>
    <row r="883" spans="1:10" x14ac:dyDescent="0.35">
      <c r="A883" s="6">
        <v>881</v>
      </c>
      <c r="B883" s="7">
        <v>42332</v>
      </c>
      <c r="C883" s="16">
        <v>98.55</v>
      </c>
      <c r="D883" s="6">
        <f t="shared" si="67"/>
        <v>0</v>
      </c>
      <c r="E883" s="8">
        <f t="shared" si="69"/>
        <v>0</v>
      </c>
      <c r="F883" s="6">
        <f t="shared" si="68"/>
        <v>1.2186748694012149E-4</v>
      </c>
      <c r="G883" s="6">
        <f t="shared" si="70"/>
        <v>-2.5309013328709713</v>
      </c>
      <c r="H883" s="6">
        <f t="shared" si="71"/>
        <v>0</v>
      </c>
      <c r="I883" s="6">
        <f t="shared" si="72"/>
        <v>2.5309013328709713</v>
      </c>
      <c r="J883" s="6">
        <f t="shared" si="73"/>
        <v>0</v>
      </c>
    </row>
    <row r="884" spans="1:10" x14ac:dyDescent="0.35">
      <c r="A884" s="6">
        <v>882</v>
      </c>
      <c r="B884" s="7">
        <v>42333</v>
      </c>
      <c r="C884" s="16">
        <v>98.55</v>
      </c>
      <c r="D884" s="6">
        <f t="shared" si="67"/>
        <v>0</v>
      </c>
      <c r="E884" s="8">
        <f t="shared" si="69"/>
        <v>0</v>
      </c>
      <c r="F884" s="6">
        <f t="shared" si="68"/>
        <v>1.145554377237142E-4</v>
      </c>
      <c r="G884" s="6">
        <f t="shared" si="70"/>
        <v>-2.4537998824933491</v>
      </c>
      <c r="H884" s="6">
        <f t="shared" si="71"/>
        <v>0</v>
      </c>
      <c r="I884" s="6">
        <f t="shared" si="72"/>
        <v>2.4537998824933491</v>
      </c>
      <c r="J884" s="6">
        <f t="shared" si="73"/>
        <v>0</v>
      </c>
    </row>
    <row r="885" spans="1:10" x14ac:dyDescent="0.35">
      <c r="A885" s="6">
        <v>883</v>
      </c>
      <c r="B885" s="7">
        <v>42334</v>
      </c>
      <c r="C885" s="16">
        <v>100.2375</v>
      </c>
      <c r="D885" s="6">
        <f t="shared" si="67"/>
        <v>1.7123287671232876E-2</v>
      </c>
      <c r="E885" s="8">
        <f t="shared" si="69"/>
        <v>1.6874999999999998</v>
      </c>
      <c r="F885" s="6">
        <f t="shared" si="68"/>
        <v>1.0768211146029134E-4</v>
      </c>
      <c r="G885" s="6">
        <f t="shared" si="70"/>
        <v>-2.379047252898713</v>
      </c>
      <c r="H885" s="6">
        <f t="shared" si="71"/>
        <v>0</v>
      </c>
      <c r="I885" s="6">
        <f t="shared" si="72"/>
        <v>4.0665472528987126</v>
      </c>
      <c r="J885" s="6">
        <f t="shared" si="73"/>
        <v>0</v>
      </c>
    </row>
    <row r="886" spans="1:10" x14ac:dyDescent="0.35">
      <c r="A886" s="6">
        <v>884</v>
      </c>
      <c r="B886" s="7">
        <v>42335</v>
      </c>
      <c r="C886" s="16">
        <v>100.0125</v>
      </c>
      <c r="D886" s="6">
        <f t="shared" si="67"/>
        <v>-2.2446689113355214E-3</v>
      </c>
      <c r="E886" s="8">
        <f t="shared" si="69"/>
        <v>-0.22499999999999432</v>
      </c>
      <c r="F886" s="6">
        <f t="shared" si="68"/>
        <v>1.1881360361298161E-4</v>
      </c>
      <c r="G886" s="6">
        <f t="shared" si="70"/>
        <v>-2.5417800621116826</v>
      </c>
      <c r="H886" s="6">
        <f t="shared" si="71"/>
        <v>0</v>
      </c>
      <c r="I886" s="6">
        <f t="shared" si="72"/>
        <v>2.3167800621116883</v>
      </c>
      <c r="J886" s="6">
        <f t="shared" si="73"/>
        <v>0</v>
      </c>
    </row>
    <row r="887" spans="1:10" x14ac:dyDescent="0.35">
      <c r="A887" s="6">
        <v>885</v>
      </c>
      <c r="B887" s="7">
        <v>42338</v>
      </c>
      <c r="C887" s="16">
        <v>101.96250000000001</v>
      </c>
      <c r="D887" s="6">
        <f t="shared" si="67"/>
        <v>1.9497562804649447E-2</v>
      </c>
      <c r="E887" s="8">
        <f t="shared" si="69"/>
        <v>1.9500000000000028</v>
      </c>
      <c r="F887" s="6">
        <f t="shared" si="68"/>
        <v>1.1198709970749368E-4</v>
      </c>
      <c r="G887" s="6">
        <f t="shared" si="70"/>
        <v>-2.4621411135776738</v>
      </c>
      <c r="H887" s="6">
        <f t="shared" si="71"/>
        <v>0</v>
      </c>
      <c r="I887" s="6">
        <f t="shared" si="72"/>
        <v>4.4121411135776771</v>
      </c>
      <c r="J887" s="6">
        <f t="shared" si="73"/>
        <v>0</v>
      </c>
    </row>
    <row r="888" spans="1:10" x14ac:dyDescent="0.35">
      <c r="A888" s="6">
        <v>886</v>
      </c>
      <c r="B888" s="7">
        <v>42339</v>
      </c>
      <c r="C888" s="16">
        <v>101.85</v>
      </c>
      <c r="D888" s="6">
        <f t="shared" si="67"/>
        <v>-1.103346818683451E-3</v>
      </c>
      <c r="E888" s="8">
        <f t="shared" si="69"/>
        <v>-0.11250000000001137</v>
      </c>
      <c r="F888" s="6">
        <f t="shared" si="68"/>
        <v>1.2807717104431902E-4</v>
      </c>
      <c r="G888" s="6">
        <f t="shared" si="70"/>
        <v>-2.6844232810691202</v>
      </c>
      <c r="H888" s="6">
        <f t="shared" si="71"/>
        <v>0</v>
      </c>
      <c r="I888" s="6">
        <f t="shared" si="72"/>
        <v>2.5719232810691088</v>
      </c>
      <c r="J888" s="6">
        <f t="shared" si="73"/>
        <v>0</v>
      </c>
    </row>
    <row r="889" spans="1:10" x14ac:dyDescent="0.35">
      <c r="A889" s="6">
        <v>887</v>
      </c>
      <c r="B889" s="7">
        <v>42340</v>
      </c>
      <c r="C889" s="16">
        <v>101.175</v>
      </c>
      <c r="D889" s="6">
        <f t="shared" si="67"/>
        <v>-6.6273932253313418E-3</v>
      </c>
      <c r="E889" s="8">
        <f t="shared" si="69"/>
        <v>-0.67499999999999716</v>
      </c>
      <c r="F889" s="6">
        <f t="shared" si="68"/>
        <v>1.2046558323379781E-4</v>
      </c>
      <c r="G889" s="6">
        <f t="shared" si="70"/>
        <v>-2.600561838542446</v>
      </c>
      <c r="H889" s="6">
        <f t="shared" si="71"/>
        <v>0</v>
      </c>
      <c r="I889" s="6">
        <f t="shared" si="72"/>
        <v>1.9255618385424489</v>
      </c>
      <c r="J889" s="6">
        <f t="shared" si="73"/>
        <v>0</v>
      </c>
    </row>
    <row r="890" spans="1:10" x14ac:dyDescent="0.35">
      <c r="A890" s="6">
        <v>888</v>
      </c>
      <c r="B890" s="7">
        <v>42341</v>
      </c>
      <c r="C890" s="16">
        <v>100.35</v>
      </c>
      <c r="D890" s="6">
        <f t="shared" si="67"/>
        <v>-8.1541882876204879E-3</v>
      </c>
      <c r="E890" s="8">
        <f t="shared" si="69"/>
        <v>-0.82500000000000284</v>
      </c>
      <c r="F890" s="6">
        <f t="shared" si="68"/>
        <v>1.1587298869756001E-4</v>
      </c>
      <c r="G890" s="6">
        <f t="shared" si="70"/>
        <v>-2.5336053977813049</v>
      </c>
      <c r="H890" s="6">
        <f t="shared" si="71"/>
        <v>0</v>
      </c>
      <c r="I890" s="6">
        <f t="shared" si="72"/>
        <v>1.708605397781302</v>
      </c>
      <c r="J890" s="6">
        <f t="shared" si="73"/>
        <v>0</v>
      </c>
    </row>
    <row r="891" spans="1:10" x14ac:dyDescent="0.35">
      <c r="A891" s="6">
        <v>889</v>
      </c>
      <c r="B891" s="7">
        <v>42342</v>
      </c>
      <c r="C891" s="16">
        <v>98.212500000000006</v>
      </c>
      <c r="D891" s="6">
        <f t="shared" si="67"/>
        <v>-2.1300448430493162E-2</v>
      </c>
      <c r="E891" s="8">
        <f t="shared" si="69"/>
        <v>-2.1374999999999886</v>
      </c>
      <c r="F891" s="6">
        <f t="shared" si="68"/>
        <v>1.1291005657350444E-4</v>
      </c>
      <c r="G891" s="6">
        <f t="shared" si="70"/>
        <v>-2.4806091852140746</v>
      </c>
      <c r="H891" s="6">
        <f t="shared" si="71"/>
        <v>0</v>
      </c>
      <c r="I891" s="6">
        <f t="shared" si="72"/>
        <v>0.34310918521408595</v>
      </c>
      <c r="J891" s="6">
        <f t="shared" si="73"/>
        <v>0</v>
      </c>
    </row>
    <row r="892" spans="1:10" x14ac:dyDescent="0.35">
      <c r="A892" s="6">
        <v>890</v>
      </c>
      <c r="B892" s="7">
        <v>42345</v>
      </c>
      <c r="C892" s="16">
        <v>98.25</v>
      </c>
      <c r="D892" s="6">
        <f t="shared" si="67"/>
        <v>3.8182512409310745E-4</v>
      </c>
      <c r="E892" s="8">
        <f t="shared" si="69"/>
        <v>3.7499999999994316E-2</v>
      </c>
      <c r="F892" s="6">
        <f t="shared" si="68"/>
        <v>1.3335799937950007E-4</v>
      </c>
      <c r="G892" s="6">
        <f t="shared" si="70"/>
        <v>-2.6384627072431406</v>
      </c>
      <c r="H892" s="6">
        <f t="shared" si="71"/>
        <v>0</v>
      </c>
      <c r="I892" s="6">
        <f t="shared" si="72"/>
        <v>2.6759627072431349</v>
      </c>
      <c r="J892" s="6">
        <f t="shared" si="73"/>
        <v>0</v>
      </c>
    </row>
    <row r="893" spans="1:10" x14ac:dyDescent="0.35">
      <c r="A893" s="6">
        <v>891</v>
      </c>
      <c r="B893" s="7">
        <v>42346</v>
      </c>
      <c r="C893" s="16">
        <v>97.35</v>
      </c>
      <c r="D893" s="6">
        <f t="shared" si="67"/>
        <v>-9.160305343511508E-3</v>
      </c>
      <c r="E893" s="8">
        <f t="shared" si="69"/>
        <v>-0.90000000000000568</v>
      </c>
      <c r="F893" s="6">
        <f t="shared" si="68"/>
        <v>1.2536526684225338E-4</v>
      </c>
      <c r="G893" s="6">
        <f t="shared" si="70"/>
        <v>-2.5591505295976917</v>
      </c>
      <c r="H893" s="6">
        <f t="shared" si="71"/>
        <v>0</v>
      </c>
      <c r="I893" s="6">
        <f t="shared" si="72"/>
        <v>1.6591505295976861</v>
      </c>
      <c r="J893" s="6">
        <f t="shared" si="73"/>
        <v>0</v>
      </c>
    </row>
    <row r="894" spans="1:10" x14ac:dyDescent="0.35">
      <c r="A894" s="6">
        <v>892</v>
      </c>
      <c r="B894" s="7">
        <v>42347</v>
      </c>
      <c r="C894" s="16">
        <v>97.5</v>
      </c>
      <c r="D894" s="6">
        <f t="shared" si="67"/>
        <v>1.540832049306684E-3</v>
      </c>
      <c r="E894" s="8">
        <f t="shared" si="69"/>
        <v>0.15000000000000568</v>
      </c>
      <c r="F894" s="6">
        <f t="shared" si="68"/>
        <v>1.228780224709001E-4</v>
      </c>
      <c r="G894" s="6">
        <f t="shared" si="70"/>
        <v>-2.51042771426224</v>
      </c>
      <c r="H894" s="6">
        <f t="shared" si="71"/>
        <v>0</v>
      </c>
      <c r="I894" s="6">
        <f t="shared" si="72"/>
        <v>2.6604277142622457</v>
      </c>
      <c r="J894" s="6">
        <f t="shared" si="73"/>
        <v>0</v>
      </c>
    </row>
    <row r="895" spans="1:10" x14ac:dyDescent="0.35">
      <c r="A895" s="6">
        <v>893</v>
      </c>
      <c r="B895" s="7">
        <v>42348</v>
      </c>
      <c r="C895" s="16">
        <v>97.987499999999997</v>
      </c>
      <c r="D895" s="6">
        <f t="shared" si="67"/>
        <v>4.9999999999999706E-3</v>
      </c>
      <c r="E895" s="8">
        <f t="shared" si="69"/>
        <v>0.48749999999999716</v>
      </c>
      <c r="F895" s="6">
        <f t="shared" si="68"/>
        <v>1.1564779092689632E-4</v>
      </c>
      <c r="G895" s="6">
        <f t="shared" si="70"/>
        <v>-2.4392029946670224</v>
      </c>
      <c r="H895" s="6">
        <f t="shared" si="71"/>
        <v>0</v>
      </c>
      <c r="I895" s="6">
        <f t="shared" si="72"/>
        <v>2.9267029946670196</v>
      </c>
      <c r="J895" s="6">
        <f t="shared" si="73"/>
        <v>0</v>
      </c>
    </row>
    <row r="896" spans="1:10" x14ac:dyDescent="0.35">
      <c r="A896" s="6">
        <v>894</v>
      </c>
      <c r="B896" s="7">
        <v>42349</v>
      </c>
      <c r="C896" s="16">
        <v>96.037499999999994</v>
      </c>
      <c r="D896" s="6">
        <f t="shared" si="67"/>
        <v>-1.9900497512437842E-2</v>
      </c>
      <c r="E896" s="8">
        <f t="shared" si="69"/>
        <v>-1.9500000000000031</v>
      </c>
      <c r="F896" s="6">
        <f t="shared" si="68"/>
        <v>1.1020892347128252E-4</v>
      </c>
      <c r="G896" s="6">
        <f t="shared" si="70"/>
        <v>-2.3930607058593245</v>
      </c>
      <c r="H896" s="6">
        <f t="shared" si="71"/>
        <v>0</v>
      </c>
      <c r="I896" s="6">
        <f t="shared" si="72"/>
        <v>0.44306070585932145</v>
      </c>
      <c r="J896" s="6">
        <f t="shared" si="73"/>
        <v>0</v>
      </c>
    </row>
    <row r="897" spans="1:10" x14ac:dyDescent="0.35">
      <c r="A897" s="6">
        <v>895</v>
      </c>
      <c r="B897" s="7">
        <v>42352</v>
      </c>
      <c r="C897" s="16">
        <v>96</v>
      </c>
      <c r="D897" s="6">
        <f t="shared" si="67"/>
        <v>-3.9047247169068662E-4</v>
      </c>
      <c r="E897" s="8">
        <f t="shared" si="69"/>
        <v>-3.7499999999994316E-2</v>
      </c>
      <c r="F897" s="6">
        <f t="shared" si="68"/>
        <v>1.2735817613755826E-4</v>
      </c>
      <c r="G897" s="6">
        <f t="shared" si="70"/>
        <v>-2.5213255213645054</v>
      </c>
      <c r="H897" s="6">
        <f t="shared" si="71"/>
        <v>0</v>
      </c>
      <c r="I897" s="6">
        <f t="shared" si="72"/>
        <v>2.4838255213645111</v>
      </c>
      <c r="J897" s="6">
        <f t="shared" si="73"/>
        <v>0</v>
      </c>
    </row>
    <row r="898" spans="1:10" x14ac:dyDescent="0.35">
      <c r="A898" s="6">
        <v>896</v>
      </c>
      <c r="B898" s="7">
        <v>42353</v>
      </c>
      <c r="C898" s="16">
        <v>97.162499999999994</v>
      </c>
      <c r="D898" s="6">
        <f t="shared" si="67"/>
        <v>1.2109374999999941E-2</v>
      </c>
      <c r="E898" s="8">
        <f t="shared" si="69"/>
        <v>1.1624999999999943</v>
      </c>
      <c r="F898" s="6">
        <f t="shared" si="68"/>
        <v>1.1972583369437365E-4</v>
      </c>
      <c r="G898" s="6">
        <f t="shared" si="70"/>
        <v>-2.4436546329835638</v>
      </c>
      <c r="H898" s="6">
        <f t="shared" si="71"/>
        <v>0</v>
      </c>
      <c r="I898" s="6">
        <f t="shared" si="72"/>
        <v>3.6061546329835581</v>
      </c>
      <c r="J898" s="6">
        <f t="shared" si="73"/>
        <v>0</v>
      </c>
    </row>
    <row r="899" spans="1:10" x14ac:dyDescent="0.35">
      <c r="A899" s="6">
        <v>897</v>
      </c>
      <c r="B899" s="7">
        <v>42354</v>
      </c>
      <c r="C899" s="16">
        <v>99.5625</v>
      </c>
      <c r="D899" s="6">
        <f t="shared" si="67"/>
        <v>2.4700887688151353E-2</v>
      </c>
      <c r="E899" s="8">
        <f t="shared" si="69"/>
        <v>2.4000000000000057</v>
      </c>
      <c r="F899" s="6">
        <f t="shared" si="68"/>
        <v>1.2134050144614864E-4</v>
      </c>
      <c r="G899" s="6">
        <f t="shared" si="70"/>
        <v>-2.489867471948386</v>
      </c>
      <c r="H899" s="6">
        <f t="shared" si="71"/>
        <v>0</v>
      </c>
      <c r="I899" s="6">
        <f t="shared" si="72"/>
        <v>4.8898674719483921</v>
      </c>
      <c r="J899" s="6">
        <f t="shared" si="73"/>
        <v>0</v>
      </c>
    </row>
    <row r="900" spans="1:10" x14ac:dyDescent="0.35">
      <c r="A900" s="6">
        <v>898</v>
      </c>
      <c r="B900" s="7">
        <v>42355</v>
      </c>
      <c r="C900" s="16">
        <v>100.6125</v>
      </c>
      <c r="D900" s="6">
        <f t="shared" ref="D900:D963" si="74">(C900-C899)/C899</f>
        <v>1.0546139359698652E-2</v>
      </c>
      <c r="E900" s="8">
        <f t="shared" si="69"/>
        <v>1.0499999999999972</v>
      </c>
      <c r="F900" s="6">
        <f t="shared" ref="F900:F963" si="75">0.06*D899^2+0.94*F899</f>
        <v>1.5066810251433975E-4</v>
      </c>
      <c r="G900" s="6">
        <f t="shared" si="70"/>
        <v>-2.8430278285302437</v>
      </c>
      <c r="H900" s="6">
        <f t="shared" si="71"/>
        <v>0</v>
      </c>
      <c r="I900" s="6">
        <f t="shared" si="72"/>
        <v>3.8930278285302409</v>
      </c>
      <c r="J900" s="6">
        <f t="shared" si="73"/>
        <v>0</v>
      </c>
    </row>
    <row r="901" spans="1:10" x14ac:dyDescent="0.35">
      <c r="A901" s="6">
        <v>899</v>
      </c>
      <c r="B901" s="7">
        <v>42356</v>
      </c>
      <c r="C901" s="16">
        <v>101.5125</v>
      </c>
      <c r="D901" s="6">
        <f t="shared" si="74"/>
        <v>8.945210585165916E-3</v>
      </c>
      <c r="E901" s="8">
        <f t="shared" si="69"/>
        <v>0.90000000000000568</v>
      </c>
      <c r="F901" s="6">
        <f t="shared" si="75"/>
        <v>1.4830127968713049E-4</v>
      </c>
      <c r="G901" s="6">
        <f t="shared" si="70"/>
        <v>-2.8503556225643258</v>
      </c>
      <c r="H901" s="6">
        <f t="shared" si="71"/>
        <v>0</v>
      </c>
      <c r="I901" s="6">
        <f t="shared" si="72"/>
        <v>3.7503556225643315</v>
      </c>
      <c r="J901" s="6">
        <f t="shared" si="73"/>
        <v>0</v>
      </c>
    </row>
    <row r="902" spans="1:10" x14ac:dyDescent="0.35">
      <c r="A902" s="6">
        <v>900</v>
      </c>
      <c r="B902" s="7">
        <v>42359</v>
      </c>
      <c r="C902" s="16">
        <v>104.58750000000001</v>
      </c>
      <c r="D902" s="6">
        <f t="shared" si="74"/>
        <v>3.029183598079057E-2</v>
      </c>
      <c r="E902" s="8">
        <f t="shared" ref="E902:E965" si="76">C901*D902</f>
        <v>3.0750000000000028</v>
      </c>
      <c r="F902" s="6">
        <f t="shared" si="75"/>
        <v>1.4420421045068053E-4</v>
      </c>
      <c r="G902" s="6">
        <f t="shared" si="70"/>
        <v>-2.8358493254593906</v>
      </c>
      <c r="H902" s="6">
        <f t="shared" si="71"/>
        <v>0</v>
      </c>
      <c r="I902" s="6">
        <f t="shared" si="72"/>
        <v>5.9108493254593935</v>
      </c>
      <c r="J902" s="6">
        <f t="shared" si="73"/>
        <v>0</v>
      </c>
    </row>
    <row r="903" spans="1:10" x14ac:dyDescent="0.35">
      <c r="A903" s="6">
        <v>901</v>
      </c>
      <c r="B903" s="7">
        <v>42360</v>
      </c>
      <c r="C903" s="16">
        <v>103.72499999999999</v>
      </c>
      <c r="D903" s="6">
        <f t="shared" si="74"/>
        <v>-8.2466833990678737E-3</v>
      </c>
      <c r="E903" s="8">
        <f t="shared" si="76"/>
        <v>-0.86250000000001126</v>
      </c>
      <c r="F903" s="6">
        <f t="shared" si="75"/>
        <v>1.9060767744886678E-4</v>
      </c>
      <c r="G903" s="6">
        <f t="shared" si="70"/>
        <v>-3.3591131641191319</v>
      </c>
      <c r="H903" s="6">
        <f t="shared" si="71"/>
        <v>0</v>
      </c>
      <c r="I903" s="6">
        <f t="shared" si="72"/>
        <v>2.4966131641191205</v>
      </c>
      <c r="J903" s="6">
        <f t="shared" si="73"/>
        <v>0</v>
      </c>
    </row>
    <row r="904" spans="1:10" x14ac:dyDescent="0.35">
      <c r="A904" s="6">
        <v>902</v>
      </c>
      <c r="B904" s="7">
        <v>42361</v>
      </c>
      <c r="C904" s="16">
        <v>105</v>
      </c>
      <c r="D904" s="6">
        <f t="shared" si="74"/>
        <v>1.2292118582791089E-2</v>
      </c>
      <c r="E904" s="8">
        <f t="shared" si="76"/>
        <v>1.2750000000000057</v>
      </c>
      <c r="F904" s="6">
        <f t="shared" si="75"/>
        <v>1.8325168402700246E-4</v>
      </c>
      <c r="G904" s="6">
        <f t="shared" si="70"/>
        <v>-3.2664956850233304</v>
      </c>
      <c r="H904" s="6">
        <f t="shared" si="71"/>
        <v>0</v>
      </c>
      <c r="I904" s="6">
        <f t="shared" si="72"/>
        <v>4.5414956850233361</v>
      </c>
      <c r="J904" s="6">
        <f t="shared" si="73"/>
        <v>0</v>
      </c>
    </row>
    <row r="905" spans="1:10" x14ac:dyDescent="0.35">
      <c r="A905" s="6">
        <v>903</v>
      </c>
      <c r="B905" s="7">
        <v>42362</v>
      </c>
      <c r="C905" s="16">
        <v>105.22499999999999</v>
      </c>
      <c r="D905" s="6">
        <f t="shared" si="74"/>
        <v>2.1428571428570888E-3</v>
      </c>
      <c r="E905" s="8">
        <f t="shared" si="76"/>
        <v>0.22499999999999432</v>
      </c>
      <c r="F905" s="6">
        <f t="shared" si="75"/>
        <v>1.8132235374058618E-4</v>
      </c>
      <c r="G905" s="6">
        <f t="shared" si="70"/>
        <v>-3.2891950742831648</v>
      </c>
      <c r="H905" s="6">
        <f t="shared" si="71"/>
        <v>0</v>
      </c>
      <c r="I905" s="6">
        <f t="shared" si="72"/>
        <v>3.5141950742831591</v>
      </c>
      <c r="J905" s="6">
        <f t="shared" si="73"/>
        <v>0</v>
      </c>
    </row>
    <row r="906" spans="1:10" x14ac:dyDescent="0.35">
      <c r="A906" s="6">
        <v>904</v>
      </c>
      <c r="B906" s="7">
        <v>42366</v>
      </c>
      <c r="C906" s="16">
        <v>106.2</v>
      </c>
      <c r="D906" s="6">
        <f t="shared" si="74"/>
        <v>9.2658588738418497E-3</v>
      </c>
      <c r="E906" s="8">
        <f t="shared" si="76"/>
        <v>0.97500000000000853</v>
      </c>
      <c r="F906" s="6">
        <f t="shared" si="75"/>
        <v>1.7071852272023262E-4</v>
      </c>
      <c r="G906" s="6">
        <f t="shared" si="70"/>
        <v>-3.1984083794451119</v>
      </c>
      <c r="H906" s="6">
        <f t="shared" si="71"/>
        <v>0</v>
      </c>
      <c r="I906" s="6">
        <f t="shared" si="72"/>
        <v>4.1734083794451209</v>
      </c>
      <c r="J906" s="6">
        <f t="shared" si="73"/>
        <v>0</v>
      </c>
    </row>
    <row r="907" spans="1:10" x14ac:dyDescent="0.35">
      <c r="A907" s="6">
        <v>905</v>
      </c>
      <c r="B907" s="7">
        <v>42367</v>
      </c>
      <c r="C907" s="16">
        <v>105.6</v>
      </c>
      <c r="D907" s="6">
        <f t="shared" si="74"/>
        <v>-5.6497175141243736E-3</v>
      </c>
      <c r="E907" s="8">
        <f t="shared" si="76"/>
        <v>-0.60000000000000853</v>
      </c>
      <c r="F907" s="6">
        <f t="shared" si="75"/>
        <v>1.6562677979721588E-4</v>
      </c>
      <c r="G907" s="6">
        <f t="shared" si="70"/>
        <v>-3.1795411787504122</v>
      </c>
      <c r="H907" s="6">
        <f t="shared" si="71"/>
        <v>0</v>
      </c>
      <c r="I907" s="6">
        <f t="shared" si="72"/>
        <v>2.5795411787504037</v>
      </c>
      <c r="J907" s="6">
        <f t="shared" si="73"/>
        <v>0</v>
      </c>
    </row>
    <row r="908" spans="1:10" x14ac:dyDescent="0.35">
      <c r="A908" s="6">
        <v>906</v>
      </c>
      <c r="B908" s="7">
        <v>42368</v>
      </c>
      <c r="C908" s="16">
        <v>105.675</v>
      </c>
      <c r="D908" s="6">
        <f t="shared" si="74"/>
        <v>7.1022727272729964E-4</v>
      </c>
      <c r="E908" s="8">
        <f t="shared" si="76"/>
        <v>7.5000000000002842E-2</v>
      </c>
      <c r="F908" s="6">
        <f t="shared" si="75"/>
        <v>1.5760433148874714E-4</v>
      </c>
      <c r="G908" s="6">
        <f t="shared" si="70"/>
        <v>-3.0840588092809309</v>
      </c>
      <c r="H908" s="6">
        <f t="shared" si="71"/>
        <v>0</v>
      </c>
      <c r="I908" s="6">
        <f t="shared" si="72"/>
        <v>3.1590588092809337</v>
      </c>
      <c r="J908" s="6">
        <f t="shared" si="73"/>
        <v>0</v>
      </c>
    </row>
    <row r="909" spans="1:10" x14ac:dyDescent="0.35">
      <c r="A909" s="6">
        <v>907</v>
      </c>
      <c r="B909" s="7">
        <v>42369</v>
      </c>
      <c r="C909" s="16">
        <v>105.9</v>
      </c>
      <c r="D909" s="6">
        <f t="shared" si="74"/>
        <v>2.1291696238467804E-3</v>
      </c>
      <c r="E909" s="8">
        <f t="shared" si="76"/>
        <v>0.22500000000000853</v>
      </c>
      <c r="F909" s="6">
        <f t="shared" si="75"/>
        <v>1.4817833696615783E-4</v>
      </c>
      <c r="G909" s="6">
        <f t="shared" si="70"/>
        <v>-2.992535236240677</v>
      </c>
      <c r="H909" s="6">
        <f t="shared" si="71"/>
        <v>0</v>
      </c>
      <c r="I909" s="6">
        <f t="shared" si="72"/>
        <v>3.2175352362406855</v>
      </c>
      <c r="J909" s="6">
        <f t="shared" si="73"/>
        <v>0</v>
      </c>
    </row>
    <row r="910" spans="1:10" x14ac:dyDescent="0.35">
      <c r="A910" s="6">
        <v>908</v>
      </c>
      <c r="B910" s="7">
        <v>42370</v>
      </c>
      <c r="C910" s="16">
        <v>105.6375</v>
      </c>
      <c r="D910" s="6">
        <f t="shared" si="74"/>
        <v>-2.4787535410765141E-3</v>
      </c>
      <c r="E910" s="8">
        <f t="shared" si="76"/>
        <v>-0.26250000000000284</v>
      </c>
      <c r="F910" s="6">
        <f t="shared" si="75"/>
        <v>1.3955963854541507E-4</v>
      </c>
      <c r="G910" s="6">
        <f t="shared" si="70"/>
        <v>-2.9103856222303919</v>
      </c>
      <c r="H910" s="6">
        <f t="shared" si="71"/>
        <v>0</v>
      </c>
      <c r="I910" s="6">
        <f t="shared" si="72"/>
        <v>2.647885622230389</v>
      </c>
      <c r="J910" s="6">
        <f t="shared" si="73"/>
        <v>0</v>
      </c>
    </row>
    <row r="911" spans="1:10" x14ac:dyDescent="0.35">
      <c r="A911" s="6">
        <v>909</v>
      </c>
      <c r="B911" s="7">
        <v>42373</v>
      </c>
      <c r="C911" s="16">
        <v>105.675</v>
      </c>
      <c r="D911" s="6">
        <f t="shared" si="74"/>
        <v>3.5498757543480595E-4</v>
      </c>
      <c r="E911" s="8">
        <f t="shared" si="76"/>
        <v>3.7499999999994316E-2</v>
      </c>
      <c r="F911" s="6">
        <f t="shared" si="75"/>
        <v>1.3155471337973412E-4</v>
      </c>
      <c r="G911" s="6">
        <f t="shared" si="70"/>
        <v>-2.8186813322999469</v>
      </c>
      <c r="H911" s="6">
        <f t="shared" si="71"/>
        <v>0</v>
      </c>
      <c r="I911" s="6">
        <f t="shared" si="72"/>
        <v>2.8561813322999412</v>
      </c>
      <c r="J911" s="6">
        <f t="shared" si="73"/>
        <v>0</v>
      </c>
    </row>
    <row r="912" spans="1:10" x14ac:dyDescent="0.35">
      <c r="A912" s="6">
        <v>910</v>
      </c>
      <c r="B912" s="7">
        <v>42374</v>
      </c>
      <c r="C912" s="16">
        <v>104.325</v>
      </c>
      <c r="D912" s="6">
        <f t="shared" si="74"/>
        <v>-1.2775017743080146E-2</v>
      </c>
      <c r="E912" s="8">
        <f t="shared" si="76"/>
        <v>-1.3499999999999943</v>
      </c>
      <c r="F912" s="6">
        <f t="shared" si="75"/>
        <v>1.2366899154767284E-4</v>
      </c>
      <c r="G912" s="6">
        <f t="shared" si="70"/>
        <v>-2.7338666323609133</v>
      </c>
      <c r="H912" s="6">
        <f t="shared" si="71"/>
        <v>0</v>
      </c>
      <c r="I912" s="6">
        <f t="shared" si="72"/>
        <v>1.383866632360919</v>
      </c>
      <c r="J912" s="6">
        <f t="shared" si="73"/>
        <v>0</v>
      </c>
    </row>
    <row r="913" spans="1:10" x14ac:dyDescent="0.35">
      <c r="A913" s="6">
        <v>911</v>
      </c>
      <c r="B913" s="7">
        <v>42375</v>
      </c>
      <c r="C913" s="16">
        <v>104.7375</v>
      </c>
      <c r="D913" s="6">
        <f t="shared" si="74"/>
        <v>3.9539899352982917E-3</v>
      </c>
      <c r="E913" s="8">
        <f t="shared" si="76"/>
        <v>0.41249999999999432</v>
      </c>
      <c r="F913" s="6">
        <f t="shared" si="75"/>
        <v>1.2604091675497321E-4</v>
      </c>
      <c r="G913" s="6">
        <f t="shared" si="70"/>
        <v>-2.7247008561223587</v>
      </c>
      <c r="H913" s="6">
        <f t="shared" si="71"/>
        <v>0</v>
      </c>
      <c r="I913" s="6">
        <f t="shared" si="72"/>
        <v>3.137200856122353</v>
      </c>
      <c r="J913" s="6">
        <f t="shared" si="73"/>
        <v>0</v>
      </c>
    </row>
    <row r="914" spans="1:10" x14ac:dyDescent="0.35">
      <c r="A914" s="6">
        <v>912</v>
      </c>
      <c r="B914" s="7">
        <v>42376</v>
      </c>
      <c r="C914" s="16">
        <v>103.53749999999999</v>
      </c>
      <c r="D914" s="6">
        <f t="shared" si="74"/>
        <v>-1.1457214464733289E-2</v>
      </c>
      <c r="E914" s="8">
        <f t="shared" si="76"/>
        <v>-1.2000000000000028</v>
      </c>
      <c r="F914" s="6">
        <f t="shared" si="75"/>
        <v>1.1941650393418122E-4</v>
      </c>
      <c r="G914" s="6">
        <f t="shared" si="70"/>
        <v>-2.6626190680854287</v>
      </c>
      <c r="H914" s="6">
        <f t="shared" si="71"/>
        <v>0</v>
      </c>
      <c r="I914" s="6">
        <f t="shared" si="72"/>
        <v>1.4626190680854259</v>
      </c>
      <c r="J914" s="6">
        <f t="shared" si="73"/>
        <v>0</v>
      </c>
    </row>
    <row r="915" spans="1:10" x14ac:dyDescent="0.35">
      <c r="A915" s="6">
        <v>913</v>
      </c>
      <c r="B915" s="7">
        <v>42377</v>
      </c>
      <c r="C915" s="16">
        <v>106.2</v>
      </c>
      <c r="D915" s="6">
        <f t="shared" si="74"/>
        <v>2.5715320536037752E-2</v>
      </c>
      <c r="E915" s="8">
        <f t="shared" si="76"/>
        <v>2.6625000000000085</v>
      </c>
      <c r="F915" s="6">
        <f t="shared" si="75"/>
        <v>1.2012757949558396E-4</v>
      </c>
      <c r="G915" s="6">
        <f t="shared" ref="G915:G978" si="77">_xlfn.NORM.S.INV(1%)*SQRT(F915)*C914</f>
        <v>-2.6399378072397339</v>
      </c>
      <c r="H915" s="6">
        <f t="shared" ref="H915:H978" si="78">IF(E915&lt;=G915,1,0)</f>
        <v>0</v>
      </c>
      <c r="I915" s="6">
        <f t="shared" si="72"/>
        <v>5.3024378072397429</v>
      </c>
      <c r="J915" s="6">
        <f t="shared" si="73"/>
        <v>0</v>
      </c>
    </row>
    <row r="916" spans="1:10" x14ac:dyDescent="0.35">
      <c r="A916" s="6">
        <v>914</v>
      </c>
      <c r="B916" s="7">
        <v>42380</v>
      </c>
      <c r="C916" s="16">
        <v>107.4</v>
      </c>
      <c r="D916" s="6">
        <f t="shared" si="74"/>
        <v>1.1299435028248614E-2</v>
      </c>
      <c r="E916" s="8">
        <f t="shared" si="76"/>
        <v>1.2000000000000028</v>
      </c>
      <c r="F916" s="6">
        <f t="shared" si="75"/>
        <v>1.525965873421188E-4</v>
      </c>
      <c r="G916" s="6">
        <f t="shared" si="77"/>
        <v>-3.051909039011222</v>
      </c>
      <c r="H916" s="6">
        <f t="shared" si="78"/>
        <v>0</v>
      </c>
      <c r="I916" s="6">
        <f t="shared" ref="I916:I979" si="79">IF(H916=0,E916-G916,0)</f>
        <v>4.2519090390112249</v>
      </c>
      <c r="J916" s="6">
        <f t="shared" ref="J916:J979" si="80">IF(H916=1,E916-G916,0)</f>
        <v>0</v>
      </c>
    </row>
    <row r="917" spans="1:10" x14ac:dyDescent="0.35">
      <c r="A917" s="6">
        <v>915</v>
      </c>
      <c r="B917" s="7">
        <v>42381</v>
      </c>
      <c r="C917" s="16">
        <v>106.95</v>
      </c>
      <c r="D917" s="6">
        <f t="shared" si="74"/>
        <v>-4.1899441340782382E-3</v>
      </c>
      <c r="E917" s="8">
        <f t="shared" si="76"/>
        <v>-0.45000000000000279</v>
      </c>
      <c r="F917" s="6">
        <f t="shared" si="75"/>
        <v>1.5110142601904838E-4</v>
      </c>
      <c r="G917" s="6">
        <f t="shared" si="77"/>
        <v>-3.0712362208045656</v>
      </c>
      <c r="H917" s="6">
        <f t="shared" si="78"/>
        <v>0</v>
      </c>
      <c r="I917" s="6">
        <f t="shared" si="79"/>
        <v>2.6212362208045628</v>
      </c>
      <c r="J917" s="6">
        <f t="shared" si="80"/>
        <v>0</v>
      </c>
    </row>
    <row r="918" spans="1:10" x14ac:dyDescent="0.35">
      <c r="A918" s="6">
        <v>916</v>
      </c>
      <c r="B918" s="7">
        <v>42382</v>
      </c>
      <c r="C918" s="16">
        <v>105.78749999999999</v>
      </c>
      <c r="D918" s="6">
        <f t="shared" si="74"/>
        <v>-1.0869565217391384E-2</v>
      </c>
      <c r="E918" s="8">
        <f t="shared" si="76"/>
        <v>-1.1625000000000085</v>
      </c>
      <c r="F918" s="6">
        <f t="shared" si="75"/>
        <v>1.4308867836870727E-4</v>
      </c>
      <c r="G918" s="6">
        <f t="shared" si="77"/>
        <v>-2.9761723887872837</v>
      </c>
      <c r="H918" s="6">
        <f t="shared" si="78"/>
        <v>0</v>
      </c>
      <c r="I918" s="6">
        <f t="shared" si="79"/>
        <v>1.8136723887872752</v>
      </c>
      <c r="J918" s="6">
        <f t="shared" si="80"/>
        <v>0</v>
      </c>
    </row>
    <row r="919" spans="1:10" x14ac:dyDescent="0.35">
      <c r="A919" s="6">
        <v>917</v>
      </c>
      <c r="B919" s="7">
        <v>42383</v>
      </c>
      <c r="C919" s="16">
        <v>107.02500000000001</v>
      </c>
      <c r="D919" s="6">
        <f t="shared" si="74"/>
        <v>1.1697979439915032E-2</v>
      </c>
      <c r="E919" s="8">
        <f t="shared" si="76"/>
        <v>1.2375000000000114</v>
      </c>
      <c r="F919" s="6">
        <f t="shared" si="75"/>
        <v>1.4159220454749232E-4</v>
      </c>
      <c r="G919" s="6">
        <f t="shared" si="77"/>
        <v>-2.9283884404890959</v>
      </c>
      <c r="H919" s="6">
        <f t="shared" si="78"/>
        <v>0</v>
      </c>
      <c r="I919" s="6">
        <f t="shared" si="79"/>
        <v>4.1658884404891072</v>
      </c>
      <c r="J919" s="6">
        <f t="shared" si="80"/>
        <v>0</v>
      </c>
    </row>
    <row r="920" spans="1:10" x14ac:dyDescent="0.35">
      <c r="A920" s="6">
        <v>918</v>
      </c>
      <c r="B920" s="7">
        <v>42384</v>
      </c>
      <c r="C920" s="16">
        <v>104.5125</v>
      </c>
      <c r="D920" s="6">
        <f t="shared" si="74"/>
        <v>-2.3475823405746346E-2</v>
      </c>
      <c r="E920" s="8">
        <f t="shared" si="76"/>
        <v>-2.5125000000000028</v>
      </c>
      <c r="F920" s="6">
        <f t="shared" si="75"/>
        <v>1.4130723565324325E-4</v>
      </c>
      <c r="G920" s="6">
        <f t="shared" si="77"/>
        <v>-2.9596618529373808</v>
      </c>
      <c r="H920" s="6">
        <f t="shared" si="78"/>
        <v>0</v>
      </c>
      <c r="I920" s="6">
        <f t="shared" si="79"/>
        <v>0.44716185293737798</v>
      </c>
      <c r="J920" s="6">
        <f t="shared" si="80"/>
        <v>0</v>
      </c>
    </row>
    <row r="921" spans="1:10" x14ac:dyDescent="0.35">
      <c r="A921" s="6">
        <v>919</v>
      </c>
      <c r="B921" s="7">
        <v>42387</v>
      </c>
      <c r="C921" s="16">
        <v>103.6125</v>
      </c>
      <c r="D921" s="6">
        <f t="shared" si="74"/>
        <v>-8.6114101184069439E-3</v>
      </c>
      <c r="E921" s="8">
        <f t="shared" si="76"/>
        <v>-0.9000000000000058</v>
      </c>
      <c r="F921" s="6">
        <f t="shared" si="75"/>
        <v>1.6589565858871592E-4</v>
      </c>
      <c r="G921" s="6">
        <f t="shared" si="77"/>
        <v>-3.1315576055562042</v>
      </c>
      <c r="H921" s="6">
        <f t="shared" si="78"/>
        <v>0</v>
      </c>
      <c r="I921" s="6">
        <f t="shared" si="79"/>
        <v>2.2315576055561985</v>
      </c>
      <c r="J921" s="6">
        <f t="shared" si="80"/>
        <v>0</v>
      </c>
    </row>
    <row r="922" spans="1:10" x14ac:dyDescent="0.35">
      <c r="A922" s="6">
        <v>920</v>
      </c>
      <c r="B922" s="7">
        <v>42388</v>
      </c>
      <c r="C922" s="16">
        <v>102.1875</v>
      </c>
      <c r="D922" s="6">
        <f t="shared" si="74"/>
        <v>-1.3753166847629361E-2</v>
      </c>
      <c r="E922" s="8">
        <f t="shared" si="76"/>
        <v>-1.4249999999999972</v>
      </c>
      <c r="F922" s="6">
        <f t="shared" si="75"/>
        <v>1.6039130212703706E-4</v>
      </c>
      <c r="G922" s="6">
        <f t="shared" si="77"/>
        <v>-3.0526514342339546</v>
      </c>
      <c r="H922" s="6">
        <f t="shared" si="78"/>
        <v>0</v>
      </c>
      <c r="I922" s="6">
        <f t="shared" si="79"/>
        <v>1.6276514342339574</v>
      </c>
      <c r="J922" s="6">
        <f t="shared" si="80"/>
        <v>0</v>
      </c>
    </row>
    <row r="923" spans="1:10" x14ac:dyDescent="0.35">
      <c r="A923" s="6">
        <v>921</v>
      </c>
      <c r="B923" s="7">
        <v>42389</v>
      </c>
      <c r="C923" s="16">
        <v>101.02500000000001</v>
      </c>
      <c r="D923" s="6">
        <f t="shared" si="74"/>
        <v>-1.137614678899077E-2</v>
      </c>
      <c r="E923" s="8">
        <f t="shared" si="76"/>
        <v>-1.1624999999999943</v>
      </c>
      <c r="F923" s="6">
        <f t="shared" si="75"/>
        <v>1.6211679989973869E-4</v>
      </c>
      <c r="G923" s="6">
        <f t="shared" si="77"/>
        <v>-3.026818945837396</v>
      </c>
      <c r="H923" s="6">
        <f t="shared" si="78"/>
        <v>0</v>
      </c>
      <c r="I923" s="6">
        <f t="shared" si="79"/>
        <v>1.8643189458374017</v>
      </c>
      <c r="J923" s="6">
        <f t="shared" si="80"/>
        <v>0</v>
      </c>
    </row>
    <row r="924" spans="1:10" x14ac:dyDescent="0.35">
      <c r="A924" s="6">
        <v>922</v>
      </c>
      <c r="B924" s="7">
        <v>42390</v>
      </c>
      <c r="C924" s="16">
        <v>99.15</v>
      </c>
      <c r="D924" s="6">
        <f t="shared" si="74"/>
        <v>-1.855976243504083E-2</v>
      </c>
      <c r="E924" s="8">
        <f t="shared" si="76"/>
        <v>-1.875</v>
      </c>
      <c r="F924" s="6">
        <f t="shared" si="75"/>
        <v>1.6015479485163427E-4</v>
      </c>
      <c r="G924" s="6">
        <f t="shared" si="77"/>
        <v>-2.9742227414778926</v>
      </c>
      <c r="H924" s="6">
        <f t="shared" si="78"/>
        <v>0</v>
      </c>
      <c r="I924" s="6">
        <f t="shared" si="79"/>
        <v>1.0992227414778926</v>
      </c>
      <c r="J924" s="6">
        <f t="shared" si="80"/>
        <v>0</v>
      </c>
    </row>
    <row r="925" spans="1:10" x14ac:dyDescent="0.35">
      <c r="A925" s="6">
        <v>923</v>
      </c>
      <c r="B925" s="7">
        <v>42391</v>
      </c>
      <c r="C925" s="16">
        <v>99.9</v>
      </c>
      <c r="D925" s="6">
        <f t="shared" si="74"/>
        <v>7.5642965204235999E-3</v>
      </c>
      <c r="E925" s="8">
        <f t="shared" si="76"/>
        <v>0.75</v>
      </c>
      <c r="F925" s="6">
        <f t="shared" si="75"/>
        <v>1.7121339405924536E-4</v>
      </c>
      <c r="G925" s="6">
        <f t="shared" si="77"/>
        <v>-3.0181182051699236</v>
      </c>
      <c r="H925" s="6">
        <f t="shared" si="78"/>
        <v>0</v>
      </c>
      <c r="I925" s="6">
        <f t="shared" si="79"/>
        <v>3.7681182051699236</v>
      </c>
      <c r="J925" s="6">
        <f t="shared" si="80"/>
        <v>0</v>
      </c>
    </row>
    <row r="926" spans="1:10" x14ac:dyDescent="0.35">
      <c r="A926" s="6">
        <v>924</v>
      </c>
      <c r="B926" s="7">
        <v>42394</v>
      </c>
      <c r="C926" s="16">
        <v>99.9375</v>
      </c>
      <c r="D926" s="6">
        <f t="shared" si="74"/>
        <v>3.7537537537531845E-4</v>
      </c>
      <c r="E926" s="8">
        <f t="shared" si="76"/>
        <v>3.7499999999994316E-2</v>
      </c>
      <c r="F926" s="6">
        <f t="shared" si="75"/>
        <v>1.6437370532662419E-4</v>
      </c>
      <c r="G926" s="6">
        <f t="shared" si="77"/>
        <v>-2.9795887027593713</v>
      </c>
      <c r="H926" s="6">
        <f t="shared" si="78"/>
        <v>0</v>
      </c>
      <c r="I926" s="6">
        <f t="shared" si="79"/>
        <v>3.0170887027593656</v>
      </c>
      <c r="J926" s="6">
        <f t="shared" si="80"/>
        <v>0</v>
      </c>
    </row>
    <row r="927" spans="1:10" x14ac:dyDescent="0.35">
      <c r="A927" s="6">
        <v>925</v>
      </c>
      <c r="B927" s="7">
        <v>42396</v>
      </c>
      <c r="C927" s="16">
        <v>103.8</v>
      </c>
      <c r="D927" s="6">
        <f t="shared" si="74"/>
        <v>3.8649155722326425E-2</v>
      </c>
      <c r="E927" s="8">
        <f t="shared" si="76"/>
        <v>3.8624999999999972</v>
      </c>
      <c r="F927" s="6">
        <f t="shared" si="75"/>
        <v>1.54519737407373E-4</v>
      </c>
      <c r="G927" s="6">
        <f t="shared" si="77"/>
        <v>-2.8899818812373157</v>
      </c>
      <c r="H927" s="6">
        <f t="shared" si="78"/>
        <v>0</v>
      </c>
      <c r="I927" s="6">
        <f t="shared" si="79"/>
        <v>6.7524818812373129</v>
      </c>
      <c r="J927" s="6">
        <f t="shared" si="80"/>
        <v>0</v>
      </c>
    </row>
    <row r="928" spans="1:10" x14ac:dyDescent="0.35">
      <c r="A928" s="6">
        <v>926</v>
      </c>
      <c r="B928" s="7">
        <v>42397</v>
      </c>
      <c r="C928" s="16">
        <v>107.8125</v>
      </c>
      <c r="D928" s="6">
        <f t="shared" si="74"/>
        <v>3.8656069364161876E-2</v>
      </c>
      <c r="E928" s="8">
        <f t="shared" si="76"/>
        <v>4.0125000000000028</v>
      </c>
      <c r="F928" s="6">
        <f t="shared" si="75"/>
        <v>2.3487398744584886E-4</v>
      </c>
      <c r="G928" s="6">
        <f t="shared" si="77"/>
        <v>-3.7007476504459316</v>
      </c>
      <c r="H928" s="6">
        <f t="shared" si="78"/>
        <v>0</v>
      </c>
      <c r="I928" s="6">
        <f t="shared" si="79"/>
        <v>7.7132476504459344</v>
      </c>
      <c r="J928" s="6">
        <f t="shared" si="80"/>
        <v>0</v>
      </c>
    </row>
    <row r="929" spans="1:10" x14ac:dyDescent="0.35">
      <c r="A929" s="6">
        <v>927</v>
      </c>
      <c r="B929" s="7">
        <v>42398</v>
      </c>
      <c r="C929" s="16">
        <v>110.7</v>
      </c>
      <c r="D929" s="6">
        <f t="shared" si="74"/>
        <v>2.6782608695652202E-2</v>
      </c>
      <c r="E929" s="8">
        <f t="shared" si="76"/>
        <v>2.8875000000000028</v>
      </c>
      <c r="F929" s="6">
        <f t="shared" si="75"/>
        <v>3.1043905012031157E-4</v>
      </c>
      <c r="G929" s="6">
        <f t="shared" si="77"/>
        <v>-4.4190808552870955</v>
      </c>
      <c r="H929" s="6">
        <f t="shared" si="78"/>
        <v>0</v>
      </c>
      <c r="I929" s="6">
        <f t="shared" si="79"/>
        <v>7.3065808552870983</v>
      </c>
      <c r="J929" s="6">
        <f t="shared" si="80"/>
        <v>0</v>
      </c>
    </row>
    <row r="930" spans="1:10" x14ac:dyDescent="0.35">
      <c r="A930" s="6">
        <v>928</v>
      </c>
      <c r="B930" s="7">
        <v>42401</v>
      </c>
      <c r="C930" s="16">
        <v>110.175</v>
      </c>
      <c r="D930" s="6">
        <f t="shared" si="74"/>
        <v>-4.7425474254743057E-3</v>
      </c>
      <c r="E930" s="8">
        <f t="shared" si="76"/>
        <v>-0.52500000000000568</v>
      </c>
      <c r="F930" s="6">
        <f t="shared" si="75"/>
        <v>3.3485119482575839E-4</v>
      </c>
      <c r="G930" s="6">
        <f t="shared" si="77"/>
        <v>-4.7124657359360649</v>
      </c>
      <c r="H930" s="6">
        <f t="shared" si="78"/>
        <v>0</v>
      </c>
      <c r="I930" s="6">
        <f t="shared" si="79"/>
        <v>4.1874657359360592</v>
      </c>
      <c r="J930" s="6">
        <f t="shared" si="80"/>
        <v>0</v>
      </c>
    </row>
    <row r="931" spans="1:10" x14ac:dyDescent="0.35">
      <c r="A931" s="6">
        <v>929</v>
      </c>
      <c r="B931" s="7">
        <v>42402</v>
      </c>
      <c r="C931" s="16">
        <v>109.53749999999999</v>
      </c>
      <c r="D931" s="6">
        <f t="shared" si="74"/>
        <v>-5.7862491490810334E-3</v>
      </c>
      <c r="E931" s="8">
        <f t="shared" si="76"/>
        <v>-0.63750000000000284</v>
      </c>
      <c r="F931" s="6">
        <f t="shared" si="75"/>
        <v>3.161096285011852E-4</v>
      </c>
      <c r="G931" s="6">
        <f t="shared" si="77"/>
        <v>-4.5569743023482108</v>
      </c>
      <c r="H931" s="6">
        <f t="shared" si="78"/>
        <v>0</v>
      </c>
      <c r="I931" s="6">
        <f t="shared" si="79"/>
        <v>3.9194743023482079</v>
      </c>
      <c r="J931" s="6">
        <f t="shared" si="80"/>
        <v>0</v>
      </c>
    </row>
    <row r="932" spans="1:10" x14ac:dyDescent="0.35">
      <c r="A932" s="6">
        <v>930</v>
      </c>
      <c r="B932" s="7">
        <v>42403</v>
      </c>
      <c r="C932" s="16">
        <v>107.4</v>
      </c>
      <c r="D932" s="6">
        <f t="shared" si="74"/>
        <v>-1.9513865114686647E-2</v>
      </c>
      <c r="E932" s="8">
        <f t="shared" si="76"/>
        <v>-2.1374999999999886</v>
      </c>
      <c r="F932" s="6">
        <f t="shared" si="75"/>
        <v>2.9915189154402854E-4</v>
      </c>
      <c r="G932" s="6">
        <f t="shared" si="77"/>
        <v>-4.4074090538490438</v>
      </c>
      <c r="H932" s="6">
        <f t="shared" si="78"/>
        <v>0</v>
      </c>
      <c r="I932" s="6">
        <f t="shared" si="79"/>
        <v>2.2699090538490552</v>
      </c>
      <c r="J932" s="6">
        <f t="shared" si="80"/>
        <v>0</v>
      </c>
    </row>
    <row r="933" spans="1:10" x14ac:dyDescent="0.35">
      <c r="A933" s="6">
        <v>931</v>
      </c>
      <c r="B933" s="7">
        <v>42404</v>
      </c>
      <c r="C933" s="16">
        <v>110.1375</v>
      </c>
      <c r="D933" s="6">
        <f t="shared" si="74"/>
        <v>2.5488826815642431E-2</v>
      </c>
      <c r="E933" s="8">
        <f t="shared" si="76"/>
        <v>2.7374999999999972</v>
      </c>
      <c r="F933" s="6">
        <f t="shared" si="75"/>
        <v>3.0405023395423786E-4</v>
      </c>
      <c r="G933" s="6">
        <f t="shared" si="77"/>
        <v>-4.3566393568478645</v>
      </c>
      <c r="H933" s="6">
        <f t="shared" si="78"/>
        <v>0</v>
      </c>
      <c r="I933" s="6">
        <f t="shared" si="79"/>
        <v>7.0941393568478617</v>
      </c>
      <c r="J933" s="6">
        <f t="shared" si="80"/>
        <v>0</v>
      </c>
    </row>
    <row r="934" spans="1:10" x14ac:dyDescent="0.35">
      <c r="A934" s="6">
        <v>932</v>
      </c>
      <c r="B934" s="7">
        <v>42405</v>
      </c>
      <c r="C934" s="16">
        <v>108.97499999999999</v>
      </c>
      <c r="D934" s="6">
        <f t="shared" si="74"/>
        <v>-1.0554988083078047E-2</v>
      </c>
      <c r="E934" s="8">
        <f t="shared" si="76"/>
        <v>-1.1625000000000085</v>
      </c>
      <c r="F934" s="6">
        <f t="shared" si="75"/>
        <v>3.2478803746325234E-4</v>
      </c>
      <c r="G934" s="6">
        <f t="shared" si="77"/>
        <v>-4.6175316924102994</v>
      </c>
      <c r="H934" s="6">
        <f t="shared" si="78"/>
        <v>0</v>
      </c>
      <c r="I934" s="6">
        <f t="shared" si="79"/>
        <v>3.4550316924102908</v>
      </c>
      <c r="J934" s="6">
        <f t="shared" si="80"/>
        <v>0</v>
      </c>
    </row>
    <row r="935" spans="1:10" x14ac:dyDescent="0.35">
      <c r="A935" s="6">
        <v>933</v>
      </c>
      <c r="B935" s="7">
        <v>42408</v>
      </c>
      <c r="C935" s="16">
        <v>106.875</v>
      </c>
      <c r="D935" s="6">
        <f t="shared" si="74"/>
        <v>-1.927047487955948E-2</v>
      </c>
      <c r="E935" s="8">
        <f t="shared" si="76"/>
        <v>-2.0999999999999943</v>
      </c>
      <c r="F935" s="6">
        <f t="shared" si="75"/>
        <v>3.1198522162149235E-4</v>
      </c>
      <c r="G935" s="6">
        <f t="shared" si="77"/>
        <v>-4.4778397479708394</v>
      </c>
      <c r="H935" s="6">
        <f t="shared" si="78"/>
        <v>0</v>
      </c>
      <c r="I935" s="6">
        <f t="shared" si="79"/>
        <v>2.3778397479708451</v>
      </c>
      <c r="J935" s="6">
        <f t="shared" si="80"/>
        <v>0</v>
      </c>
    </row>
    <row r="936" spans="1:10" x14ac:dyDescent="0.35">
      <c r="A936" s="6">
        <v>934</v>
      </c>
      <c r="B936" s="7">
        <v>42409</v>
      </c>
      <c r="C936" s="16">
        <v>106.425</v>
      </c>
      <c r="D936" s="6">
        <f t="shared" si="74"/>
        <v>-4.2105263157895005E-3</v>
      </c>
      <c r="E936" s="8">
        <f t="shared" si="76"/>
        <v>-0.45000000000000284</v>
      </c>
      <c r="F936" s="6">
        <f t="shared" si="75"/>
        <v>3.1554718044922675E-4</v>
      </c>
      <c r="G936" s="6">
        <f t="shared" si="77"/>
        <v>-4.4165478275126224</v>
      </c>
      <c r="H936" s="6">
        <f t="shared" si="78"/>
        <v>0</v>
      </c>
      <c r="I936" s="6">
        <f t="shared" si="79"/>
        <v>3.9665478275126196</v>
      </c>
      <c r="J936" s="6">
        <f t="shared" si="80"/>
        <v>0</v>
      </c>
    </row>
    <row r="937" spans="1:10" x14ac:dyDescent="0.35">
      <c r="A937" s="6">
        <v>935</v>
      </c>
      <c r="B937" s="7">
        <v>42410</v>
      </c>
      <c r="C937" s="16">
        <v>107.7375</v>
      </c>
      <c r="D937" s="6">
        <f t="shared" si="74"/>
        <v>1.2332628611698379E-2</v>
      </c>
      <c r="E937" s="8">
        <f t="shared" si="76"/>
        <v>1.3125</v>
      </c>
      <c r="F937" s="6">
        <f t="shared" si="75"/>
        <v>2.9767806153363052E-4</v>
      </c>
      <c r="G937" s="6">
        <f t="shared" si="77"/>
        <v>-4.2716113466633159</v>
      </c>
      <c r="H937" s="6">
        <f t="shared" si="78"/>
        <v>0</v>
      </c>
      <c r="I937" s="6">
        <f t="shared" si="79"/>
        <v>5.5841113466633159</v>
      </c>
      <c r="J937" s="6">
        <f t="shared" si="80"/>
        <v>0</v>
      </c>
    </row>
    <row r="938" spans="1:10" x14ac:dyDescent="0.35">
      <c r="A938" s="6">
        <v>936</v>
      </c>
      <c r="B938" s="7">
        <v>42411</v>
      </c>
      <c r="C938" s="16">
        <v>102.33750000000001</v>
      </c>
      <c r="D938" s="6">
        <f t="shared" si="74"/>
        <v>-5.0121823877479911E-2</v>
      </c>
      <c r="E938" s="8">
        <f t="shared" si="76"/>
        <v>-5.3999999999999915</v>
      </c>
      <c r="F938" s="6">
        <f t="shared" si="75"/>
        <v>2.8894300155005756E-4</v>
      </c>
      <c r="G938" s="6">
        <f t="shared" si="77"/>
        <v>-4.2603731780131939</v>
      </c>
      <c r="H938" s="6">
        <f t="shared" si="78"/>
        <v>1</v>
      </c>
      <c r="I938" s="6">
        <f t="shared" si="79"/>
        <v>0</v>
      </c>
      <c r="J938" s="6">
        <f t="shared" si="80"/>
        <v>-1.1396268219867975</v>
      </c>
    </row>
    <row r="939" spans="1:10" x14ac:dyDescent="0.35">
      <c r="A939" s="6">
        <v>937</v>
      </c>
      <c r="B939" s="7">
        <v>42412</v>
      </c>
      <c r="C939" s="16">
        <v>103.65</v>
      </c>
      <c r="D939" s="6">
        <f t="shared" si="74"/>
        <v>1.282521069989007E-2</v>
      </c>
      <c r="E939" s="8">
        <f t="shared" si="76"/>
        <v>1.3125</v>
      </c>
      <c r="F939" s="6">
        <f t="shared" si="75"/>
        <v>4.2233825518536098E-4</v>
      </c>
      <c r="G939" s="6">
        <f t="shared" si="77"/>
        <v>-4.8925995635400739</v>
      </c>
      <c r="H939" s="6">
        <f t="shared" si="78"/>
        <v>0</v>
      </c>
      <c r="I939" s="6">
        <f t="shared" si="79"/>
        <v>6.2050995635400739</v>
      </c>
      <c r="J939" s="6">
        <f t="shared" si="80"/>
        <v>0</v>
      </c>
    </row>
    <row r="940" spans="1:10" x14ac:dyDescent="0.35">
      <c r="A940" s="6">
        <v>938</v>
      </c>
      <c r="B940" s="7">
        <v>42415</v>
      </c>
      <c r="C940" s="16">
        <v>104.02500000000001</v>
      </c>
      <c r="D940" s="6">
        <f t="shared" si="74"/>
        <v>3.6179450072358899E-3</v>
      </c>
      <c r="E940" s="8">
        <f t="shared" si="76"/>
        <v>0.375</v>
      </c>
      <c r="F940" s="6">
        <f t="shared" si="75"/>
        <v>4.0686712164403376E-4</v>
      </c>
      <c r="G940" s="6">
        <f t="shared" si="77"/>
        <v>-4.8637390140554597</v>
      </c>
      <c r="H940" s="6">
        <f t="shared" si="78"/>
        <v>0</v>
      </c>
      <c r="I940" s="6">
        <f t="shared" si="79"/>
        <v>5.2387390140554597</v>
      </c>
      <c r="J940" s="6">
        <f t="shared" si="80"/>
        <v>0</v>
      </c>
    </row>
    <row r="941" spans="1:10" x14ac:dyDescent="0.35">
      <c r="A941" s="6">
        <v>939</v>
      </c>
      <c r="B941" s="7">
        <v>42416</v>
      </c>
      <c r="C941" s="16">
        <v>104.55</v>
      </c>
      <c r="D941" s="6">
        <f t="shared" si="74"/>
        <v>5.0468637346790819E-3</v>
      </c>
      <c r="E941" s="8">
        <f t="shared" si="76"/>
        <v>0.52499999999999147</v>
      </c>
      <c r="F941" s="6">
        <f t="shared" si="75"/>
        <v>3.8324046590991468E-4</v>
      </c>
      <c r="G941" s="6">
        <f t="shared" si="77"/>
        <v>-4.7374873393157584</v>
      </c>
      <c r="H941" s="6">
        <f t="shared" si="78"/>
        <v>0</v>
      </c>
      <c r="I941" s="6">
        <f t="shared" si="79"/>
        <v>5.2624873393157499</v>
      </c>
      <c r="J941" s="6">
        <f t="shared" si="80"/>
        <v>0</v>
      </c>
    </row>
    <row r="942" spans="1:10" x14ac:dyDescent="0.35">
      <c r="A942" s="6">
        <v>940</v>
      </c>
      <c r="B942" s="7">
        <v>42417</v>
      </c>
      <c r="C942" s="16">
        <v>104.4375</v>
      </c>
      <c r="D942" s="6">
        <f t="shared" si="74"/>
        <v>-1.0760401721664004E-3</v>
      </c>
      <c r="E942" s="8">
        <f t="shared" si="76"/>
        <v>-0.11249999999999716</v>
      </c>
      <c r="F942" s="6">
        <f t="shared" si="75"/>
        <v>3.6177428796870491E-4</v>
      </c>
      <c r="G942" s="6">
        <f t="shared" si="77"/>
        <v>-4.626126923659255</v>
      </c>
      <c r="H942" s="6">
        <f t="shared" si="78"/>
        <v>0</v>
      </c>
      <c r="I942" s="6">
        <f t="shared" si="79"/>
        <v>4.5136269236592579</v>
      </c>
      <c r="J942" s="6">
        <f t="shared" si="80"/>
        <v>0</v>
      </c>
    </row>
    <row r="943" spans="1:10" x14ac:dyDescent="0.35">
      <c r="A943" s="6">
        <v>941</v>
      </c>
      <c r="B943" s="7">
        <v>42418</v>
      </c>
      <c r="C943" s="16">
        <v>104.8875</v>
      </c>
      <c r="D943" s="6">
        <f t="shared" si="74"/>
        <v>4.3087971274686091E-3</v>
      </c>
      <c r="E943" s="8">
        <f t="shared" si="76"/>
        <v>0.45000000000000284</v>
      </c>
      <c r="F943" s="6">
        <f t="shared" si="75"/>
        <v>3.4013730243770955E-4</v>
      </c>
      <c r="G943" s="6">
        <f t="shared" si="77"/>
        <v>-4.4808278289302184</v>
      </c>
      <c r="H943" s="6">
        <f t="shared" si="78"/>
        <v>0</v>
      </c>
      <c r="I943" s="6">
        <f t="shared" si="79"/>
        <v>4.9308278289302212</v>
      </c>
      <c r="J943" s="6">
        <f t="shared" si="80"/>
        <v>0</v>
      </c>
    </row>
    <row r="944" spans="1:10" x14ac:dyDescent="0.35">
      <c r="A944" s="6">
        <v>942</v>
      </c>
      <c r="B944" s="7">
        <v>42419</v>
      </c>
      <c r="C944" s="16">
        <v>105.75</v>
      </c>
      <c r="D944" s="6">
        <f t="shared" si="74"/>
        <v>8.2230961744726213E-3</v>
      </c>
      <c r="E944" s="8">
        <f t="shared" si="76"/>
        <v>0.86249999999999705</v>
      </c>
      <c r="F944" s="6">
        <f t="shared" si="75"/>
        <v>3.2084300825258787E-4</v>
      </c>
      <c r="G944" s="6">
        <f t="shared" si="77"/>
        <v>-4.3706364374357216</v>
      </c>
      <c r="H944" s="6">
        <f t="shared" si="78"/>
        <v>0</v>
      </c>
      <c r="I944" s="6">
        <f t="shared" si="79"/>
        <v>5.2331364374357188</v>
      </c>
      <c r="J944" s="6">
        <f t="shared" si="80"/>
        <v>0</v>
      </c>
    </row>
    <row r="945" spans="1:10" x14ac:dyDescent="0.35">
      <c r="A945" s="6">
        <v>943</v>
      </c>
      <c r="B945" s="7">
        <v>42422</v>
      </c>
      <c r="C945" s="16">
        <v>104.7</v>
      </c>
      <c r="D945" s="6">
        <f t="shared" si="74"/>
        <v>-9.9290780141843699E-3</v>
      </c>
      <c r="E945" s="8">
        <f t="shared" si="76"/>
        <v>-1.0499999999999972</v>
      </c>
      <c r="F945" s="6">
        <f t="shared" si="75"/>
        <v>3.0564958639911011E-4</v>
      </c>
      <c r="G945" s="6">
        <f t="shared" si="77"/>
        <v>-4.3009752203667215</v>
      </c>
      <c r="H945" s="6">
        <f t="shared" si="78"/>
        <v>0</v>
      </c>
      <c r="I945" s="6">
        <f t="shared" si="79"/>
        <v>3.2509752203667244</v>
      </c>
      <c r="J945" s="6">
        <f t="shared" si="80"/>
        <v>0</v>
      </c>
    </row>
    <row r="946" spans="1:10" x14ac:dyDescent="0.35">
      <c r="A946" s="6">
        <v>944</v>
      </c>
      <c r="B946" s="7">
        <v>42423</v>
      </c>
      <c r="C946" s="16">
        <v>102.8625</v>
      </c>
      <c r="D946" s="6">
        <f t="shared" si="74"/>
        <v>-1.75501432664757E-2</v>
      </c>
      <c r="E946" s="8">
        <f t="shared" si="76"/>
        <v>-1.8375000000000059</v>
      </c>
      <c r="F946" s="6">
        <f t="shared" si="75"/>
        <v>2.9322580662786903E-4</v>
      </c>
      <c r="G946" s="6">
        <f t="shared" si="77"/>
        <v>-4.1708294811345512</v>
      </c>
      <c r="H946" s="6">
        <f t="shared" si="78"/>
        <v>0</v>
      </c>
      <c r="I946" s="6">
        <f t="shared" si="79"/>
        <v>2.3333294811345455</v>
      </c>
      <c r="J946" s="6">
        <f t="shared" si="80"/>
        <v>0</v>
      </c>
    </row>
    <row r="947" spans="1:10" x14ac:dyDescent="0.35">
      <c r="A947" s="6">
        <v>945</v>
      </c>
      <c r="B947" s="7">
        <v>42424</v>
      </c>
      <c r="C947" s="16">
        <v>104.77500000000001</v>
      </c>
      <c r="D947" s="6">
        <f t="shared" si="74"/>
        <v>1.8592781625957063E-2</v>
      </c>
      <c r="E947" s="8">
        <f t="shared" si="76"/>
        <v>1.9125000000000083</v>
      </c>
      <c r="F947" s="6">
        <f t="shared" si="75"/>
        <v>2.9411270995062619E-4</v>
      </c>
      <c r="G947" s="6">
        <f t="shared" si="77"/>
        <v>-4.1038230821688124</v>
      </c>
      <c r="H947" s="6">
        <f t="shared" si="78"/>
        <v>0</v>
      </c>
      <c r="I947" s="6">
        <f t="shared" si="79"/>
        <v>6.0163230821688209</v>
      </c>
      <c r="J947" s="6">
        <f t="shared" si="80"/>
        <v>0</v>
      </c>
    </row>
    <row r="948" spans="1:10" x14ac:dyDescent="0.35">
      <c r="A948" s="6">
        <v>946</v>
      </c>
      <c r="B948" s="7">
        <v>42425</v>
      </c>
      <c r="C948" s="16">
        <v>98.8125</v>
      </c>
      <c r="D948" s="6">
        <f t="shared" si="74"/>
        <v>-5.6907659269864047E-2</v>
      </c>
      <c r="E948" s="8">
        <f t="shared" si="76"/>
        <v>-5.9625000000000057</v>
      </c>
      <c r="F948" s="6">
        <f t="shared" si="75"/>
        <v>2.9720743906902025E-4</v>
      </c>
      <c r="G948" s="6">
        <f t="shared" si="77"/>
        <v>-4.2020591887778922</v>
      </c>
      <c r="H948" s="6">
        <f t="shared" si="78"/>
        <v>1</v>
      </c>
      <c r="I948" s="6">
        <f t="shared" si="79"/>
        <v>0</v>
      </c>
      <c r="J948" s="6">
        <f t="shared" si="80"/>
        <v>-1.7604408112221135</v>
      </c>
    </row>
    <row r="949" spans="1:10" x14ac:dyDescent="0.35">
      <c r="A949" s="6">
        <v>947</v>
      </c>
      <c r="B949" s="7">
        <v>42426</v>
      </c>
      <c r="C949" s="16">
        <v>100.08750000000001</v>
      </c>
      <c r="D949" s="6">
        <f t="shared" si="74"/>
        <v>1.290322580645167E-2</v>
      </c>
      <c r="E949" s="8">
        <f t="shared" si="76"/>
        <v>1.2750000000000057</v>
      </c>
      <c r="F949" s="6">
        <f t="shared" si="75"/>
        <v>4.7368389373937561E-4</v>
      </c>
      <c r="G949" s="6">
        <f t="shared" si="77"/>
        <v>-5.0030040499387773</v>
      </c>
      <c r="H949" s="6">
        <f t="shared" si="78"/>
        <v>0</v>
      </c>
      <c r="I949" s="6">
        <f t="shared" si="79"/>
        <v>6.278004049938783</v>
      </c>
      <c r="J949" s="6">
        <f t="shared" si="80"/>
        <v>0</v>
      </c>
    </row>
    <row r="950" spans="1:10" x14ac:dyDescent="0.35">
      <c r="A950" s="6">
        <v>948</v>
      </c>
      <c r="B950" s="7">
        <v>42429</v>
      </c>
      <c r="C950" s="16">
        <v>97.575000000000003</v>
      </c>
      <c r="D950" s="6">
        <f t="shared" si="74"/>
        <v>-2.5103034844511079E-2</v>
      </c>
      <c r="E950" s="8">
        <f t="shared" si="76"/>
        <v>-2.5125000000000028</v>
      </c>
      <c r="F950" s="6">
        <f t="shared" si="75"/>
        <v>4.5525245428774984E-4</v>
      </c>
      <c r="G950" s="6">
        <f t="shared" si="77"/>
        <v>-4.9679892515005921</v>
      </c>
      <c r="H950" s="6">
        <f t="shared" si="78"/>
        <v>0</v>
      </c>
      <c r="I950" s="6">
        <f t="shared" si="79"/>
        <v>2.4554892515005893</v>
      </c>
      <c r="J950" s="6">
        <f t="shared" si="80"/>
        <v>0</v>
      </c>
    </row>
    <row r="951" spans="1:10" x14ac:dyDescent="0.35">
      <c r="A951" s="6">
        <v>949</v>
      </c>
      <c r="B951" s="7">
        <v>42430</v>
      </c>
      <c r="C951" s="16">
        <v>100.05</v>
      </c>
      <c r="D951" s="6">
        <f t="shared" si="74"/>
        <v>2.5365103766333531E-2</v>
      </c>
      <c r="E951" s="8">
        <f t="shared" si="76"/>
        <v>2.4749999999999943</v>
      </c>
      <c r="F951" s="6">
        <f t="shared" si="75"/>
        <v>4.6574704853476906E-4</v>
      </c>
      <c r="G951" s="6">
        <f t="shared" si="77"/>
        <v>-4.8987838093601654</v>
      </c>
      <c r="H951" s="6">
        <f t="shared" si="78"/>
        <v>0</v>
      </c>
      <c r="I951" s="6">
        <f t="shared" si="79"/>
        <v>7.3737838093601598</v>
      </c>
      <c r="J951" s="6">
        <f t="shared" si="80"/>
        <v>0</v>
      </c>
    </row>
    <row r="952" spans="1:10" x14ac:dyDescent="0.35">
      <c r="A952" s="6">
        <v>950</v>
      </c>
      <c r="B952" s="7">
        <v>42431</v>
      </c>
      <c r="C952" s="16">
        <v>101.5125</v>
      </c>
      <c r="D952" s="6">
        <f t="shared" si="74"/>
        <v>1.4617691154422846E-2</v>
      </c>
      <c r="E952" s="8">
        <f t="shared" si="76"/>
        <v>1.4625000000000057</v>
      </c>
      <c r="F952" s="6">
        <f t="shared" si="75"/>
        <v>4.7640553496729497E-4</v>
      </c>
      <c r="G952" s="6">
        <f t="shared" si="77"/>
        <v>-5.0801922824226793</v>
      </c>
      <c r="H952" s="6">
        <f t="shared" si="78"/>
        <v>0</v>
      </c>
      <c r="I952" s="6">
        <f t="shared" si="79"/>
        <v>6.542692282422685</v>
      </c>
      <c r="J952" s="6">
        <f t="shared" si="80"/>
        <v>0</v>
      </c>
    </row>
    <row r="953" spans="1:10" x14ac:dyDescent="0.35">
      <c r="A953" s="6">
        <v>951</v>
      </c>
      <c r="B953" s="7">
        <v>42432</v>
      </c>
      <c r="C953" s="16">
        <v>101.625</v>
      </c>
      <c r="D953" s="6">
        <f t="shared" si="74"/>
        <v>1.1082379017362113E-3</v>
      </c>
      <c r="E953" s="8">
        <f t="shared" si="76"/>
        <v>0.11249999999999716</v>
      </c>
      <c r="F953" s="6">
        <f t="shared" si="75"/>
        <v>4.6064181655042279E-4</v>
      </c>
      <c r="G953" s="6">
        <f t="shared" si="77"/>
        <v>-5.068458113139898</v>
      </c>
      <c r="H953" s="6">
        <f t="shared" si="78"/>
        <v>0</v>
      </c>
      <c r="I953" s="6">
        <f t="shared" si="79"/>
        <v>5.1809581131398952</v>
      </c>
      <c r="J953" s="6">
        <f t="shared" si="80"/>
        <v>0</v>
      </c>
    </row>
    <row r="954" spans="1:10" x14ac:dyDescent="0.35">
      <c r="A954" s="6">
        <v>952</v>
      </c>
      <c r="B954" s="7">
        <v>42433</v>
      </c>
      <c r="C954" s="16">
        <v>103.95</v>
      </c>
      <c r="D954" s="6">
        <f t="shared" si="74"/>
        <v>2.287822878228785E-2</v>
      </c>
      <c r="E954" s="8">
        <f t="shared" si="76"/>
        <v>2.3250000000000028</v>
      </c>
      <c r="F954" s="6">
        <f t="shared" si="75"/>
        <v>4.330769990322081E-4</v>
      </c>
      <c r="G954" s="6">
        <f t="shared" si="77"/>
        <v>-4.9199169990254754</v>
      </c>
      <c r="H954" s="6">
        <f t="shared" si="78"/>
        <v>0</v>
      </c>
      <c r="I954" s="6">
        <f t="shared" si="79"/>
        <v>7.2449169990254783</v>
      </c>
      <c r="J954" s="6">
        <f t="shared" si="80"/>
        <v>0</v>
      </c>
    </row>
    <row r="955" spans="1:10" x14ac:dyDescent="0.35">
      <c r="A955" s="6">
        <v>953</v>
      </c>
      <c r="B955" s="7">
        <v>42436</v>
      </c>
      <c r="C955" s="16">
        <v>103.95</v>
      </c>
      <c r="D955" s="6">
        <f t="shared" si="74"/>
        <v>0</v>
      </c>
      <c r="E955" s="8">
        <f t="shared" si="76"/>
        <v>0</v>
      </c>
      <c r="F955" s="6">
        <f t="shared" si="75"/>
        <v>4.3849718022315784E-4</v>
      </c>
      <c r="G955" s="6">
        <f t="shared" si="77"/>
        <v>-5.0638700743830034</v>
      </c>
      <c r="H955" s="6">
        <f t="shared" si="78"/>
        <v>0</v>
      </c>
      <c r="I955" s="6">
        <f t="shared" si="79"/>
        <v>5.0638700743830034</v>
      </c>
      <c r="J955" s="6">
        <f t="shared" si="80"/>
        <v>0</v>
      </c>
    </row>
    <row r="956" spans="1:10" x14ac:dyDescent="0.35">
      <c r="A956" s="6">
        <v>954</v>
      </c>
      <c r="B956" s="7">
        <v>42437</v>
      </c>
      <c r="C956" s="16">
        <v>103.05</v>
      </c>
      <c r="D956" s="6">
        <f t="shared" si="74"/>
        <v>-8.6580086580087118E-3</v>
      </c>
      <c r="E956" s="8">
        <f t="shared" si="76"/>
        <v>-0.90000000000000557</v>
      </c>
      <c r="F956" s="6">
        <f t="shared" si="75"/>
        <v>4.1218734940976832E-4</v>
      </c>
      <c r="G956" s="6">
        <f t="shared" si="77"/>
        <v>-4.9096041920319617</v>
      </c>
      <c r="H956" s="6">
        <f t="shared" si="78"/>
        <v>0</v>
      </c>
      <c r="I956" s="6">
        <f t="shared" si="79"/>
        <v>4.0096041920319561</v>
      </c>
      <c r="J956" s="6">
        <f t="shared" si="80"/>
        <v>0</v>
      </c>
    </row>
    <row r="957" spans="1:10" x14ac:dyDescent="0.35">
      <c r="A957" s="6">
        <v>955</v>
      </c>
      <c r="B957" s="7">
        <v>42438</v>
      </c>
      <c r="C957" s="16">
        <v>104.66249999999999</v>
      </c>
      <c r="D957" s="6">
        <f t="shared" si="74"/>
        <v>1.5647743813682651E-2</v>
      </c>
      <c r="E957" s="8">
        <f t="shared" si="76"/>
        <v>1.6124999999999972</v>
      </c>
      <c r="F957" s="6">
        <f t="shared" si="75"/>
        <v>3.919537752805114E-4</v>
      </c>
      <c r="G957" s="6">
        <f t="shared" si="77"/>
        <v>-4.7461349235249326</v>
      </c>
      <c r="H957" s="6">
        <f t="shared" si="78"/>
        <v>0</v>
      </c>
      <c r="I957" s="6">
        <f t="shared" si="79"/>
        <v>6.3586349235249298</v>
      </c>
      <c r="J957" s="6">
        <f t="shared" si="80"/>
        <v>0</v>
      </c>
    </row>
    <row r="958" spans="1:10" x14ac:dyDescent="0.35">
      <c r="A958" s="6">
        <v>956</v>
      </c>
      <c r="B958" s="7">
        <v>42439</v>
      </c>
      <c r="C958" s="16">
        <v>104.625</v>
      </c>
      <c r="D958" s="6">
        <f t="shared" si="74"/>
        <v>-3.5829451809381887E-4</v>
      </c>
      <c r="E958" s="8">
        <f t="shared" si="76"/>
        <v>-3.7499999999994316E-2</v>
      </c>
      <c r="F958" s="6">
        <f t="shared" si="75"/>
        <v>3.8312766195119929E-4</v>
      </c>
      <c r="G958" s="6">
        <f t="shared" si="77"/>
        <v>-4.7658187002042087</v>
      </c>
      <c r="H958" s="6">
        <f t="shared" si="78"/>
        <v>0</v>
      </c>
      <c r="I958" s="6">
        <f t="shared" si="79"/>
        <v>4.7283187002042144</v>
      </c>
      <c r="J958" s="6">
        <f t="shared" si="80"/>
        <v>0</v>
      </c>
    </row>
    <row r="959" spans="1:10" x14ac:dyDescent="0.35">
      <c r="A959" s="6">
        <v>957</v>
      </c>
      <c r="B959" s="7">
        <v>42440</v>
      </c>
      <c r="C959" s="16">
        <v>103.575</v>
      </c>
      <c r="D959" s="6">
        <f t="shared" si="74"/>
        <v>-1.0035842293906782E-2</v>
      </c>
      <c r="E959" s="8">
        <f t="shared" si="76"/>
        <v>-1.0499999999999972</v>
      </c>
      <c r="F959" s="6">
        <f t="shared" si="75"/>
        <v>3.6014770473182911E-4</v>
      </c>
      <c r="G959" s="6">
        <f t="shared" si="77"/>
        <v>-4.6190265100064369</v>
      </c>
      <c r="H959" s="6">
        <f t="shared" si="78"/>
        <v>0</v>
      </c>
      <c r="I959" s="6">
        <f t="shared" si="79"/>
        <v>3.5690265100064398</v>
      </c>
      <c r="J959" s="6">
        <f t="shared" si="80"/>
        <v>0</v>
      </c>
    </row>
    <row r="960" spans="1:10" x14ac:dyDescent="0.35">
      <c r="A960" s="6">
        <v>958</v>
      </c>
      <c r="B960" s="7">
        <v>42443</v>
      </c>
      <c r="C960" s="16">
        <v>103.83750000000001</v>
      </c>
      <c r="D960" s="6">
        <f t="shared" si="74"/>
        <v>2.5343953656770729E-3</v>
      </c>
      <c r="E960" s="8">
        <f t="shared" si="76"/>
        <v>0.26250000000000284</v>
      </c>
      <c r="F960" s="6">
        <f t="shared" si="75"/>
        <v>3.4458193028080947E-4</v>
      </c>
      <c r="G960" s="6">
        <f t="shared" si="77"/>
        <v>-4.472762621164093</v>
      </c>
      <c r="H960" s="6">
        <f t="shared" si="78"/>
        <v>0</v>
      </c>
      <c r="I960" s="6">
        <f t="shared" si="79"/>
        <v>4.7352626211640958</v>
      </c>
      <c r="J960" s="6">
        <f t="shared" si="80"/>
        <v>0</v>
      </c>
    </row>
    <row r="961" spans="1:10" x14ac:dyDescent="0.35">
      <c r="A961" s="6">
        <v>959</v>
      </c>
      <c r="B961" s="7">
        <v>42444</v>
      </c>
      <c r="C961" s="16">
        <v>104.02500000000001</v>
      </c>
      <c r="D961" s="6">
        <f t="shared" si="74"/>
        <v>1.8057060310581437E-3</v>
      </c>
      <c r="E961" s="8">
        <f t="shared" si="76"/>
        <v>0.1875</v>
      </c>
      <c r="F961" s="6">
        <f t="shared" si="75"/>
        <v>3.242924040561348E-4</v>
      </c>
      <c r="G961" s="6">
        <f t="shared" si="77"/>
        <v>-4.3500802588526257</v>
      </c>
      <c r="H961" s="6">
        <f t="shared" si="78"/>
        <v>0</v>
      </c>
      <c r="I961" s="6">
        <f t="shared" si="79"/>
        <v>4.5375802588526257</v>
      </c>
      <c r="J961" s="6">
        <f t="shared" si="80"/>
        <v>0</v>
      </c>
    </row>
    <row r="962" spans="1:10" x14ac:dyDescent="0.35">
      <c r="A962" s="6">
        <v>960</v>
      </c>
      <c r="B962" s="7">
        <v>42445</v>
      </c>
      <c r="C962" s="16">
        <v>103.9875</v>
      </c>
      <c r="D962" s="6">
        <f t="shared" si="74"/>
        <v>-3.6049026676287935E-4</v>
      </c>
      <c r="E962" s="8">
        <f t="shared" si="76"/>
        <v>-3.7500000000008527E-2</v>
      </c>
      <c r="F962" s="6">
        <f t="shared" si="75"/>
        <v>3.0503049426900271E-4</v>
      </c>
      <c r="G962" s="6">
        <f t="shared" si="77"/>
        <v>-4.2265305439285239</v>
      </c>
      <c r="H962" s="6">
        <f t="shared" si="78"/>
        <v>0</v>
      </c>
      <c r="I962" s="6">
        <f t="shared" si="79"/>
        <v>4.1890305439285154</v>
      </c>
      <c r="J962" s="6">
        <f t="shared" si="80"/>
        <v>0</v>
      </c>
    </row>
    <row r="963" spans="1:10" x14ac:dyDescent="0.35">
      <c r="A963" s="6">
        <v>961</v>
      </c>
      <c r="B963" s="7">
        <v>42446</v>
      </c>
      <c r="C963" s="16">
        <v>103.575</v>
      </c>
      <c r="D963" s="6">
        <f t="shared" si="74"/>
        <v>-3.966822935448918E-3</v>
      </c>
      <c r="E963" s="8">
        <f t="shared" si="76"/>
        <v>-0.41249999999999437</v>
      </c>
      <c r="F963" s="6">
        <f t="shared" si="75"/>
        <v>2.8673646180680834E-4</v>
      </c>
      <c r="G963" s="6">
        <f t="shared" si="77"/>
        <v>-4.0963518856944958</v>
      </c>
      <c r="H963" s="6">
        <f t="shared" si="78"/>
        <v>0</v>
      </c>
      <c r="I963" s="6">
        <f t="shared" si="79"/>
        <v>3.6838518856945015</v>
      </c>
      <c r="J963" s="6">
        <f t="shared" si="80"/>
        <v>0</v>
      </c>
    </row>
    <row r="964" spans="1:10" x14ac:dyDescent="0.35">
      <c r="A964" s="6">
        <v>962</v>
      </c>
      <c r="B964" s="7">
        <v>42447</v>
      </c>
      <c r="C964" s="16">
        <v>102.6</v>
      </c>
      <c r="D964" s="6">
        <f t="shared" ref="D964:D1027" si="81">(C964-C963)/C963</f>
        <v>-9.4134685010862518E-3</v>
      </c>
      <c r="E964" s="8">
        <f t="shared" si="76"/>
        <v>-0.97500000000000853</v>
      </c>
      <c r="F964" s="6">
        <f t="shared" ref="F964:F1027" si="82">0.06*D963^2+0.94*F963</f>
        <v>2.7047641515047201E-4</v>
      </c>
      <c r="G964" s="6">
        <f t="shared" si="77"/>
        <v>-3.9627283414222578</v>
      </c>
      <c r="H964" s="6">
        <f t="shared" si="78"/>
        <v>0</v>
      </c>
      <c r="I964" s="6">
        <f t="shared" si="79"/>
        <v>2.9877283414222493</v>
      </c>
      <c r="J964" s="6">
        <f t="shared" si="80"/>
        <v>0</v>
      </c>
    </row>
    <row r="965" spans="1:10" x14ac:dyDescent="0.35">
      <c r="A965" s="6">
        <v>963</v>
      </c>
      <c r="B965" s="7">
        <v>42450</v>
      </c>
      <c r="C965" s="16">
        <v>103.53749999999999</v>
      </c>
      <c r="D965" s="6">
        <f t="shared" si="81"/>
        <v>9.1374269005847965E-3</v>
      </c>
      <c r="E965" s="8">
        <f t="shared" si="76"/>
        <v>0.93750000000000011</v>
      </c>
      <c r="F965" s="6">
        <f t="shared" si="82"/>
        <v>2.5956463359470025E-4</v>
      </c>
      <c r="G965" s="6">
        <f t="shared" si="77"/>
        <v>-3.8454288309569096</v>
      </c>
      <c r="H965" s="6">
        <f t="shared" si="78"/>
        <v>0</v>
      </c>
      <c r="I965" s="6">
        <f t="shared" si="79"/>
        <v>4.7829288309569096</v>
      </c>
      <c r="J965" s="6">
        <f t="shared" si="80"/>
        <v>0</v>
      </c>
    </row>
    <row r="966" spans="1:10" x14ac:dyDescent="0.35">
      <c r="A966" s="6">
        <v>964</v>
      </c>
      <c r="B966" s="7">
        <v>42451</v>
      </c>
      <c r="C966" s="16">
        <v>103.91249999999999</v>
      </c>
      <c r="D966" s="6">
        <f t="shared" si="81"/>
        <v>3.6218761318362915E-3</v>
      </c>
      <c r="E966" s="8">
        <f t="shared" ref="E966:E1029" si="83">C965*D966</f>
        <v>0.375</v>
      </c>
      <c r="F966" s="6">
        <f t="shared" si="82"/>
        <v>2.4900030980083004E-4</v>
      </c>
      <c r="G966" s="6">
        <f t="shared" si="77"/>
        <v>-3.8007760102024886</v>
      </c>
      <c r="H966" s="6">
        <f t="shared" si="78"/>
        <v>0</v>
      </c>
      <c r="I966" s="6">
        <f t="shared" si="79"/>
        <v>4.1757760102024886</v>
      </c>
      <c r="J966" s="6">
        <f t="shared" si="80"/>
        <v>0</v>
      </c>
    </row>
    <row r="967" spans="1:10" x14ac:dyDescent="0.35">
      <c r="A967" s="6">
        <v>965</v>
      </c>
      <c r="B967" s="7">
        <v>42453</v>
      </c>
      <c r="C967" s="16">
        <v>103.91249999999999</v>
      </c>
      <c r="D967" s="6">
        <f t="shared" si="81"/>
        <v>0</v>
      </c>
      <c r="E967" s="8">
        <f t="shared" si="83"/>
        <v>0</v>
      </c>
      <c r="F967" s="6">
        <f t="shared" si="82"/>
        <v>2.3484737041564217E-4</v>
      </c>
      <c r="G967" s="6">
        <f t="shared" si="77"/>
        <v>-3.7045486500452602</v>
      </c>
      <c r="H967" s="6">
        <f t="shared" si="78"/>
        <v>0</v>
      </c>
      <c r="I967" s="6">
        <f t="shared" si="79"/>
        <v>3.7045486500452602</v>
      </c>
      <c r="J967" s="6">
        <f t="shared" si="80"/>
        <v>0</v>
      </c>
    </row>
    <row r="968" spans="1:10" x14ac:dyDescent="0.35">
      <c r="A968" s="6">
        <v>966</v>
      </c>
      <c r="B968" s="7">
        <v>42457</v>
      </c>
      <c r="C968" s="16">
        <v>104.25</v>
      </c>
      <c r="D968" s="6">
        <f t="shared" si="81"/>
        <v>3.247924936845959E-3</v>
      </c>
      <c r="E968" s="8">
        <f t="shared" si="83"/>
        <v>0.33750000000000568</v>
      </c>
      <c r="F968" s="6">
        <f t="shared" si="82"/>
        <v>2.2075652819070362E-4</v>
      </c>
      <c r="G968" s="6">
        <f t="shared" si="77"/>
        <v>-3.5916931743286526</v>
      </c>
      <c r="H968" s="6">
        <f t="shared" si="78"/>
        <v>0</v>
      </c>
      <c r="I968" s="6">
        <f t="shared" si="79"/>
        <v>3.9291931743286583</v>
      </c>
      <c r="J968" s="6">
        <f t="shared" si="80"/>
        <v>0</v>
      </c>
    </row>
    <row r="969" spans="1:10" x14ac:dyDescent="0.35">
      <c r="A969" s="6">
        <v>967</v>
      </c>
      <c r="B969" s="7">
        <v>42458</v>
      </c>
      <c r="C969" s="16">
        <v>103.72499999999999</v>
      </c>
      <c r="D969" s="6">
        <f t="shared" si="81"/>
        <v>-5.0359712230216369E-3</v>
      </c>
      <c r="E969" s="8">
        <f t="shared" si="83"/>
        <v>-0.52500000000000568</v>
      </c>
      <c r="F969" s="6">
        <f t="shared" si="82"/>
        <v>2.0814407748298455E-4</v>
      </c>
      <c r="G969" s="6">
        <f t="shared" si="77"/>
        <v>-3.498909832630607</v>
      </c>
      <c r="H969" s="6">
        <f t="shared" si="78"/>
        <v>0</v>
      </c>
      <c r="I969" s="6">
        <f t="shared" si="79"/>
        <v>2.9739098326306013</v>
      </c>
      <c r="J969" s="6">
        <f t="shared" si="80"/>
        <v>0</v>
      </c>
    </row>
    <row r="970" spans="1:10" x14ac:dyDescent="0.35">
      <c r="A970" s="6">
        <v>968</v>
      </c>
      <c r="B970" s="7">
        <v>42459</v>
      </c>
      <c r="C970" s="16">
        <v>104.8125</v>
      </c>
      <c r="D970" s="6">
        <f t="shared" si="81"/>
        <v>1.048445408532182E-2</v>
      </c>
      <c r="E970" s="8">
        <f t="shared" si="83"/>
        <v>1.0875000000000057</v>
      </c>
      <c r="F970" s="6">
        <f t="shared" si="82"/>
        <v>1.9717709320355158E-4</v>
      </c>
      <c r="G970" s="6">
        <f t="shared" si="77"/>
        <v>-3.3883349199316699</v>
      </c>
      <c r="H970" s="6">
        <f t="shared" si="78"/>
        <v>0</v>
      </c>
      <c r="I970" s="6">
        <f t="shared" si="79"/>
        <v>4.4758349199316756</v>
      </c>
      <c r="J970" s="6">
        <f t="shared" si="80"/>
        <v>0</v>
      </c>
    </row>
    <row r="971" spans="1:10" x14ac:dyDescent="0.35">
      <c r="A971" s="6">
        <v>969</v>
      </c>
      <c r="B971" s="7">
        <v>42460</v>
      </c>
      <c r="C971" s="16">
        <v>104.325</v>
      </c>
      <c r="D971" s="6">
        <f t="shared" si="81"/>
        <v>-4.6511627906976475E-3</v>
      </c>
      <c r="E971" s="8">
        <f t="shared" si="83"/>
        <v>-0.48749999999999716</v>
      </c>
      <c r="F971" s="6">
        <f t="shared" si="82"/>
        <v>1.9194189425937176E-4</v>
      </c>
      <c r="G971" s="6">
        <f t="shared" si="77"/>
        <v>-3.3781009703540583</v>
      </c>
      <c r="H971" s="6">
        <f t="shared" si="78"/>
        <v>0</v>
      </c>
      <c r="I971" s="6">
        <f t="shared" si="79"/>
        <v>2.8906009703540612</v>
      </c>
      <c r="J971" s="6">
        <f t="shared" si="80"/>
        <v>0</v>
      </c>
    </row>
    <row r="972" spans="1:10" x14ac:dyDescent="0.35">
      <c r="A972" s="6">
        <v>970</v>
      </c>
      <c r="B972" s="7">
        <v>42461</v>
      </c>
      <c r="C972" s="16">
        <v>103.7625</v>
      </c>
      <c r="D972" s="6">
        <f t="shared" si="81"/>
        <v>-5.3918044572250174E-3</v>
      </c>
      <c r="E972" s="8">
        <f t="shared" si="83"/>
        <v>-0.5625</v>
      </c>
      <c r="F972" s="6">
        <f t="shared" si="82"/>
        <v>1.8172337952214365E-4</v>
      </c>
      <c r="G972" s="6">
        <f t="shared" si="77"/>
        <v>-3.2716621823012839</v>
      </c>
      <c r="H972" s="6">
        <f t="shared" si="78"/>
        <v>0</v>
      </c>
      <c r="I972" s="6">
        <f t="shared" si="79"/>
        <v>2.7091621823012839</v>
      </c>
      <c r="J972" s="6">
        <f t="shared" si="80"/>
        <v>0</v>
      </c>
    </row>
    <row r="973" spans="1:10" x14ac:dyDescent="0.35">
      <c r="A973" s="6">
        <v>971</v>
      </c>
      <c r="B973" s="7">
        <v>42464</v>
      </c>
      <c r="C973" s="16">
        <v>103.95</v>
      </c>
      <c r="D973" s="6">
        <f t="shared" si="81"/>
        <v>1.8070112034694614E-3</v>
      </c>
      <c r="E973" s="8">
        <f t="shared" si="83"/>
        <v>0.1875</v>
      </c>
      <c r="F973" s="6">
        <f t="shared" si="82"/>
        <v>1.7256427006911212E-4</v>
      </c>
      <c r="G973" s="6">
        <f t="shared" si="77"/>
        <v>-3.1709582530106926</v>
      </c>
      <c r="H973" s="6">
        <f t="shared" si="78"/>
        <v>0</v>
      </c>
      <c r="I973" s="6">
        <f t="shared" si="79"/>
        <v>3.3584582530106926</v>
      </c>
      <c r="J973" s="6">
        <f t="shared" si="80"/>
        <v>0</v>
      </c>
    </row>
    <row r="974" spans="1:10" x14ac:dyDescent="0.35">
      <c r="A974" s="6">
        <v>972</v>
      </c>
      <c r="B974" s="7">
        <v>42465</v>
      </c>
      <c r="C974" s="16">
        <v>104.25</v>
      </c>
      <c r="D974" s="6">
        <f t="shared" si="81"/>
        <v>2.8860028860028587E-3</v>
      </c>
      <c r="E974" s="8">
        <f t="shared" si="83"/>
        <v>0.29999999999999716</v>
      </c>
      <c r="F974" s="6">
        <f t="shared" si="82"/>
        <v>1.6240633123433323E-4</v>
      </c>
      <c r="G974" s="6">
        <f t="shared" si="77"/>
        <v>-3.0817728848627062</v>
      </c>
      <c r="H974" s="6">
        <f t="shared" si="78"/>
        <v>0</v>
      </c>
      <c r="I974" s="6">
        <f t="shared" si="79"/>
        <v>3.3817728848627033</v>
      </c>
      <c r="J974" s="6">
        <f t="shared" si="80"/>
        <v>0</v>
      </c>
    </row>
    <row r="975" spans="1:10" x14ac:dyDescent="0.35">
      <c r="A975" s="6">
        <v>973</v>
      </c>
      <c r="B975" s="7">
        <v>42466</v>
      </c>
      <c r="C975" s="16">
        <v>104.77500000000001</v>
      </c>
      <c r="D975" s="6">
        <f t="shared" si="81"/>
        <v>5.0359712230216369E-3</v>
      </c>
      <c r="E975" s="8">
        <f t="shared" si="83"/>
        <v>0.52500000000000568</v>
      </c>
      <c r="F975" s="6">
        <f t="shared" si="82"/>
        <v>1.5316169211975424E-4</v>
      </c>
      <c r="G975" s="6">
        <f t="shared" si="77"/>
        <v>-3.0014132792675294</v>
      </c>
      <c r="H975" s="6">
        <f t="shared" si="78"/>
        <v>0</v>
      </c>
      <c r="I975" s="6">
        <f t="shared" si="79"/>
        <v>3.5264132792675351</v>
      </c>
      <c r="J975" s="6">
        <f t="shared" si="80"/>
        <v>0</v>
      </c>
    </row>
    <row r="976" spans="1:10" x14ac:dyDescent="0.35">
      <c r="A976" s="6">
        <v>974</v>
      </c>
      <c r="B976" s="7">
        <v>42467</v>
      </c>
      <c r="C976" s="16">
        <v>105.075</v>
      </c>
      <c r="D976" s="6">
        <f t="shared" si="81"/>
        <v>2.8632784538296075E-3</v>
      </c>
      <c r="E976" s="8">
        <f t="shared" si="83"/>
        <v>0.29999999999999716</v>
      </c>
      <c r="F976" s="6">
        <f t="shared" si="82"/>
        <v>1.4549365096211509E-4</v>
      </c>
      <c r="G976" s="6">
        <f t="shared" si="77"/>
        <v>-2.940047511192986</v>
      </c>
      <c r="H976" s="6">
        <f t="shared" si="78"/>
        <v>0</v>
      </c>
      <c r="I976" s="6">
        <f t="shared" si="79"/>
        <v>3.2400475111929832</v>
      </c>
      <c r="J976" s="6">
        <f t="shared" si="80"/>
        <v>0</v>
      </c>
    </row>
    <row r="977" spans="1:10" x14ac:dyDescent="0.35">
      <c r="A977" s="6">
        <v>975</v>
      </c>
      <c r="B977" s="7">
        <v>42468</v>
      </c>
      <c r="C977" s="16">
        <v>105.675</v>
      </c>
      <c r="D977" s="6">
        <f t="shared" si="81"/>
        <v>5.7102069950035143E-3</v>
      </c>
      <c r="E977" s="8">
        <f t="shared" si="83"/>
        <v>0.59999999999999432</v>
      </c>
      <c r="F977" s="6">
        <f t="shared" si="82"/>
        <v>1.3725593371463805E-4</v>
      </c>
      <c r="G977" s="6">
        <f t="shared" si="77"/>
        <v>-2.8637797978415263</v>
      </c>
      <c r="H977" s="6">
        <f t="shared" si="78"/>
        <v>0</v>
      </c>
      <c r="I977" s="6">
        <f t="shared" si="79"/>
        <v>3.4637797978415206</v>
      </c>
      <c r="J977" s="6">
        <f t="shared" si="80"/>
        <v>0</v>
      </c>
    </row>
    <row r="978" spans="1:10" x14ac:dyDescent="0.35">
      <c r="A978" s="6">
        <v>976</v>
      </c>
      <c r="B978" s="7">
        <v>42471</v>
      </c>
      <c r="C978" s="16">
        <v>106.575</v>
      </c>
      <c r="D978" s="6">
        <f t="shared" si="81"/>
        <v>8.5166784953868528E-3</v>
      </c>
      <c r="E978" s="8">
        <f t="shared" si="83"/>
        <v>0.90000000000000568</v>
      </c>
      <c r="F978" s="6">
        <f t="shared" si="82"/>
        <v>1.3097696552730697E-4</v>
      </c>
      <c r="G978" s="6">
        <f t="shared" si="77"/>
        <v>-2.8134835282592636</v>
      </c>
      <c r="H978" s="6">
        <f t="shared" si="78"/>
        <v>0</v>
      </c>
      <c r="I978" s="6">
        <f t="shared" si="79"/>
        <v>3.7134835282592693</v>
      </c>
      <c r="J978" s="6">
        <f t="shared" si="80"/>
        <v>0</v>
      </c>
    </row>
    <row r="979" spans="1:10" x14ac:dyDescent="0.35">
      <c r="A979" s="6">
        <v>977</v>
      </c>
      <c r="B979" s="7">
        <v>42472</v>
      </c>
      <c r="C979" s="16">
        <v>107.25</v>
      </c>
      <c r="D979" s="6">
        <f t="shared" si="81"/>
        <v>6.3335679099225627E-3</v>
      </c>
      <c r="E979" s="8">
        <f t="shared" si="83"/>
        <v>0.67499999999999716</v>
      </c>
      <c r="F979" s="6">
        <f t="shared" si="82"/>
        <v>1.2747037635129564E-4</v>
      </c>
      <c r="G979" s="6">
        <f t="shared" ref="G979:G1042" si="84">_xlfn.NORM.S.INV(1%)*SQRT(F979)*C978</f>
        <v>-2.7992045376704184</v>
      </c>
      <c r="H979" s="6">
        <f t="shared" ref="H979:H1042" si="85">IF(E979&lt;=G979,1,0)</f>
        <v>0</v>
      </c>
      <c r="I979" s="6">
        <f t="shared" si="79"/>
        <v>3.4742045376704156</v>
      </c>
      <c r="J979" s="6">
        <f t="shared" si="80"/>
        <v>0</v>
      </c>
    </row>
    <row r="980" spans="1:10" x14ac:dyDescent="0.35">
      <c r="A980" s="6">
        <v>978</v>
      </c>
      <c r="B980" s="7">
        <v>42473</v>
      </c>
      <c r="C980" s="16">
        <v>108.75</v>
      </c>
      <c r="D980" s="6">
        <f t="shared" si="81"/>
        <v>1.3986013986013986E-2</v>
      </c>
      <c r="E980" s="8">
        <f t="shared" si="83"/>
        <v>1.5</v>
      </c>
      <c r="F980" s="6">
        <f t="shared" si="82"/>
        <v>1.2222899871839395E-4</v>
      </c>
      <c r="G980" s="6">
        <f t="shared" si="84"/>
        <v>-2.75841169882895</v>
      </c>
      <c r="H980" s="6">
        <f t="shared" si="85"/>
        <v>0</v>
      </c>
      <c r="I980" s="6">
        <f t="shared" ref="I980:I1043" si="86">IF(H980=0,E980-G980,0)</f>
        <v>4.25841169882895</v>
      </c>
      <c r="J980" s="6">
        <f t="shared" ref="J980:J1043" si="87">IF(H980=1,E980-G980,0)</f>
        <v>0</v>
      </c>
    </row>
    <row r="981" spans="1:10" x14ac:dyDescent="0.35">
      <c r="A981" s="6">
        <v>979</v>
      </c>
      <c r="B981" s="7">
        <v>42475</v>
      </c>
      <c r="C981" s="16">
        <v>108.75</v>
      </c>
      <c r="D981" s="6">
        <f t="shared" si="81"/>
        <v>0</v>
      </c>
      <c r="E981" s="8">
        <f t="shared" si="83"/>
        <v>0</v>
      </c>
      <c r="F981" s="6">
        <f t="shared" si="82"/>
        <v>1.2663177402830905E-4</v>
      </c>
      <c r="G981" s="6">
        <f t="shared" si="84"/>
        <v>-2.8469200387850488</v>
      </c>
      <c r="H981" s="6">
        <f t="shared" si="85"/>
        <v>0</v>
      </c>
      <c r="I981" s="6">
        <f t="shared" si="86"/>
        <v>2.8469200387850488</v>
      </c>
      <c r="J981" s="6">
        <f t="shared" si="87"/>
        <v>0</v>
      </c>
    </row>
    <row r="982" spans="1:10" x14ac:dyDescent="0.35">
      <c r="A982" s="6">
        <v>980</v>
      </c>
      <c r="B982" s="7">
        <v>42478</v>
      </c>
      <c r="C982" s="16">
        <v>109.27500000000001</v>
      </c>
      <c r="D982" s="6">
        <f t="shared" si="81"/>
        <v>4.827586206896604E-3</v>
      </c>
      <c r="E982" s="8">
        <f t="shared" si="83"/>
        <v>0.52500000000000568</v>
      </c>
      <c r="F982" s="6">
        <f t="shared" si="82"/>
        <v>1.190338675866105E-4</v>
      </c>
      <c r="G982" s="6">
        <f t="shared" si="84"/>
        <v>-2.7601913855386395</v>
      </c>
      <c r="H982" s="6">
        <f t="shared" si="85"/>
        <v>0</v>
      </c>
      <c r="I982" s="6">
        <f t="shared" si="86"/>
        <v>3.2851913855386452</v>
      </c>
      <c r="J982" s="6">
        <f t="shared" si="87"/>
        <v>0</v>
      </c>
    </row>
    <row r="983" spans="1:10" x14ac:dyDescent="0.35">
      <c r="A983" s="6">
        <v>981</v>
      </c>
      <c r="B983" s="7">
        <v>42480</v>
      </c>
      <c r="C983" s="16">
        <v>110.96250000000001</v>
      </c>
      <c r="D983" s="6">
        <f t="shared" si="81"/>
        <v>1.5442690459849005E-2</v>
      </c>
      <c r="E983" s="8">
        <f t="shared" si="83"/>
        <v>1.6875</v>
      </c>
      <c r="F983" s="6">
        <f t="shared" si="82"/>
        <v>1.1329017084651496E-4</v>
      </c>
      <c r="G983" s="6">
        <f t="shared" si="84"/>
        <v>-2.7057744353862696</v>
      </c>
      <c r="H983" s="6">
        <f t="shared" si="85"/>
        <v>0</v>
      </c>
      <c r="I983" s="6">
        <f t="shared" si="86"/>
        <v>4.3932744353862692</v>
      </c>
      <c r="J983" s="6">
        <f t="shared" si="87"/>
        <v>0</v>
      </c>
    </row>
    <row r="984" spans="1:10" x14ac:dyDescent="0.35">
      <c r="A984" s="6">
        <v>982</v>
      </c>
      <c r="B984" s="7">
        <v>42481</v>
      </c>
      <c r="C984" s="16">
        <v>109.425</v>
      </c>
      <c r="D984" s="6">
        <f t="shared" si="81"/>
        <v>-1.3856032443393115E-2</v>
      </c>
      <c r="E984" s="8">
        <f t="shared" si="83"/>
        <v>-1.5375000000000085</v>
      </c>
      <c r="F984" s="6">
        <f t="shared" si="82"/>
        <v>1.2080136191404674E-4</v>
      </c>
      <c r="G984" s="6">
        <f t="shared" si="84"/>
        <v>-2.8371794549931915</v>
      </c>
      <c r="H984" s="6">
        <f t="shared" si="85"/>
        <v>0</v>
      </c>
      <c r="I984" s="6">
        <f t="shared" si="86"/>
        <v>1.2996794549931829</v>
      </c>
      <c r="J984" s="6">
        <f t="shared" si="87"/>
        <v>0</v>
      </c>
    </row>
    <row r="985" spans="1:10" x14ac:dyDescent="0.35">
      <c r="A985" s="6">
        <v>983</v>
      </c>
      <c r="B985" s="7">
        <v>42482</v>
      </c>
      <c r="C985" s="16">
        <v>109.65</v>
      </c>
      <c r="D985" s="6">
        <f t="shared" si="81"/>
        <v>2.0562028786841081E-3</v>
      </c>
      <c r="E985" s="8">
        <f t="shared" si="83"/>
        <v>0.22500000000000853</v>
      </c>
      <c r="F985" s="6">
        <f t="shared" si="82"/>
        <v>1.2507265830354568E-4</v>
      </c>
      <c r="G985" s="6">
        <f t="shared" si="84"/>
        <v>-2.846901253688098</v>
      </c>
      <c r="H985" s="6">
        <f t="shared" si="85"/>
        <v>0</v>
      </c>
      <c r="I985" s="6">
        <f t="shared" si="86"/>
        <v>3.0719012536881065</v>
      </c>
      <c r="J985" s="6">
        <f t="shared" si="87"/>
        <v>0</v>
      </c>
    </row>
    <row r="986" spans="1:10" x14ac:dyDescent="0.35">
      <c r="A986" s="6">
        <v>984</v>
      </c>
      <c r="B986" s="7">
        <v>42485</v>
      </c>
      <c r="C986" s="16">
        <v>107.625</v>
      </c>
      <c r="D986" s="6">
        <f t="shared" si="81"/>
        <v>-1.8467852257181994E-2</v>
      </c>
      <c r="E986" s="8">
        <f t="shared" si="83"/>
        <v>-2.0250000000000057</v>
      </c>
      <c r="F986" s="6">
        <f t="shared" si="82"/>
        <v>1.1782197702203146E-4</v>
      </c>
      <c r="G986" s="6">
        <f t="shared" si="84"/>
        <v>-2.7688309895799841</v>
      </c>
      <c r="H986" s="6">
        <f t="shared" si="85"/>
        <v>0</v>
      </c>
      <c r="I986" s="6">
        <f t="shared" si="86"/>
        <v>0.7438309895799784</v>
      </c>
      <c r="J986" s="6">
        <f t="shared" si="87"/>
        <v>0</v>
      </c>
    </row>
    <row r="987" spans="1:10" x14ac:dyDescent="0.35">
      <c r="A987" s="6">
        <v>985</v>
      </c>
      <c r="B987" s="7">
        <v>42486</v>
      </c>
      <c r="C987" s="16">
        <v>108.78749999999999</v>
      </c>
      <c r="D987" s="6">
        <f t="shared" si="81"/>
        <v>1.0801393728222943E-2</v>
      </c>
      <c r="E987" s="8">
        <f t="shared" si="83"/>
        <v>1.1624999999999943</v>
      </c>
      <c r="F987" s="6">
        <f t="shared" si="82"/>
        <v>1.3121635242029569E-4</v>
      </c>
      <c r="G987" s="6">
        <f t="shared" si="84"/>
        <v>-2.8680175404708996</v>
      </c>
      <c r="H987" s="6">
        <f t="shared" si="85"/>
        <v>0</v>
      </c>
      <c r="I987" s="6">
        <f t="shared" si="86"/>
        <v>4.0305175404708944</v>
      </c>
      <c r="J987" s="6">
        <f t="shared" si="87"/>
        <v>0</v>
      </c>
    </row>
    <row r="988" spans="1:10" x14ac:dyDescent="0.35">
      <c r="A988" s="6">
        <v>986</v>
      </c>
      <c r="B988" s="7">
        <v>42487</v>
      </c>
      <c r="C988" s="16">
        <v>108.15</v>
      </c>
      <c r="D988" s="6">
        <f t="shared" si="81"/>
        <v>-5.8600482592208545E-3</v>
      </c>
      <c r="E988" s="8">
        <f t="shared" si="83"/>
        <v>-0.63749999999998863</v>
      </c>
      <c r="F988" s="6">
        <f t="shared" si="82"/>
        <v>1.3034357766340357E-4</v>
      </c>
      <c r="G988" s="6">
        <f t="shared" si="84"/>
        <v>-2.8893388247224796</v>
      </c>
      <c r="H988" s="6">
        <f t="shared" si="85"/>
        <v>0</v>
      </c>
      <c r="I988" s="6">
        <f t="shared" si="86"/>
        <v>2.251838824722491</v>
      </c>
      <c r="J988" s="6">
        <f t="shared" si="87"/>
        <v>0</v>
      </c>
    </row>
    <row r="989" spans="1:10" x14ac:dyDescent="0.35">
      <c r="A989" s="6">
        <v>987</v>
      </c>
      <c r="B989" s="7">
        <v>42488</v>
      </c>
      <c r="C989" s="16">
        <v>106.125</v>
      </c>
      <c r="D989" s="6">
        <f t="shared" si="81"/>
        <v>-1.8723994452149843E-2</v>
      </c>
      <c r="E989" s="8">
        <f t="shared" si="83"/>
        <v>-2.0250000000000057</v>
      </c>
      <c r="F989" s="6">
        <f t="shared" si="82"/>
        <v>1.2458337293962319E-4</v>
      </c>
      <c r="G989" s="6">
        <f t="shared" si="84"/>
        <v>-2.8082206221556394</v>
      </c>
      <c r="H989" s="6">
        <f t="shared" si="85"/>
        <v>0</v>
      </c>
      <c r="I989" s="6">
        <f t="shared" si="86"/>
        <v>0.78322062215563371</v>
      </c>
      <c r="J989" s="6">
        <f t="shared" si="87"/>
        <v>0</v>
      </c>
    </row>
    <row r="990" spans="1:10" x14ac:dyDescent="0.35">
      <c r="A990" s="6">
        <v>988</v>
      </c>
      <c r="B990" s="7">
        <v>42489</v>
      </c>
      <c r="C990" s="16">
        <v>107.58750000000001</v>
      </c>
      <c r="D990" s="6">
        <f t="shared" si="81"/>
        <v>1.3780918727915249E-2</v>
      </c>
      <c r="E990" s="8">
        <f t="shared" si="83"/>
        <v>1.4625000000000057</v>
      </c>
      <c r="F990" s="6">
        <f t="shared" si="82"/>
        <v>1.3814364865789408E-4</v>
      </c>
      <c r="G990" s="6">
        <f t="shared" si="84"/>
        <v>-2.9017354978053143</v>
      </c>
      <c r="H990" s="6">
        <f t="shared" si="85"/>
        <v>0</v>
      </c>
      <c r="I990" s="6">
        <f t="shared" si="86"/>
        <v>4.3642354978053195</v>
      </c>
      <c r="J990" s="6">
        <f t="shared" si="87"/>
        <v>0</v>
      </c>
    </row>
    <row r="991" spans="1:10" x14ac:dyDescent="0.35">
      <c r="A991" s="6">
        <v>989</v>
      </c>
      <c r="B991" s="7">
        <v>42492</v>
      </c>
      <c r="C991" s="16">
        <v>107.175</v>
      </c>
      <c r="D991" s="6">
        <f t="shared" si="81"/>
        <v>-3.8340885325898314E-3</v>
      </c>
      <c r="E991" s="8">
        <f t="shared" si="83"/>
        <v>-0.41250000000000853</v>
      </c>
      <c r="F991" s="6">
        <f t="shared" si="82"/>
        <v>1.4124985299754472E-4</v>
      </c>
      <c r="G991" s="6">
        <f t="shared" si="84"/>
        <v>-2.9746130326376865</v>
      </c>
      <c r="H991" s="6">
        <f t="shared" si="85"/>
        <v>0</v>
      </c>
      <c r="I991" s="6">
        <f t="shared" si="86"/>
        <v>2.562113032637678</v>
      </c>
      <c r="J991" s="6">
        <f t="shared" si="87"/>
        <v>0</v>
      </c>
    </row>
    <row r="992" spans="1:10" x14ac:dyDescent="0.35">
      <c r="A992" s="6">
        <v>990</v>
      </c>
      <c r="B992" s="7">
        <v>42493</v>
      </c>
      <c r="C992" s="16">
        <v>108.71250000000001</v>
      </c>
      <c r="D992" s="6">
        <f t="shared" si="81"/>
        <v>1.4345696291112747E-2</v>
      </c>
      <c r="E992" s="8">
        <f t="shared" si="83"/>
        <v>1.5375000000000085</v>
      </c>
      <c r="F992" s="6">
        <f t="shared" si="82"/>
        <v>1.3365687591023622E-4</v>
      </c>
      <c r="G992" s="6">
        <f t="shared" si="84"/>
        <v>-2.8824634108498839</v>
      </c>
      <c r="H992" s="6">
        <f t="shared" si="85"/>
        <v>0</v>
      </c>
      <c r="I992" s="6">
        <f t="shared" si="86"/>
        <v>4.419963410849892</v>
      </c>
      <c r="J992" s="6">
        <f t="shared" si="87"/>
        <v>0</v>
      </c>
    </row>
    <row r="993" spans="1:10" x14ac:dyDescent="0.35">
      <c r="A993" s="6">
        <v>991</v>
      </c>
      <c r="B993" s="7">
        <v>42494</v>
      </c>
      <c r="C993" s="16">
        <v>107.175</v>
      </c>
      <c r="D993" s="6">
        <f t="shared" si="81"/>
        <v>-1.4142807864781037E-2</v>
      </c>
      <c r="E993" s="8">
        <f t="shared" si="83"/>
        <v>-1.5375000000000085</v>
      </c>
      <c r="F993" s="6">
        <f t="shared" si="82"/>
        <v>1.3798540348023281E-4</v>
      </c>
      <c r="G993" s="6">
        <f t="shared" si="84"/>
        <v>-2.9707815299748455</v>
      </c>
      <c r="H993" s="6">
        <f t="shared" si="85"/>
        <v>0</v>
      </c>
      <c r="I993" s="6">
        <f t="shared" si="86"/>
        <v>1.4332815299748369</v>
      </c>
      <c r="J993" s="6">
        <f t="shared" si="87"/>
        <v>0</v>
      </c>
    </row>
    <row r="994" spans="1:10" x14ac:dyDescent="0.35">
      <c r="A994" s="6">
        <v>992</v>
      </c>
      <c r="B994" s="7">
        <v>42495</v>
      </c>
      <c r="C994" s="16">
        <v>107.4</v>
      </c>
      <c r="D994" s="6">
        <f t="shared" si="81"/>
        <v>2.0993701889433967E-3</v>
      </c>
      <c r="E994" s="8">
        <f t="shared" si="83"/>
        <v>0.22500000000000853</v>
      </c>
      <c r="F994" s="6">
        <f t="shared" si="82"/>
        <v>1.4170742012942558E-4</v>
      </c>
      <c r="G994" s="6">
        <f t="shared" si="84"/>
        <v>-2.9680037551803515</v>
      </c>
      <c r="H994" s="6">
        <f t="shared" si="85"/>
        <v>0</v>
      </c>
      <c r="I994" s="6">
        <f t="shared" si="86"/>
        <v>3.1930037551803601</v>
      </c>
      <c r="J994" s="6">
        <f t="shared" si="87"/>
        <v>0</v>
      </c>
    </row>
    <row r="995" spans="1:10" x14ac:dyDescent="0.35">
      <c r="A995" s="6">
        <v>993</v>
      </c>
      <c r="B995" s="7">
        <v>42496</v>
      </c>
      <c r="C995" s="16">
        <v>106.6125</v>
      </c>
      <c r="D995" s="6">
        <f t="shared" si="81"/>
        <v>-7.3324022346369505E-3</v>
      </c>
      <c r="E995" s="8">
        <f t="shared" si="83"/>
        <v>-0.78750000000000853</v>
      </c>
      <c r="F995" s="6">
        <f t="shared" si="82"/>
        <v>1.334694162330735E-4</v>
      </c>
      <c r="G995" s="6">
        <f t="shared" si="84"/>
        <v>-2.8864884230170542</v>
      </c>
      <c r="H995" s="6">
        <f t="shared" si="85"/>
        <v>0</v>
      </c>
      <c r="I995" s="6">
        <f t="shared" si="86"/>
        <v>2.0989884230170457</v>
      </c>
      <c r="J995" s="6">
        <f t="shared" si="87"/>
        <v>0</v>
      </c>
    </row>
    <row r="996" spans="1:10" x14ac:dyDescent="0.35">
      <c r="A996" s="6">
        <v>994</v>
      </c>
      <c r="B996" s="7">
        <v>42499</v>
      </c>
      <c r="C996" s="16">
        <v>107.58750000000001</v>
      </c>
      <c r="D996" s="6">
        <f t="shared" si="81"/>
        <v>9.1452690819557609E-3</v>
      </c>
      <c r="E996" s="8">
        <f t="shared" si="83"/>
        <v>0.97500000000000853</v>
      </c>
      <c r="F996" s="6">
        <f t="shared" si="82"/>
        <v>1.2868709861091961E-4</v>
      </c>
      <c r="G996" s="6">
        <f t="shared" si="84"/>
        <v>-2.8135218369087514</v>
      </c>
      <c r="H996" s="6">
        <f t="shared" si="85"/>
        <v>0</v>
      </c>
      <c r="I996" s="6">
        <f t="shared" si="86"/>
        <v>3.7885218369087599</v>
      </c>
      <c r="J996" s="6">
        <f t="shared" si="87"/>
        <v>0</v>
      </c>
    </row>
    <row r="997" spans="1:10" x14ac:dyDescent="0.35">
      <c r="A997" s="6">
        <v>995</v>
      </c>
      <c r="B997" s="7">
        <v>42500</v>
      </c>
      <c r="C997" s="16">
        <v>106.2</v>
      </c>
      <c r="D997" s="6">
        <f t="shared" si="81"/>
        <v>-1.2896479609620103E-2</v>
      </c>
      <c r="E997" s="8">
        <f t="shared" si="83"/>
        <v>-1.3875000000000028</v>
      </c>
      <c r="F997" s="6">
        <f t="shared" si="82"/>
        <v>1.2598402948914698E-4</v>
      </c>
      <c r="G997" s="6">
        <f t="shared" si="84"/>
        <v>-2.8092747873416744</v>
      </c>
      <c r="H997" s="6">
        <f t="shared" si="85"/>
        <v>0</v>
      </c>
      <c r="I997" s="6">
        <f t="shared" si="86"/>
        <v>1.4217747873416715</v>
      </c>
      <c r="J997" s="6">
        <f t="shared" si="87"/>
        <v>0</v>
      </c>
    </row>
    <row r="998" spans="1:10" x14ac:dyDescent="0.35">
      <c r="A998" s="6">
        <v>996</v>
      </c>
      <c r="B998" s="7">
        <v>42501</v>
      </c>
      <c r="C998" s="16">
        <v>105.8625</v>
      </c>
      <c r="D998" s="6">
        <f t="shared" si="81"/>
        <v>-3.1779661016949688E-3</v>
      </c>
      <c r="E998" s="8">
        <f t="shared" si="83"/>
        <v>-0.33750000000000568</v>
      </c>
      <c r="F998" s="6">
        <f t="shared" si="82"/>
        <v>1.2840413889907896E-4</v>
      </c>
      <c r="G998" s="6">
        <f t="shared" si="84"/>
        <v>-2.7995529514361426</v>
      </c>
      <c r="H998" s="6">
        <f t="shared" si="85"/>
        <v>0</v>
      </c>
      <c r="I998" s="6">
        <f t="shared" si="86"/>
        <v>2.4620529514361369</v>
      </c>
      <c r="J998" s="6">
        <f t="shared" si="87"/>
        <v>0</v>
      </c>
    </row>
    <row r="999" spans="1:10" x14ac:dyDescent="0.35">
      <c r="A999" s="6">
        <v>997</v>
      </c>
      <c r="B999" s="7">
        <v>42502</v>
      </c>
      <c r="C999" s="16">
        <v>107.77500000000001</v>
      </c>
      <c r="D999" s="6">
        <f t="shared" si="81"/>
        <v>1.8065887353878932E-2</v>
      </c>
      <c r="E999" s="8">
        <f t="shared" si="83"/>
        <v>1.9125000000000085</v>
      </c>
      <c r="F999" s="6">
        <f t="shared" si="82"/>
        <v>1.2130585867774556E-4</v>
      </c>
      <c r="G999" s="6">
        <f t="shared" si="84"/>
        <v>-2.7124247106129267</v>
      </c>
      <c r="H999" s="6">
        <f t="shared" si="85"/>
        <v>0</v>
      </c>
      <c r="I999" s="6">
        <f t="shared" si="86"/>
        <v>4.6249247106129356</v>
      </c>
      <c r="J999" s="6">
        <f t="shared" si="87"/>
        <v>0</v>
      </c>
    </row>
    <row r="1000" spans="1:10" x14ac:dyDescent="0.35">
      <c r="A1000" s="6">
        <v>998</v>
      </c>
      <c r="B1000" s="7">
        <v>42503</v>
      </c>
      <c r="C1000" s="16">
        <v>108.375</v>
      </c>
      <c r="D1000" s="6">
        <f t="shared" si="81"/>
        <v>5.5671537926234678E-3</v>
      </c>
      <c r="E1000" s="8">
        <f t="shared" si="83"/>
        <v>0.59999999999999432</v>
      </c>
      <c r="F1000" s="6">
        <f t="shared" si="82"/>
        <v>1.3361008431006337E-4</v>
      </c>
      <c r="G1000" s="6">
        <f t="shared" si="84"/>
        <v>-2.8980929385869176</v>
      </c>
      <c r="H1000" s="6">
        <f t="shared" si="85"/>
        <v>0</v>
      </c>
      <c r="I1000" s="6">
        <f t="shared" si="86"/>
        <v>3.4980929385869119</v>
      </c>
      <c r="J1000" s="6">
        <f t="shared" si="87"/>
        <v>0</v>
      </c>
    </row>
    <row r="1001" spans="1:10" x14ac:dyDescent="0.35">
      <c r="A1001" s="6">
        <v>999</v>
      </c>
      <c r="B1001" s="7">
        <v>42506</v>
      </c>
      <c r="C1001" s="16">
        <v>108.22499999999999</v>
      </c>
      <c r="D1001" s="6">
        <f t="shared" si="81"/>
        <v>-1.3840830449827514E-3</v>
      </c>
      <c r="E1001" s="8">
        <f t="shared" si="83"/>
        <v>-0.15000000000000568</v>
      </c>
      <c r="F1001" s="6">
        <f t="shared" si="82"/>
        <v>1.2745307133250287E-4</v>
      </c>
      <c r="G1001" s="6">
        <f t="shared" si="84"/>
        <v>-2.8462885213671845</v>
      </c>
      <c r="H1001" s="6">
        <f t="shared" si="85"/>
        <v>0</v>
      </c>
      <c r="I1001" s="6">
        <f t="shared" si="86"/>
        <v>2.6962885213671788</v>
      </c>
      <c r="J1001" s="6">
        <f t="shared" si="87"/>
        <v>0</v>
      </c>
    </row>
    <row r="1002" spans="1:10" x14ac:dyDescent="0.35">
      <c r="A1002" s="6">
        <v>1000</v>
      </c>
      <c r="B1002" s="7">
        <v>42507</v>
      </c>
      <c r="C1002" s="16">
        <v>108.375</v>
      </c>
      <c r="D1002" s="6">
        <f t="shared" si="81"/>
        <v>1.3860013860014387E-3</v>
      </c>
      <c r="E1002" s="8">
        <f t="shared" si="83"/>
        <v>0.15000000000000568</v>
      </c>
      <c r="F1002" s="6">
        <f t="shared" si="82"/>
        <v>1.1992082820507721E-4</v>
      </c>
      <c r="G1002" s="6">
        <f t="shared" si="84"/>
        <v>-2.7570812339318915</v>
      </c>
      <c r="H1002" s="6">
        <f t="shared" si="85"/>
        <v>0</v>
      </c>
      <c r="I1002" s="6">
        <f t="shared" si="86"/>
        <v>2.9070812339318972</v>
      </c>
      <c r="J1002" s="6">
        <f t="shared" si="87"/>
        <v>0</v>
      </c>
    </row>
    <row r="1003" spans="1:10" x14ac:dyDescent="0.35">
      <c r="A1003" s="6">
        <v>1001</v>
      </c>
      <c r="B1003" s="7">
        <v>42508</v>
      </c>
      <c r="C1003" s="16">
        <v>107.25</v>
      </c>
      <c r="D1003" s="6">
        <f t="shared" si="81"/>
        <v>-1.0380622837370242E-2</v>
      </c>
      <c r="E1003" s="8">
        <f t="shared" si="83"/>
        <v>-1.125</v>
      </c>
      <c r="F1003" s="6">
        <f t="shared" si="82"/>
        <v>1.1284083850329244E-4</v>
      </c>
      <c r="G1003" s="6">
        <f t="shared" si="84"/>
        <v>-2.678162477007842</v>
      </c>
      <c r="H1003" s="6">
        <f t="shared" si="85"/>
        <v>0</v>
      </c>
      <c r="I1003" s="6">
        <f t="shared" si="86"/>
        <v>1.553162477007842</v>
      </c>
      <c r="J1003" s="6">
        <f t="shared" si="87"/>
        <v>0</v>
      </c>
    </row>
    <row r="1004" spans="1:10" x14ac:dyDescent="0.35">
      <c r="A1004" s="6">
        <v>1002</v>
      </c>
      <c r="B1004" s="7">
        <v>42509</v>
      </c>
      <c r="C1004" s="16">
        <v>107.96250000000001</v>
      </c>
      <c r="D1004" s="6">
        <f t="shared" si="81"/>
        <v>6.6433566433566965E-3</v>
      </c>
      <c r="E1004" s="8">
        <f t="shared" si="83"/>
        <v>0.71250000000000568</v>
      </c>
      <c r="F1004" s="6">
        <f t="shared" si="82"/>
        <v>1.1253582802259884E-4</v>
      </c>
      <c r="G1004" s="6">
        <f t="shared" si="84"/>
        <v>-2.646777075181066</v>
      </c>
      <c r="H1004" s="6">
        <f t="shared" si="85"/>
        <v>0</v>
      </c>
      <c r="I1004" s="6">
        <f t="shared" si="86"/>
        <v>3.3592770751810717</v>
      </c>
      <c r="J1004" s="6">
        <f t="shared" si="87"/>
        <v>0</v>
      </c>
    </row>
    <row r="1005" spans="1:10" x14ac:dyDescent="0.35">
      <c r="A1005" s="6">
        <v>1003</v>
      </c>
      <c r="B1005" s="7">
        <v>42510</v>
      </c>
      <c r="C1005" s="16">
        <v>108.2625</v>
      </c>
      <c r="D1005" s="6">
        <f t="shared" si="81"/>
        <v>2.7787426189648918E-3</v>
      </c>
      <c r="E1005" s="8">
        <f t="shared" si="83"/>
        <v>0.29999999999999716</v>
      </c>
      <c r="F1005" s="6">
        <f t="shared" si="82"/>
        <v>1.084317295906928E-4</v>
      </c>
      <c r="G1005" s="6">
        <f t="shared" si="84"/>
        <v>-2.6153257112787931</v>
      </c>
      <c r="H1005" s="6">
        <f t="shared" si="85"/>
        <v>0</v>
      </c>
      <c r="I1005" s="6">
        <f t="shared" si="86"/>
        <v>2.9153257112787903</v>
      </c>
      <c r="J1005" s="6">
        <f t="shared" si="87"/>
        <v>0</v>
      </c>
    </row>
    <row r="1006" spans="1:10" x14ac:dyDescent="0.35">
      <c r="A1006" s="6">
        <v>1004</v>
      </c>
      <c r="B1006" s="7">
        <v>42513</v>
      </c>
      <c r="C1006" s="16">
        <v>111.03749999999999</v>
      </c>
      <c r="D1006" s="6">
        <f t="shared" si="81"/>
        <v>2.5632144094215371E-2</v>
      </c>
      <c r="E1006" s="8">
        <f t="shared" si="83"/>
        <v>2.7749999999999915</v>
      </c>
      <c r="F1006" s="6">
        <f t="shared" si="82"/>
        <v>1.0238911044779834E-4</v>
      </c>
      <c r="G1006" s="6">
        <f t="shared" si="84"/>
        <v>-2.548470405820952</v>
      </c>
      <c r="H1006" s="6">
        <f t="shared" si="85"/>
        <v>0</v>
      </c>
      <c r="I1006" s="6">
        <f t="shared" si="86"/>
        <v>5.3234704058209434</v>
      </c>
      <c r="J1006" s="6">
        <f t="shared" si="87"/>
        <v>0</v>
      </c>
    </row>
    <row r="1007" spans="1:10" x14ac:dyDescent="0.35">
      <c r="A1007" s="6">
        <v>1005</v>
      </c>
      <c r="B1007" s="7">
        <v>42514</v>
      </c>
      <c r="C1007" s="16">
        <v>109.95</v>
      </c>
      <c r="D1007" s="6">
        <f t="shared" si="81"/>
        <v>-9.7939885173926964E-3</v>
      </c>
      <c r="E1007" s="8">
        <f t="shared" si="83"/>
        <v>-1.0874999999999915</v>
      </c>
      <c r="F1007" s="6">
        <f t="shared" si="82"/>
        <v>1.3566617247292762E-4</v>
      </c>
      <c r="G1007" s="6">
        <f t="shared" si="84"/>
        <v>-3.0087085453075386</v>
      </c>
      <c r="H1007" s="6">
        <f t="shared" si="85"/>
        <v>0</v>
      </c>
      <c r="I1007" s="6">
        <f t="shared" si="86"/>
        <v>1.9212085453075471</v>
      </c>
      <c r="J1007" s="6">
        <f t="shared" si="87"/>
        <v>0</v>
      </c>
    </row>
    <row r="1008" spans="1:10" x14ac:dyDescent="0.35">
      <c r="A1008" s="6">
        <v>1006</v>
      </c>
      <c r="B1008" s="7">
        <v>42515</v>
      </c>
      <c r="C1008" s="16">
        <v>112.08750000000001</v>
      </c>
      <c r="D1008" s="6">
        <f t="shared" si="81"/>
        <v>1.9440654843110531E-2</v>
      </c>
      <c r="E1008" s="8">
        <f t="shared" si="83"/>
        <v>2.1375000000000028</v>
      </c>
      <c r="F1008" s="6">
        <f t="shared" si="82"/>
        <v>1.3328153478928115E-4</v>
      </c>
      <c r="G1008" s="6">
        <f t="shared" si="84"/>
        <v>-2.952941779304139</v>
      </c>
      <c r="H1008" s="6">
        <f t="shared" si="85"/>
        <v>0</v>
      </c>
      <c r="I1008" s="6">
        <f t="shared" si="86"/>
        <v>5.0904417793041414</v>
      </c>
      <c r="J1008" s="6">
        <f t="shared" si="87"/>
        <v>0</v>
      </c>
    </row>
    <row r="1009" spans="1:10" x14ac:dyDescent="0.35">
      <c r="A1009" s="6">
        <v>1007</v>
      </c>
      <c r="B1009" s="7">
        <v>42516</v>
      </c>
      <c r="C1009" s="16">
        <v>113.0625</v>
      </c>
      <c r="D1009" s="6">
        <f t="shared" si="81"/>
        <v>8.6985613917697716E-3</v>
      </c>
      <c r="E1009" s="8">
        <f t="shared" si="83"/>
        <v>0.97499999999999432</v>
      </c>
      <c r="F1009" s="6">
        <f t="shared" si="82"/>
        <v>1.4796098634566168E-4</v>
      </c>
      <c r="G1009" s="6">
        <f t="shared" si="84"/>
        <v>-3.1717974805292477</v>
      </c>
      <c r="H1009" s="6">
        <f t="shared" si="85"/>
        <v>0</v>
      </c>
      <c r="I1009" s="6">
        <f t="shared" si="86"/>
        <v>4.1467974805292425</v>
      </c>
      <c r="J1009" s="6">
        <f t="shared" si="87"/>
        <v>0</v>
      </c>
    </row>
    <row r="1010" spans="1:10" x14ac:dyDescent="0.35">
      <c r="A1010" s="6">
        <v>1008</v>
      </c>
      <c r="B1010" s="7">
        <v>42517</v>
      </c>
      <c r="C1010" s="16">
        <v>113.02500000000001</v>
      </c>
      <c r="D1010" s="6">
        <f t="shared" si="81"/>
        <v>-3.3167495854057993E-4</v>
      </c>
      <c r="E1010" s="8">
        <f t="shared" si="83"/>
        <v>-3.7499999999994316E-2</v>
      </c>
      <c r="F1010" s="6">
        <f t="shared" si="82"/>
        <v>1.4362322538210524E-4</v>
      </c>
      <c r="G1010" s="6">
        <f t="shared" si="84"/>
        <v>-3.1521405952541004</v>
      </c>
      <c r="H1010" s="6">
        <f t="shared" si="85"/>
        <v>0</v>
      </c>
      <c r="I1010" s="6">
        <f t="shared" si="86"/>
        <v>3.1146405952541061</v>
      </c>
      <c r="J1010" s="6">
        <f t="shared" si="87"/>
        <v>0</v>
      </c>
    </row>
    <row r="1011" spans="1:10" x14ac:dyDescent="0.35">
      <c r="A1011" s="6">
        <v>1009</v>
      </c>
      <c r="B1011" s="7">
        <v>42520</v>
      </c>
      <c r="C1011" s="16">
        <v>113.625</v>
      </c>
      <c r="D1011" s="6">
        <f t="shared" si="81"/>
        <v>5.3085600530855502E-3</v>
      </c>
      <c r="E1011" s="8">
        <f t="shared" si="83"/>
        <v>0.59999999999999432</v>
      </c>
      <c r="F1011" s="6">
        <f t="shared" si="82"/>
        <v>1.3501243235586631E-4</v>
      </c>
      <c r="G1011" s="6">
        <f t="shared" si="84"/>
        <v>-3.0551747395934221</v>
      </c>
      <c r="H1011" s="6">
        <f t="shared" si="85"/>
        <v>0</v>
      </c>
      <c r="I1011" s="6">
        <f t="shared" si="86"/>
        <v>3.6551747395934164</v>
      </c>
      <c r="J1011" s="6">
        <f t="shared" si="87"/>
        <v>0</v>
      </c>
    </row>
    <row r="1012" spans="1:10" x14ac:dyDescent="0.35">
      <c r="A1012" s="6">
        <v>1010</v>
      </c>
      <c r="B1012" s="7">
        <v>42521</v>
      </c>
      <c r="C1012" s="16">
        <v>112.5</v>
      </c>
      <c r="D1012" s="6">
        <f t="shared" si="81"/>
        <v>-9.9009900990099011E-3</v>
      </c>
      <c r="E1012" s="8">
        <f t="shared" si="83"/>
        <v>-1.125</v>
      </c>
      <c r="F1012" s="6">
        <f t="shared" si="82"/>
        <v>1.2860253500474725E-4</v>
      </c>
      <c r="G1012" s="6">
        <f t="shared" si="84"/>
        <v>-2.9975975084406645</v>
      </c>
      <c r="H1012" s="6">
        <f t="shared" si="85"/>
        <v>0</v>
      </c>
      <c r="I1012" s="6">
        <f t="shared" si="86"/>
        <v>1.8725975084406645</v>
      </c>
      <c r="J1012" s="6">
        <f t="shared" si="87"/>
        <v>0</v>
      </c>
    </row>
    <row r="1013" spans="1:10" x14ac:dyDescent="0.35">
      <c r="A1013" s="6">
        <v>1011</v>
      </c>
      <c r="B1013" s="7">
        <v>42522</v>
      </c>
      <c r="C1013" s="16">
        <v>111.71250000000001</v>
      </c>
      <c r="D1013" s="6">
        <f t="shared" si="81"/>
        <v>-6.9999999999999498E-3</v>
      </c>
      <c r="E1013" s="8">
        <f t="shared" si="83"/>
        <v>-0.78749999999999432</v>
      </c>
      <c r="F1013" s="6">
        <f t="shared" si="82"/>
        <v>1.2676815920090393E-4</v>
      </c>
      <c r="G1013" s="6">
        <f t="shared" si="84"/>
        <v>-2.9466752312978981</v>
      </c>
      <c r="H1013" s="6">
        <f t="shared" si="85"/>
        <v>0</v>
      </c>
      <c r="I1013" s="6">
        <f t="shared" si="86"/>
        <v>2.1591752312979038</v>
      </c>
      <c r="J1013" s="6">
        <f t="shared" si="87"/>
        <v>0</v>
      </c>
    </row>
    <row r="1014" spans="1:10" x14ac:dyDescent="0.35">
      <c r="A1014" s="6">
        <v>1012</v>
      </c>
      <c r="B1014" s="7">
        <v>42523</v>
      </c>
      <c r="C1014" s="16">
        <v>112.6125</v>
      </c>
      <c r="D1014" s="6">
        <f t="shared" si="81"/>
        <v>8.0563947633433275E-3</v>
      </c>
      <c r="E1014" s="8">
        <f t="shared" si="83"/>
        <v>0.89999999999999147</v>
      </c>
      <c r="F1014" s="6">
        <f t="shared" si="82"/>
        <v>1.2210206964884964E-4</v>
      </c>
      <c r="G1014" s="6">
        <f t="shared" si="84"/>
        <v>-2.8716925518465692</v>
      </c>
      <c r="H1014" s="6">
        <f t="shared" si="85"/>
        <v>0</v>
      </c>
      <c r="I1014" s="6">
        <f t="shared" si="86"/>
        <v>3.7716925518465607</v>
      </c>
      <c r="J1014" s="6">
        <f t="shared" si="87"/>
        <v>0</v>
      </c>
    </row>
    <row r="1015" spans="1:10" x14ac:dyDescent="0.35">
      <c r="A1015" s="6">
        <v>1013</v>
      </c>
      <c r="B1015" s="7">
        <v>42524</v>
      </c>
      <c r="C1015" s="16">
        <v>112.7625</v>
      </c>
      <c r="D1015" s="6">
        <f t="shared" si="81"/>
        <v>1.3320013320013825E-3</v>
      </c>
      <c r="E1015" s="8">
        <f t="shared" si="83"/>
        <v>0.15000000000000568</v>
      </c>
      <c r="F1015" s="6">
        <f t="shared" si="82"/>
        <v>1.1867027526488819E-4</v>
      </c>
      <c r="G1015" s="6">
        <f t="shared" si="84"/>
        <v>-2.8538571648698463</v>
      </c>
      <c r="H1015" s="6">
        <f t="shared" si="85"/>
        <v>0</v>
      </c>
      <c r="I1015" s="6">
        <f t="shared" si="86"/>
        <v>3.003857164869852</v>
      </c>
      <c r="J1015" s="6">
        <f t="shared" si="87"/>
        <v>0</v>
      </c>
    </row>
    <row r="1016" spans="1:10" x14ac:dyDescent="0.35">
      <c r="A1016" s="6">
        <v>1014</v>
      </c>
      <c r="B1016" s="7">
        <v>42527</v>
      </c>
      <c r="C1016" s="16">
        <v>111.8625</v>
      </c>
      <c r="D1016" s="6">
        <f t="shared" si="81"/>
        <v>-7.9813767874958932E-3</v>
      </c>
      <c r="E1016" s="8">
        <f t="shared" si="83"/>
        <v>-0.90000000000000568</v>
      </c>
      <c r="F1016" s="6">
        <f t="shared" si="82"/>
        <v>1.1165651240190211E-4</v>
      </c>
      <c r="G1016" s="6">
        <f t="shared" si="84"/>
        <v>-2.7719244117992954</v>
      </c>
      <c r="H1016" s="6">
        <f t="shared" si="85"/>
        <v>0</v>
      </c>
      <c r="I1016" s="6">
        <f t="shared" si="86"/>
        <v>1.8719244117992897</v>
      </c>
      <c r="J1016" s="6">
        <f t="shared" si="87"/>
        <v>0</v>
      </c>
    </row>
    <row r="1017" spans="1:10" x14ac:dyDescent="0.35">
      <c r="A1017" s="6">
        <v>1015</v>
      </c>
      <c r="B1017" s="7">
        <v>42528</v>
      </c>
      <c r="C1017" s="16">
        <v>112.46250000000001</v>
      </c>
      <c r="D1017" s="6">
        <f t="shared" si="81"/>
        <v>5.3637277908146928E-3</v>
      </c>
      <c r="E1017" s="8">
        <f t="shared" si="83"/>
        <v>0.60000000000000853</v>
      </c>
      <c r="F1017" s="6">
        <f t="shared" si="82"/>
        <v>1.0877926418322667E-4</v>
      </c>
      <c r="G1017" s="6">
        <f t="shared" si="84"/>
        <v>-2.7141399504703188</v>
      </c>
      <c r="H1017" s="6">
        <f t="shared" si="85"/>
        <v>0</v>
      </c>
      <c r="I1017" s="6">
        <f t="shared" si="86"/>
        <v>3.3141399504703273</v>
      </c>
      <c r="J1017" s="6">
        <f t="shared" si="87"/>
        <v>0</v>
      </c>
    </row>
    <row r="1018" spans="1:10" x14ac:dyDescent="0.35">
      <c r="A1018" s="6">
        <v>1016</v>
      </c>
      <c r="B1018" s="7">
        <v>42529</v>
      </c>
      <c r="C1018" s="16">
        <v>114.375</v>
      </c>
      <c r="D1018" s="6">
        <f t="shared" si="81"/>
        <v>1.7005668556185342E-2</v>
      </c>
      <c r="E1018" s="8">
        <f t="shared" si="83"/>
        <v>1.9124999999999941</v>
      </c>
      <c r="F1018" s="6">
        <f t="shared" si="82"/>
        <v>1.0397868288107054E-4</v>
      </c>
      <c r="G1018" s="6">
        <f t="shared" si="84"/>
        <v>-2.6678078587742466</v>
      </c>
      <c r="H1018" s="6">
        <f t="shared" si="85"/>
        <v>0</v>
      </c>
      <c r="I1018" s="6">
        <f t="shared" si="86"/>
        <v>4.5803078587742405</v>
      </c>
      <c r="J1018" s="6">
        <f t="shared" si="87"/>
        <v>0</v>
      </c>
    </row>
    <row r="1019" spans="1:10" x14ac:dyDescent="0.35">
      <c r="A1019" s="6">
        <v>1017</v>
      </c>
      <c r="B1019" s="7">
        <v>42530</v>
      </c>
      <c r="C1019" s="16">
        <v>114.675</v>
      </c>
      <c r="D1019" s="6">
        <f t="shared" si="81"/>
        <v>2.6229508196721064E-3</v>
      </c>
      <c r="E1019" s="8">
        <f t="shared" si="83"/>
        <v>0.29999999999999716</v>
      </c>
      <c r="F1019" s="6">
        <f t="shared" si="82"/>
        <v>1.1509152769077617E-4</v>
      </c>
      <c r="G1019" s="6">
        <f t="shared" si="84"/>
        <v>-2.854482879924447</v>
      </c>
      <c r="H1019" s="6">
        <f t="shared" si="85"/>
        <v>0</v>
      </c>
      <c r="I1019" s="6">
        <f t="shared" si="86"/>
        <v>3.1544828799244442</v>
      </c>
      <c r="J1019" s="6">
        <f t="shared" si="87"/>
        <v>0</v>
      </c>
    </row>
    <row r="1020" spans="1:10" x14ac:dyDescent="0.35">
      <c r="A1020" s="6">
        <v>1018</v>
      </c>
      <c r="B1020" s="7">
        <v>42531</v>
      </c>
      <c r="C1020" s="16">
        <v>115.53749999999999</v>
      </c>
      <c r="D1020" s="6">
        <f t="shared" si="81"/>
        <v>7.5212557226945467E-3</v>
      </c>
      <c r="E1020" s="8">
        <f t="shared" si="83"/>
        <v>0.86249999999999716</v>
      </c>
      <c r="F1020" s="6">
        <f t="shared" si="82"/>
        <v>1.0859882828947471E-4</v>
      </c>
      <c r="G1020" s="6">
        <f t="shared" si="84"/>
        <v>-2.7800715712826407</v>
      </c>
      <c r="H1020" s="6">
        <f t="shared" si="85"/>
        <v>0</v>
      </c>
      <c r="I1020" s="6">
        <f t="shared" si="86"/>
        <v>3.6425715712826379</v>
      </c>
      <c r="J1020" s="6">
        <f t="shared" si="87"/>
        <v>0</v>
      </c>
    </row>
    <row r="1021" spans="1:10" x14ac:dyDescent="0.35">
      <c r="A1021" s="6">
        <v>1019</v>
      </c>
      <c r="B1021" s="7">
        <v>42534</v>
      </c>
      <c r="C1021" s="16">
        <v>113.96250000000001</v>
      </c>
      <c r="D1021" s="6">
        <f t="shared" si="81"/>
        <v>-1.3631937682570497E-2</v>
      </c>
      <c r="E1021" s="8">
        <f t="shared" si="83"/>
        <v>-1.5749999999999886</v>
      </c>
      <c r="F1021" s="6">
        <f t="shared" si="82"/>
        <v>1.0547705585087615E-4</v>
      </c>
      <c r="G1021" s="6">
        <f t="shared" si="84"/>
        <v>-2.7604292694044763</v>
      </c>
      <c r="H1021" s="6">
        <f t="shared" si="85"/>
        <v>0</v>
      </c>
      <c r="I1021" s="6">
        <f t="shared" si="86"/>
        <v>1.1854292694044877</v>
      </c>
      <c r="J1021" s="6">
        <f t="shared" si="87"/>
        <v>0</v>
      </c>
    </row>
    <row r="1022" spans="1:10" x14ac:dyDescent="0.35">
      <c r="A1022" s="6">
        <v>1020</v>
      </c>
      <c r="B1022" s="7">
        <v>42535</v>
      </c>
      <c r="C1022" s="16">
        <v>113.0625</v>
      </c>
      <c r="D1022" s="6">
        <f t="shared" si="81"/>
        <v>-7.8973346495558247E-3</v>
      </c>
      <c r="E1022" s="8">
        <f t="shared" si="83"/>
        <v>-0.90000000000000568</v>
      </c>
      <c r="F1022" s="6">
        <f t="shared" si="82"/>
        <v>1.102982159987127E-4</v>
      </c>
      <c r="G1022" s="6">
        <f t="shared" si="84"/>
        <v>-2.7843310464971767</v>
      </c>
      <c r="H1022" s="6">
        <f t="shared" si="85"/>
        <v>0</v>
      </c>
      <c r="I1022" s="6">
        <f t="shared" si="86"/>
        <v>1.884331046497171</v>
      </c>
      <c r="J1022" s="6">
        <f t="shared" si="87"/>
        <v>0</v>
      </c>
    </row>
    <row r="1023" spans="1:10" x14ac:dyDescent="0.35">
      <c r="A1023" s="6">
        <v>1021</v>
      </c>
      <c r="B1023" s="7">
        <v>42536</v>
      </c>
      <c r="C1023" s="16">
        <v>115.91249999999999</v>
      </c>
      <c r="D1023" s="6">
        <f t="shared" si="81"/>
        <v>2.5207296849087842E-2</v>
      </c>
      <c r="E1023" s="8">
        <f t="shared" si="83"/>
        <v>2.8499999999999943</v>
      </c>
      <c r="F1023" s="6">
        <f t="shared" si="82"/>
        <v>1.0742239671281443E-4</v>
      </c>
      <c r="G1023" s="6">
        <f t="shared" si="84"/>
        <v>-2.7260929599495487</v>
      </c>
      <c r="H1023" s="6">
        <f t="shared" si="85"/>
        <v>0</v>
      </c>
      <c r="I1023" s="6">
        <f t="shared" si="86"/>
        <v>5.576092959949543</v>
      </c>
      <c r="J1023" s="6">
        <f t="shared" si="87"/>
        <v>0</v>
      </c>
    </row>
    <row r="1024" spans="1:10" x14ac:dyDescent="0.35">
      <c r="A1024" s="6">
        <v>1022</v>
      </c>
      <c r="B1024" s="7">
        <v>42537</v>
      </c>
      <c r="C1024" s="16">
        <v>115.9875</v>
      </c>
      <c r="D1024" s="6">
        <f t="shared" si="81"/>
        <v>6.4703979294729081E-4</v>
      </c>
      <c r="E1024" s="8">
        <f t="shared" si="83"/>
        <v>7.5000000000002842E-2</v>
      </c>
      <c r="F1024" s="6">
        <f t="shared" si="82"/>
        <v>1.3910152177632758E-4</v>
      </c>
      <c r="G1024" s="6">
        <f t="shared" si="84"/>
        <v>-3.180320374736171</v>
      </c>
      <c r="H1024" s="6">
        <f t="shared" si="85"/>
        <v>0</v>
      </c>
      <c r="I1024" s="6">
        <f t="shared" si="86"/>
        <v>3.2553203747361739</v>
      </c>
      <c r="J1024" s="6">
        <f t="shared" si="87"/>
        <v>0</v>
      </c>
    </row>
    <row r="1025" spans="1:10" x14ac:dyDescent="0.35">
      <c r="A1025" s="6">
        <v>1023</v>
      </c>
      <c r="B1025" s="7">
        <v>42538</v>
      </c>
      <c r="C1025" s="16">
        <v>117.675</v>
      </c>
      <c r="D1025" s="6">
        <f t="shared" si="81"/>
        <v>1.4548981571290011E-2</v>
      </c>
      <c r="E1025" s="8">
        <f t="shared" si="83"/>
        <v>1.6875</v>
      </c>
      <c r="F1025" s="6">
        <f t="shared" si="82"/>
        <v>1.3078055009936736E-4</v>
      </c>
      <c r="G1025" s="6">
        <f t="shared" si="84"/>
        <v>-3.0857264684562127</v>
      </c>
      <c r="H1025" s="6">
        <f t="shared" si="85"/>
        <v>0</v>
      </c>
      <c r="I1025" s="6">
        <f t="shared" si="86"/>
        <v>4.7732264684562127</v>
      </c>
      <c r="J1025" s="6">
        <f t="shared" si="87"/>
        <v>0</v>
      </c>
    </row>
    <row r="1026" spans="1:10" x14ac:dyDescent="0.35">
      <c r="A1026" s="6">
        <v>1024</v>
      </c>
      <c r="B1026" s="7">
        <v>42541</v>
      </c>
      <c r="C1026" s="16">
        <v>117.41249999999999</v>
      </c>
      <c r="D1026" s="6">
        <f t="shared" si="81"/>
        <v>-2.2307202039515859E-3</v>
      </c>
      <c r="E1026" s="8">
        <f t="shared" si="83"/>
        <v>-0.26250000000000284</v>
      </c>
      <c r="F1026" s="6">
        <f t="shared" si="82"/>
        <v>1.3563408897910949E-4</v>
      </c>
      <c r="G1026" s="6">
        <f t="shared" si="84"/>
        <v>-3.1881833726238891</v>
      </c>
      <c r="H1026" s="6">
        <f t="shared" si="85"/>
        <v>0</v>
      </c>
      <c r="I1026" s="6">
        <f t="shared" si="86"/>
        <v>2.9256833726238862</v>
      </c>
      <c r="J1026" s="6">
        <f t="shared" si="87"/>
        <v>0</v>
      </c>
    </row>
    <row r="1027" spans="1:10" x14ac:dyDescent="0.35">
      <c r="A1027" s="6">
        <v>1025</v>
      </c>
      <c r="B1027" s="7">
        <v>42542</v>
      </c>
      <c r="C1027" s="16">
        <v>116.7375</v>
      </c>
      <c r="D1027" s="6">
        <f t="shared" si="81"/>
        <v>-5.7489619929734668E-3</v>
      </c>
      <c r="E1027" s="8">
        <f t="shared" si="83"/>
        <v>-0.67499999999999716</v>
      </c>
      <c r="F1027" s="6">
        <f t="shared" si="82"/>
        <v>1.2779461039806199E-4</v>
      </c>
      <c r="G1027" s="6">
        <f t="shared" si="84"/>
        <v>-3.087772269799828</v>
      </c>
      <c r="H1027" s="6">
        <f t="shared" si="85"/>
        <v>0</v>
      </c>
      <c r="I1027" s="6">
        <f t="shared" si="86"/>
        <v>2.4127722697998308</v>
      </c>
      <c r="J1027" s="6">
        <f t="shared" si="87"/>
        <v>0</v>
      </c>
    </row>
    <row r="1028" spans="1:10" x14ac:dyDescent="0.35">
      <c r="A1028" s="6">
        <v>1026</v>
      </c>
      <c r="B1028" s="7">
        <v>42543</v>
      </c>
      <c r="C1028" s="16">
        <v>116.7375</v>
      </c>
      <c r="D1028" s="6">
        <f t="shared" ref="D1028:D1091" si="88">(C1028-C1027)/C1027</f>
        <v>0</v>
      </c>
      <c r="E1028" s="8">
        <f t="shared" si="83"/>
        <v>0</v>
      </c>
      <c r="F1028" s="6">
        <f t="shared" ref="F1028:F1091" si="89">0.06*D1027^2+0.94*F1027</f>
        <v>1.2210996761397746E-4</v>
      </c>
      <c r="G1028" s="6">
        <f t="shared" si="84"/>
        <v>-3.0009627492338091</v>
      </c>
      <c r="H1028" s="6">
        <f t="shared" si="85"/>
        <v>0</v>
      </c>
      <c r="I1028" s="6">
        <f t="shared" si="86"/>
        <v>3.0009627492338091</v>
      </c>
      <c r="J1028" s="6">
        <f t="shared" si="87"/>
        <v>0</v>
      </c>
    </row>
    <row r="1029" spans="1:10" x14ac:dyDescent="0.35">
      <c r="A1029" s="6">
        <v>1027</v>
      </c>
      <c r="B1029" s="7">
        <v>42544</v>
      </c>
      <c r="C1029" s="16">
        <v>117.41249999999999</v>
      </c>
      <c r="D1029" s="6">
        <f t="shared" si="88"/>
        <v>5.7822036620622953E-3</v>
      </c>
      <c r="E1029" s="8">
        <f t="shared" si="83"/>
        <v>0.67499999999999716</v>
      </c>
      <c r="F1029" s="6">
        <f t="shared" si="89"/>
        <v>1.1478336955713881E-4</v>
      </c>
      <c r="G1029" s="6">
        <f t="shared" si="84"/>
        <v>-2.9095413344634933</v>
      </c>
      <c r="H1029" s="6">
        <f t="shared" si="85"/>
        <v>0</v>
      </c>
      <c r="I1029" s="6">
        <f t="shared" si="86"/>
        <v>3.5845413344634904</v>
      </c>
      <c r="J1029" s="6">
        <f t="shared" si="87"/>
        <v>0</v>
      </c>
    </row>
    <row r="1030" spans="1:10" x14ac:dyDescent="0.35">
      <c r="A1030" s="6">
        <v>1028</v>
      </c>
      <c r="B1030" s="7">
        <v>42545</v>
      </c>
      <c r="C1030" s="16">
        <v>116.77500000000001</v>
      </c>
      <c r="D1030" s="6">
        <f t="shared" si="88"/>
        <v>-5.4295752155859777E-3</v>
      </c>
      <c r="E1030" s="8">
        <f t="shared" ref="E1030:E1093" si="90">C1029*D1030</f>
        <v>-0.63749999999998863</v>
      </c>
      <c r="F1030" s="6">
        <f t="shared" si="89"/>
        <v>1.0990240013508447E-4</v>
      </c>
      <c r="G1030" s="6">
        <f t="shared" si="84"/>
        <v>-2.8634696342747619</v>
      </c>
      <c r="H1030" s="6">
        <f t="shared" si="85"/>
        <v>0</v>
      </c>
      <c r="I1030" s="6">
        <f t="shared" si="86"/>
        <v>2.2259696342747732</v>
      </c>
      <c r="J1030" s="6">
        <f t="shared" si="87"/>
        <v>0</v>
      </c>
    </row>
    <row r="1031" spans="1:10" x14ac:dyDescent="0.35">
      <c r="A1031" s="6">
        <v>1029</v>
      </c>
      <c r="B1031" s="7">
        <v>42548</v>
      </c>
      <c r="C1031" s="16">
        <v>115.72499999999999</v>
      </c>
      <c r="D1031" s="6">
        <f t="shared" si="88"/>
        <v>-8.9916506101478163E-3</v>
      </c>
      <c r="E1031" s="8">
        <f t="shared" si="90"/>
        <v>-1.0500000000000114</v>
      </c>
      <c r="F1031" s="6">
        <f t="shared" si="89"/>
        <v>1.0507707334828174E-4</v>
      </c>
      <c r="G1031" s="6">
        <f t="shared" si="84"/>
        <v>-2.7847006626916477</v>
      </c>
      <c r="H1031" s="6">
        <f t="shared" si="85"/>
        <v>0</v>
      </c>
      <c r="I1031" s="6">
        <f t="shared" si="86"/>
        <v>1.7347006626916364</v>
      </c>
      <c r="J1031" s="6">
        <f t="shared" si="87"/>
        <v>0</v>
      </c>
    </row>
    <row r="1032" spans="1:10" x14ac:dyDescent="0.35">
      <c r="A1032" s="6">
        <v>1030</v>
      </c>
      <c r="B1032" s="7">
        <v>42549</v>
      </c>
      <c r="C1032" s="16">
        <v>116.625</v>
      </c>
      <c r="D1032" s="6">
        <f t="shared" si="88"/>
        <v>7.7770576798445084E-3</v>
      </c>
      <c r="E1032" s="8">
        <f t="shared" si="90"/>
        <v>0.90000000000000568</v>
      </c>
      <c r="F1032" s="6">
        <f t="shared" si="89"/>
        <v>1.0362343578908312E-4</v>
      </c>
      <c r="G1032" s="6">
        <f t="shared" si="84"/>
        <v>-2.7405065319164961</v>
      </c>
      <c r="H1032" s="6">
        <f t="shared" si="85"/>
        <v>0</v>
      </c>
      <c r="I1032" s="6">
        <f t="shared" si="86"/>
        <v>3.6405065319165018</v>
      </c>
      <c r="J1032" s="6">
        <f t="shared" si="87"/>
        <v>0</v>
      </c>
    </row>
    <row r="1033" spans="1:10" x14ac:dyDescent="0.35">
      <c r="A1033" s="6">
        <v>1031</v>
      </c>
      <c r="B1033" s="7">
        <v>42550</v>
      </c>
      <c r="C1033" s="16">
        <v>119.66249999999999</v>
      </c>
      <c r="D1033" s="6">
        <f t="shared" si="88"/>
        <v>2.6045016077170368E-2</v>
      </c>
      <c r="E1033" s="8">
        <f t="shared" si="90"/>
        <v>3.0374999999999943</v>
      </c>
      <c r="F1033" s="6">
        <f t="shared" si="89"/>
        <v>1.0103498721107584E-4</v>
      </c>
      <c r="G1033" s="6">
        <f t="shared" si="84"/>
        <v>-2.7271072021014966</v>
      </c>
      <c r="H1033" s="6">
        <f t="shared" si="85"/>
        <v>0</v>
      </c>
      <c r="I1033" s="6">
        <f t="shared" si="86"/>
        <v>5.7646072021014909</v>
      </c>
      <c r="J1033" s="6">
        <f t="shared" si="87"/>
        <v>0</v>
      </c>
    </row>
    <row r="1034" spans="1:10" x14ac:dyDescent="0.35">
      <c r="A1034" s="6">
        <v>1032</v>
      </c>
      <c r="B1034" s="7">
        <v>42551</v>
      </c>
      <c r="C1034" s="16">
        <v>122.21250000000001</v>
      </c>
      <c r="D1034" s="6">
        <f t="shared" si="88"/>
        <v>2.1309934189909216E-2</v>
      </c>
      <c r="E1034" s="8">
        <f t="shared" si="90"/>
        <v>2.5500000000000114</v>
      </c>
      <c r="F1034" s="6">
        <f t="shared" si="89"/>
        <v>1.3567345972601507E-4</v>
      </c>
      <c r="G1034" s="6">
        <f t="shared" si="84"/>
        <v>-3.2425014575631437</v>
      </c>
      <c r="H1034" s="6">
        <f t="shared" si="85"/>
        <v>0</v>
      </c>
      <c r="I1034" s="6">
        <f t="shared" si="86"/>
        <v>5.792501457563155</v>
      </c>
      <c r="J1034" s="6">
        <f t="shared" si="87"/>
        <v>0</v>
      </c>
    </row>
    <row r="1035" spans="1:10" x14ac:dyDescent="0.35">
      <c r="A1035" s="6">
        <v>1033</v>
      </c>
      <c r="B1035" s="7">
        <v>42552</v>
      </c>
      <c r="C1035" s="16">
        <v>123.825</v>
      </c>
      <c r="D1035" s="6">
        <f t="shared" si="88"/>
        <v>1.3194231359312648E-2</v>
      </c>
      <c r="E1035" s="8">
        <f t="shared" si="90"/>
        <v>1.6124999999999972</v>
      </c>
      <c r="F1035" s="6">
        <f t="shared" si="89"/>
        <v>1.5477984985314987E-4</v>
      </c>
      <c r="G1035" s="6">
        <f t="shared" si="84"/>
        <v>-3.5371012917386579</v>
      </c>
      <c r="H1035" s="6">
        <f t="shared" si="85"/>
        <v>0</v>
      </c>
      <c r="I1035" s="6">
        <f t="shared" si="86"/>
        <v>5.1496012917386551</v>
      </c>
      <c r="J1035" s="6">
        <f t="shared" si="87"/>
        <v>0</v>
      </c>
    </row>
    <row r="1036" spans="1:10" x14ac:dyDescent="0.35">
      <c r="A1036" s="6">
        <v>1034</v>
      </c>
      <c r="B1036" s="7">
        <v>42555</v>
      </c>
      <c r="C1036" s="16">
        <v>123.75</v>
      </c>
      <c r="D1036" s="6">
        <f t="shared" si="88"/>
        <v>-6.0569351907936882E-4</v>
      </c>
      <c r="E1036" s="8">
        <f t="shared" si="90"/>
        <v>-7.5000000000002842E-2</v>
      </c>
      <c r="F1036" s="6">
        <f t="shared" si="89"/>
        <v>1.5593832333174503E-4</v>
      </c>
      <c r="G1036" s="6">
        <f t="shared" si="84"/>
        <v>-3.597157262539278</v>
      </c>
      <c r="H1036" s="6">
        <f t="shared" si="85"/>
        <v>0</v>
      </c>
      <c r="I1036" s="6">
        <f t="shared" si="86"/>
        <v>3.5221572625392752</v>
      </c>
      <c r="J1036" s="6">
        <f t="shared" si="87"/>
        <v>0</v>
      </c>
    </row>
    <row r="1037" spans="1:10" x14ac:dyDescent="0.35">
      <c r="A1037" s="6">
        <v>1035</v>
      </c>
      <c r="B1037" s="7">
        <v>42556</v>
      </c>
      <c r="C1037" s="16">
        <v>120.825</v>
      </c>
      <c r="D1037" s="6">
        <f t="shared" si="88"/>
        <v>-2.3636363636363615E-2</v>
      </c>
      <c r="E1037" s="8">
        <f t="shared" si="90"/>
        <v>-2.9249999999999972</v>
      </c>
      <c r="F1037" s="6">
        <f t="shared" si="89"/>
        <v>1.4660403581018359E-4</v>
      </c>
      <c r="G1037" s="6">
        <f t="shared" si="84"/>
        <v>-3.4857226524520177</v>
      </c>
      <c r="H1037" s="6">
        <f t="shared" si="85"/>
        <v>0</v>
      </c>
      <c r="I1037" s="6">
        <f t="shared" si="86"/>
        <v>0.56072265245202058</v>
      </c>
      <c r="J1037" s="6">
        <f t="shared" si="87"/>
        <v>0</v>
      </c>
    </row>
    <row r="1038" spans="1:10" x14ac:dyDescent="0.35">
      <c r="A1038" s="6">
        <v>1036</v>
      </c>
      <c r="B1038" s="7">
        <v>42558</v>
      </c>
      <c r="C1038" s="16">
        <v>122.47499999999999</v>
      </c>
      <c r="D1038" s="6">
        <f t="shared" si="88"/>
        <v>1.3656114214773361E-2</v>
      </c>
      <c r="E1038" s="8">
        <f t="shared" si="90"/>
        <v>1.6499999999999915</v>
      </c>
      <c r="F1038" s="6">
        <f t="shared" si="89"/>
        <v>1.713284548185973E-4</v>
      </c>
      <c r="G1038" s="6">
        <f t="shared" si="84"/>
        <v>-3.6791391267273963</v>
      </c>
      <c r="H1038" s="6">
        <f t="shared" si="85"/>
        <v>0</v>
      </c>
      <c r="I1038" s="6">
        <f t="shared" si="86"/>
        <v>5.3291391267273873</v>
      </c>
      <c r="J1038" s="6">
        <f t="shared" si="87"/>
        <v>0</v>
      </c>
    </row>
    <row r="1039" spans="1:10" x14ac:dyDescent="0.35">
      <c r="A1039" s="6">
        <v>1037</v>
      </c>
      <c r="B1039" s="7">
        <v>42559</v>
      </c>
      <c r="C1039" s="16">
        <v>123.75</v>
      </c>
      <c r="D1039" s="6">
        <f t="shared" si="88"/>
        <v>1.0410287813839606E-2</v>
      </c>
      <c r="E1039" s="8">
        <f t="shared" si="90"/>
        <v>1.2750000000000057</v>
      </c>
      <c r="F1039" s="6">
        <f t="shared" si="89"/>
        <v>1.7223811485629755E-4</v>
      </c>
      <c r="G1039" s="6">
        <f t="shared" si="84"/>
        <v>-3.7392692492634572</v>
      </c>
      <c r="H1039" s="6">
        <f t="shared" si="85"/>
        <v>0</v>
      </c>
      <c r="I1039" s="6">
        <f t="shared" si="86"/>
        <v>5.0142692492634628</v>
      </c>
      <c r="J1039" s="6">
        <f t="shared" si="87"/>
        <v>0</v>
      </c>
    </row>
    <row r="1040" spans="1:10" x14ac:dyDescent="0.35">
      <c r="A1040" s="6">
        <v>1038</v>
      </c>
      <c r="B1040" s="7">
        <v>42562</v>
      </c>
      <c r="C1040" s="16">
        <v>124.91249999999999</v>
      </c>
      <c r="D1040" s="6">
        <f t="shared" si="88"/>
        <v>9.3939393939393486E-3</v>
      </c>
      <c r="E1040" s="8">
        <f t="shared" si="90"/>
        <v>1.1624999999999943</v>
      </c>
      <c r="F1040" s="6">
        <f t="shared" si="89"/>
        <v>1.6840627350693833E-4</v>
      </c>
      <c r="G1040" s="6">
        <f t="shared" si="84"/>
        <v>-3.7359323091123535</v>
      </c>
      <c r="H1040" s="6">
        <f t="shared" si="85"/>
        <v>0</v>
      </c>
      <c r="I1040" s="6">
        <f t="shared" si="86"/>
        <v>4.8984323091123478</v>
      </c>
      <c r="J1040" s="6">
        <f t="shared" si="87"/>
        <v>0</v>
      </c>
    </row>
    <row r="1041" spans="1:10" x14ac:dyDescent="0.35">
      <c r="A1041" s="6">
        <v>1039</v>
      </c>
      <c r="B1041" s="7">
        <v>42563</v>
      </c>
      <c r="C1041" s="16">
        <v>124.91249999999999</v>
      </c>
      <c r="D1041" s="6">
        <f t="shared" si="88"/>
        <v>0</v>
      </c>
      <c r="E1041" s="8">
        <f t="shared" si="90"/>
        <v>0</v>
      </c>
      <c r="F1041" s="6">
        <f t="shared" si="89"/>
        <v>1.6359666293674235E-4</v>
      </c>
      <c r="G1041" s="6">
        <f t="shared" si="84"/>
        <v>-3.7167879023340769</v>
      </c>
      <c r="H1041" s="6">
        <f t="shared" si="85"/>
        <v>0</v>
      </c>
      <c r="I1041" s="6">
        <f t="shared" si="86"/>
        <v>3.7167879023340769</v>
      </c>
      <c r="J1041" s="6">
        <f t="shared" si="87"/>
        <v>0</v>
      </c>
    </row>
    <row r="1042" spans="1:10" x14ac:dyDescent="0.35">
      <c r="A1042" s="6">
        <v>1040</v>
      </c>
      <c r="B1042" s="7">
        <v>42564</v>
      </c>
      <c r="C1042" s="16">
        <v>121.35</v>
      </c>
      <c r="D1042" s="6">
        <f t="shared" si="88"/>
        <v>-2.8519963974782347E-2</v>
      </c>
      <c r="E1042" s="8">
        <f t="shared" si="90"/>
        <v>-3.5625</v>
      </c>
      <c r="F1042" s="6">
        <f t="shared" si="89"/>
        <v>1.5378086316053779E-4</v>
      </c>
      <c r="G1042" s="6">
        <f t="shared" si="84"/>
        <v>-3.6035595696867184</v>
      </c>
      <c r="H1042" s="6">
        <f t="shared" si="85"/>
        <v>0</v>
      </c>
      <c r="I1042" s="6">
        <f t="shared" si="86"/>
        <v>4.1059569686718422E-2</v>
      </c>
      <c r="J1042" s="6">
        <f t="shared" si="87"/>
        <v>0</v>
      </c>
    </row>
    <row r="1043" spans="1:10" x14ac:dyDescent="0.35">
      <c r="A1043" s="6">
        <v>1041</v>
      </c>
      <c r="B1043" s="7">
        <v>42565</v>
      </c>
      <c r="C1043" s="16">
        <v>123.5625</v>
      </c>
      <c r="D1043" s="6">
        <f t="shared" si="88"/>
        <v>1.8232385661310309E-2</v>
      </c>
      <c r="E1043" s="8">
        <f t="shared" si="90"/>
        <v>2.2125000000000057</v>
      </c>
      <c r="F1043" s="6">
        <f t="shared" si="89"/>
        <v>1.9335731207827849E-4</v>
      </c>
      <c r="G1043" s="6">
        <f t="shared" ref="G1043:G1106" si="91">_xlfn.NORM.S.INV(1%)*SQRT(F1043)*C1042</f>
        <v>-3.9254978054546168</v>
      </c>
      <c r="H1043" s="6">
        <f t="shared" ref="H1043:H1106" si="92">IF(E1043&lt;=G1043,1,0)</f>
        <v>0</v>
      </c>
      <c r="I1043" s="6">
        <f t="shared" si="86"/>
        <v>6.1379978054546225</v>
      </c>
      <c r="J1043" s="6">
        <f t="shared" si="87"/>
        <v>0</v>
      </c>
    </row>
    <row r="1044" spans="1:10" x14ac:dyDescent="0.35">
      <c r="A1044" s="6">
        <v>1042</v>
      </c>
      <c r="B1044" s="7">
        <v>42566</v>
      </c>
      <c r="C1044" s="16">
        <v>123.22499999999999</v>
      </c>
      <c r="D1044" s="6">
        <f t="shared" si="88"/>
        <v>-2.7314112291350989E-3</v>
      </c>
      <c r="E1044" s="8">
        <f t="shared" si="90"/>
        <v>-0.33750000000000568</v>
      </c>
      <c r="F1044" s="6">
        <f t="shared" si="89"/>
        <v>2.0170106656774701E-4</v>
      </c>
      <c r="G1044" s="6">
        <f t="shared" si="91"/>
        <v>-4.0823989362516357</v>
      </c>
      <c r="H1044" s="6">
        <f t="shared" si="92"/>
        <v>0</v>
      </c>
      <c r="I1044" s="6">
        <f t="shared" ref="I1044:I1107" si="93">IF(H1044=0,E1044-G1044,0)</f>
        <v>3.7448989362516301</v>
      </c>
      <c r="J1044" s="6">
        <f t="shared" ref="J1044:J1107" si="94">IF(H1044=1,E1044-G1044,0)</f>
        <v>0</v>
      </c>
    </row>
    <row r="1045" spans="1:10" x14ac:dyDescent="0.35">
      <c r="A1045" s="6">
        <v>1043</v>
      </c>
      <c r="B1045" s="7">
        <v>42569</v>
      </c>
      <c r="C1045" s="16">
        <v>122.5125</v>
      </c>
      <c r="D1045" s="6">
        <f t="shared" si="88"/>
        <v>-5.7821059038343807E-3</v>
      </c>
      <c r="E1045" s="8">
        <f t="shared" si="90"/>
        <v>-0.71249999999999147</v>
      </c>
      <c r="F1045" s="6">
        <f t="shared" si="89"/>
        <v>1.9004663901184092E-4</v>
      </c>
      <c r="G1045" s="6">
        <f t="shared" si="91"/>
        <v>-3.9518784810891647</v>
      </c>
      <c r="H1045" s="6">
        <f t="shared" si="92"/>
        <v>0</v>
      </c>
      <c r="I1045" s="6">
        <f t="shared" si="93"/>
        <v>3.2393784810891733</v>
      </c>
      <c r="J1045" s="6">
        <f t="shared" si="94"/>
        <v>0</v>
      </c>
    </row>
    <row r="1046" spans="1:10" x14ac:dyDescent="0.35">
      <c r="A1046" s="6">
        <v>1044</v>
      </c>
      <c r="B1046" s="7">
        <v>42570</v>
      </c>
      <c r="C1046" s="16">
        <v>124.83750000000001</v>
      </c>
      <c r="D1046" s="6">
        <f t="shared" si="88"/>
        <v>1.8977655341291727E-2</v>
      </c>
      <c r="E1046" s="8">
        <f t="shared" si="90"/>
        <v>2.3250000000000028</v>
      </c>
      <c r="F1046" s="6">
        <f t="shared" si="89"/>
        <v>1.8064980559211983E-4</v>
      </c>
      <c r="G1046" s="6">
        <f t="shared" si="91"/>
        <v>-3.8306617891299624</v>
      </c>
      <c r="H1046" s="6">
        <f t="shared" si="92"/>
        <v>0</v>
      </c>
      <c r="I1046" s="6">
        <f t="shared" si="93"/>
        <v>6.1556617891299652</v>
      </c>
      <c r="J1046" s="6">
        <f t="shared" si="94"/>
        <v>0</v>
      </c>
    </row>
    <row r="1047" spans="1:10" x14ac:dyDescent="0.35">
      <c r="A1047" s="6">
        <v>1045</v>
      </c>
      <c r="B1047" s="7">
        <v>42571</v>
      </c>
      <c r="C1047" s="16">
        <v>126</v>
      </c>
      <c r="D1047" s="6">
        <f t="shared" si="88"/>
        <v>9.3121057374586508E-3</v>
      </c>
      <c r="E1047" s="8">
        <f t="shared" si="90"/>
        <v>1.1624999999999943</v>
      </c>
      <c r="F1047" s="6">
        <f t="shared" si="89"/>
        <v>1.9141990139176412E-4</v>
      </c>
      <c r="G1047" s="6">
        <f t="shared" si="91"/>
        <v>-4.0180308336011512</v>
      </c>
      <c r="H1047" s="6">
        <f t="shared" si="92"/>
        <v>0</v>
      </c>
      <c r="I1047" s="6">
        <f t="shared" si="93"/>
        <v>5.1805308336011455</v>
      </c>
      <c r="J1047" s="6">
        <f t="shared" si="94"/>
        <v>0</v>
      </c>
    </row>
    <row r="1048" spans="1:10" x14ac:dyDescent="0.35">
      <c r="A1048" s="6">
        <v>1046</v>
      </c>
      <c r="B1048" s="7">
        <v>42572</v>
      </c>
      <c r="C1048" s="16">
        <v>122.0625</v>
      </c>
      <c r="D1048" s="6">
        <f t="shared" si="88"/>
        <v>-3.125E-2</v>
      </c>
      <c r="E1048" s="8">
        <f t="shared" si="90"/>
        <v>-3.9375</v>
      </c>
      <c r="F1048" s="6">
        <f t="shared" si="89"/>
        <v>1.851376261041949E-4</v>
      </c>
      <c r="G1048" s="6">
        <f t="shared" si="91"/>
        <v>-3.9883434389978016</v>
      </c>
      <c r="H1048" s="6">
        <f t="shared" si="92"/>
        <v>0</v>
      </c>
      <c r="I1048" s="6">
        <f t="shared" si="93"/>
        <v>5.0843438997801638E-2</v>
      </c>
      <c r="J1048" s="6">
        <f t="shared" si="94"/>
        <v>0</v>
      </c>
    </row>
    <row r="1049" spans="1:10" x14ac:dyDescent="0.35">
      <c r="A1049" s="6">
        <v>1047</v>
      </c>
      <c r="B1049" s="7">
        <v>42573</v>
      </c>
      <c r="C1049" s="16">
        <v>125.1375</v>
      </c>
      <c r="D1049" s="6">
        <f t="shared" si="88"/>
        <v>2.5192012288786505E-2</v>
      </c>
      <c r="E1049" s="8">
        <f t="shared" si="90"/>
        <v>3.0750000000000028</v>
      </c>
      <c r="F1049" s="6">
        <f t="shared" si="89"/>
        <v>2.3262311853794319E-4</v>
      </c>
      <c r="G1049" s="6">
        <f t="shared" si="91"/>
        <v>-4.330951851401398</v>
      </c>
      <c r="H1049" s="6">
        <f t="shared" si="92"/>
        <v>0</v>
      </c>
      <c r="I1049" s="6">
        <f t="shared" si="93"/>
        <v>7.4059518514014009</v>
      </c>
      <c r="J1049" s="6">
        <f t="shared" si="94"/>
        <v>0</v>
      </c>
    </row>
    <row r="1050" spans="1:10" x14ac:dyDescent="0.35">
      <c r="A1050" s="6">
        <v>1048</v>
      </c>
      <c r="B1050" s="7">
        <v>42576</v>
      </c>
      <c r="C1050" s="16">
        <v>126.4875</v>
      </c>
      <c r="D1050" s="6">
        <f t="shared" si="88"/>
        <v>1.0788133053640949E-2</v>
      </c>
      <c r="E1050" s="8">
        <f t="shared" si="90"/>
        <v>1.3499999999999943</v>
      </c>
      <c r="F1050" s="6">
        <f t="shared" si="89"/>
        <v>2.5674398041516879E-4</v>
      </c>
      <c r="G1050" s="6">
        <f t="shared" si="91"/>
        <v>-4.6645770105241482</v>
      </c>
      <c r="H1050" s="6">
        <f t="shared" si="92"/>
        <v>0</v>
      </c>
      <c r="I1050" s="6">
        <f t="shared" si="93"/>
        <v>6.0145770105241425</v>
      </c>
      <c r="J1050" s="6">
        <f t="shared" si="94"/>
        <v>0</v>
      </c>
    </row>
    <row r="1051" spans="1:10" x14ac:dyDescent="0.35">
      <c r="A1051" s="6">
        <v>1049</v>
      </c>
      <c r="B1051" s="7">
        <v>42577</v>
      </c>
      <c r="C1051" s="16">
        <v>128.55000000000001</v>
      </c>
      <c r="D1051" s="6">
        <f t="shared" si="88"/>
        <v>1.6305959086866405E-2</v>
      </c>
      <c r="E1051" s="8">
        <f t="shared" si="90"/>
        <v>2.0625000000000142</v>
      </c>
      <c r="F1051" s="6">
        <f t="shared" si="89"/>
        <v>2.4832237047724229E-4</v>
      </c>
      <c r="G1051" s="6">
        <f t="shared" si="91"/>
        <v>-4.6369262630072452</v>
      </c>
      <c r="H1051" s="6">
        <f t="shared" si="92"/>
        <v>0</v>
      </c>
      <c r="I1051" s="6">
        <f t="shared" si="93"/>
        <v>6.6994262630072594</v>
      </c>
      <c r="J1051" s="6">
        <f t="shared" si="94"/>
        <v>0</v>
      </c>
    </row>
    <row r="1052" spans="1:10" x14ac:dyDescent="0.35">
      <c r="A1052" s="6">
        <v>1050</v>
      </c>
      <c r="B1052" s="7">
        <v>42578</v>
      </c>
      <c r="C1052" s="16">
        <v>129.11250000000001</v>
      </c>
      <c r="D1052" s="6">
        <f t="shared" si="88"/>
        <v>4.3757292882147022E-3</v>
      </c>
      <c r="E1052" s="8">
        <f t="shared" si="90"/>
        <v>0.5625</v>
      </c>
      <c r="F1052" s="6">
        <f t="shared" si="89"/>
        <v>2.4937608635316138E-4</v>
      </c>
      <c r="G1052" s="6">
        <f t="shared" si="91"/>
        <v>-4.7225236509808459</v>
      </c>
      <c r="H1052" s="6">
        <f t="shared" si="92"/>
        <v>0</v>
      </c>
      <c r="I1052" s="6">
        <f t="shared" si="93"/>
        <v>5.2850236509808459</v>
      </c>
      <c r="J1052" s="6">
        <f t="shared" si="94"/>
        <v>0</v>
      </c>
    </row>
    <row r="1053" spans="1:10" x14ac:dyDescent="0.35">
      <c r="A1053" s="6">
        <v>1051</v>
      </c>
      <c r="B1053" s="7">
        <v>42579</v>
      </c>
      <c r="C1053" s="16">
        <v>131.32499999999999</v>
      </c>
      <c r="D1053" s="6">
        <f t="shared" si="88"/>
        <v>1.713621841417351E-2</v>
      </c>
      <c r="E1053" s="8">
        <f t="shared" si="90"/>
        <v>2.2124999999999773</v>
      </c>
      <c r="F1053" s="6">
        <f t="shared" si="89"/>
        <v>2.3556234158019607E-4</v>
      </c>
      <c r="G1053" s="6">
        <f t="shared" si="91"/>
        <v>-4.6099464433027633</v>
      </c>
      <c r="H1053" s="6">
        <f t="shared" si="92"/>
        <v>0</v>
      </c>
      <c r="I1053" s="6">
        <f t="shared" si="93"/>
        <v>6.8224464433027405</v>
      </c>
      <c r="J1053" s="6">
        <f t="shared" si="94"/>
        <v>0</v>
      </c>
    </row>
    <row r="1054" spans="1:10" x14ac:dyDescent="0.35">
      <c r="A1054" s="6">
        <v>1052</v>
      </c>
      <c r="B1054" s="7">
        <v>42580</v>
      </c>
      <c r="C1054" s="16">
        <v>131.92500000000001</v>
      </c>
      <c r="D1054" s="6">
        <f t="shared" si="88"/>
        <v>4.5688178183896653E-3</v>
      </c>
      <c r="E1054" s="8">
        <f t="shared" si="90"/>
        <v>0.60000000000002274</v>
      </c>
      <c r="F1054" s="6">
        <f t="shared" si="89"/>
        <v>2.3904759997767983E-4</v>
      </c>
      <c r="G1054" s="6">
        <f t="shared" si="91"/>
        <v>-4.7235037176571577</v>
      </c>
      <c r="H1054" s="6">
        <f t="shared" si="92"/>
        <v>0</v>
      </c>
      <c r="I1054" s="6">
        <f t="shared" si="93"/>
        <v>5.3235037176571804</v>
      </c>
      <c r="J1054" s="6">
        <f t="shared" si="94"/>
        <v>0</v>
      </c>
    </row>
    <row r="1055" spans="1:10" x14ac:dyDescent="0.35">
      <c r="A1055" s="6">
        <v>1053</v>
      </c>
      <c r="B1055" s="7">
        <v>42583</v>
      </c>
      <c r="C1055" s="16">
        <v>132.9375</v>
      </c>
      <c r="D1055" s="6">
        <f t="shared" si="88"/>
        <v>7.674815235929419E-3</v>
      </c>
      <c r="E1055" s="8">
        <f t="shared" si="90"/>
        <v>1.0124999999999886</v>
      </c>
      <c r="F1055" s="6">
        <f t="shared" si="89"/>
        <v>2.2595718975447712E-4</v>
      </c>
      <c r="G1055" s="6">
        <f t="shared" si="91"/>
        <v>-4.6133334179911731</v>
      </c>
      <c r="H1055" s="6">
        <f t="shared" si="92"/>
        <v>0</v>
      </c>
      <c r="I1055" s="6">
        <f t="shared" si="93"/>
        <v>5.6258334179911618</v>
      </c>
      <c r="J1055" s="6">
        <f t="shared" si="94"/>
        <v>0</v>
      </c>
    </row>
    <row r="1056" spans="1:10" x14ac:dyDescent="0.35">
      <c r="A1056" s="6">
        <v>1054</v>
      </c>
      <c r="B1056" s="7">
        <v>42584</v>
      </c>
      <c r="C1056" s="16">
        <v>133.98750000000001</v>
      </c>
      <c r="D1056" s="6">
        <f t="shared" si="88"/>
        <v>7.8984485190409879E-3</v>
      </c>
      <c r="E1056" s="8">
        <f t="shared" si="90"/>
        <v>1.0500000000000114</v>
      </c>
      <c r="F1056" s="6">
        <f t="shared" si="89"/>
        <v>2.1593392570354775E-4</v>
      </c>
      <c r="G1056" s="6">
        <f t="shared" si="91"/>
        <v>-4.544463352916277</v>
      </c>
      <c r="H1056" s="6">
        <f t="shared" si="92"/>
        <v>0</v>
      </c>
      <c r="I1056" s="6">
        <f t="shared" si="93"/>
        <v>5.5944633529162884</v>
      </c>
      <c r="J1056" s="6">
        <f t="shared" si="94"/>
        <v>0</v>
      </c>
    </row>
    <row r="1057" spans="1:10" x14ac:dyDescent="0.35">
      <c r="A1057" s="6">
        <v>1055</v>
      </c>
      <c r="B1057" s="7">
        <v>42585</v>
      </c>
      <c r="C1057" s="16">
        <v>131.92500000000001</v>
      </c>
      <c r="D1057" s="6">
        <f t="shared" si="88"/>
        <v>-1.5393226980128741E-2</v>
      </c>
      <c r="E1057" s="8">
        <f t="shared" si="90"/>
        <v>-2.0625</v>
      </c>
      <c r="F1057" s="6">
        <f t="shared" si="89"/>
        <v>2.0672101950181131E-4</v>
      </c>
      <c r="G1057" s="6">
        <f t="shared" si="91"/>
        <v>-4.4815811124877198</v>
      </c>
      <c r="H1057" s="6">
        <f t="shared" si="92"/>
        <v>0</v>
      </c>
      <c r="I1057" s="6">
        <f t="shared" si="93"/>
        <v>2.4190811124877198</v>
      </c>
      <c r="J1057" s="6">
        <f t="shared" si="94"/>
        <v>0</v>
      </c>
    </row>
    <row r="1058" spans="1:10" x14ac:dyDescent="0.35">
      <c r="A1058" s="6">
        <v>1056</v>
      </c>
      <c r="B1058" s="7">
        <v>42586</v>
      </c>
      <c r="C1058" s="16">
        <v>133.35</v>
      </c>
      <c r="D1058" s="6">
        <f t="shared" si="88"/>
        <v>1.0801591813530284E-2</v>
      </c>
      <c r="E1058" s="8">
        <f t="shared" si="90"/>
        <v>1.4249999999999829</v>
      </c>
      <c r="F1058" s="6">
        <f t="shared" si="89"/>
        <v>2.0853484454340843E-4</v>
      </c>
      <c r="G1058" s="6">
        <f t="shared" si="91"/>
        <v>-4.4319114778413429</v>
      </c>
      <c r="H1058" s="6">
        <f t="shared" si="92"/>
        <v>0</v>
      </c>
      <c r="I1058" s="6">
        <f t="shared" si="93"/>
        <v>5.8569114778413258</v>
      </c>
      <c r="J1058" s="6">
        <f t="shared" si="94"/>
        <v>0</v>
      </c>
    </row>
    <row r="1059" spans="1:10" x14ac:dyDescent="0.35">
      <c r="A1059" s="6">
        <v>1057</v>
      </c>
      <c r="B1059" s="7">
        <v>42587</v>
      </c>
      <c r="C1059" s="16">
        <v>132.44999999999999</v>
      </c>
      <c r="D1059" s="6">
        <f t="shared" si="88"/>
        <v>-6.7491563554556112E-3</v>
      </c>
      <c r="E1059" s="8">
        <f t="shared" si="90"/>
        <v>-0.90000000000000568</v>
      </c>
      <c r="F1059" s="6">
        <f t="shared" si="89"/>
        <v>2.0302321701317136E-4</v>
      </c>
      <c r="G1059" s="6">
        <f t="shared" si="91"/>
        <v>-4.4201858578330118</v>
      </c>
      <c r="H1059" s="6">
        <f t="shared" si="92"/>
        <v>0</v>
      </c>
      <c r="I1059" s="6">
        <f t="shared" si="93"/>
        <v>3.5201858578330061</v>
      </c>
      <c r="J1059" s="6">
        <f t="shared" si="94"/>
        <v>0</v>
      </c>
    </row>
    <row r="1060" spans="1:10" x14ac:dyDescent="0.35">
      <c r="A1060" s="6">
        <v>1058</v>
      </c>
      <c r="B1060" s="7">
        <v>42590</v>
      </c>
      <c r="C1060" s="16">
        <v>133.76249999999999</v>
      </c>
      <c r="D1060" s="6">
        <f t="shared" si="88"/>
        <v>9.9093997734994339E-3</v>
      </c>
      <c r="E1060" s="8">
        <f t="shared" si="90"/>
        <v>1.3125</v>
      </c>
      <c r="F1060" s="6">
        <f t="shared" si="89"/>
        <v>1.9357489068300428E-4</v>
      </c>
      <c r="G1060" s="6">
        <f t="shared" si="91"/>
        <v>-4.2869767890599553</v>
      </c>
      <c r="H1060" s="6">
        <f t="shared" si="92"/>
        <v>0</v>
      </c>
      <c r="I1060" s="6">
        <f t="shared" si="93"/>
        <v>5.5994767890599553</v>
      </c>
      <c r="J1060" s="6">
        <f t="shared" si="94"/>
        <v>0</v>
      </c>
    </row>
    <row r="1061" spans="1:10" x14ac:dyDescent="0.35">
      <c r="A1061" s="6">
        <v>1059</v>
      </c>
      <c r="B1061" s="7">
        <v>42591</v>
      </c>
      <c r="C1061" s="16">
        <v>131.96250000000001</v>
      </c>
      <c r="D1061" s="6">
        <f t="shared" si="88"/>
        <v>-1.3456686291000716E-2</v>
      </c>
      <c r="E1061" s="8">
        <f t="shared" si="90"/>
        <v>-1.7999999999999832</v>
      </c>
      <c r="F1061" s="6">
        <f t="shared" si="89"/>
        <v>1.8785216947428586E-4</v>
      </c>
      <c r="G1061" s="6">
        <f t="shared" si="91"/>
        <v>-4.2649814119776543</v>
      </c>
      <c r="H1061" s="6">
        <f t="shared" si="92"/>
        <v>0</v>
      </c>
      <c r="I1061" s="6">
        <f t="shared" si="93"/>
        <v>2.4649814119776714</v>
      </c>
      <c r="J1061" s="6">
        <f t="shared" si="94"/>
        <v>0</v>
      </c>
    </row>
    <row r="1062" spans="1:10" x14ac:dyDescent="0.35">
      <c r="A1062" s="6">
        <v>1060</v>
      </c>
      <c r="B1062" s="7">
        <v>42592</v>
      </c>
      <c r="C1062" s="16">
        <v>130.80000000000001</v>
      </c>
      <c r="D1062" s="6">
        <f t="shared" si="88"/>
        <v>-8.8093208297811438E-3</v>
      </c>
      <c r="E1062" s="8">
        <f t="shared" si="90"/>
        <v>-1.1624999999999943</v>
      </c>
      <c r="F1062" s="6">
        <f t="shared" si="89"/>
        <v>1.874459836618931E-4</v>
      </c>
      <c r="G1062" s="6">
        <f t="shared" si="91"/>
        <v>-4.2030374763246732</v>
      </c>
      <c r="H1062" s="6">
        <f t="shared" si="92"/>
        <v>0</v>
      </c>
      <c r="I1062" s="6">
        <f t="shared" si="93"/>
        <v>3.0405374763246789</v>
      </c>
      <c r="J1062" s="6">
        <f t="shared" si="94"/>
        <v>0</v>
      </c>
    </row>
    <row r="1063" spans="1:10" x14ac:dyDescent="0.35">
      <c r="A1063" s="6">
        <v>1061</v>
      </c>
      <c r="B1063" s="7">
        <v>42593</v>
      </c>
      <c r="C1063" s="16">
        <v>130.5</v>
      </c>
      <c r="D1063" s="6">
        <f t="shared" si="88"/>
        <v>-2.293577981651463E-3</v>
      </c>
      <c r="E1063" s="8">
        <f t="shared" si="90"/>
        <v>-0.30000000000001137</v>
      </c>
      <c r="F1063" s="6">
        <f t="shared" si="89"/>
        <v>1.8085547265110047E-4</v>
      </c>
      <c r="G1063" s="6">
        <f t="shared" si="91"/>
        <v>-4.0921187642978021</v>
      </c>
      <c r="H1063" s="6">
        <f t="shared" si="92"/>
        <v>0</v>
      </c>
      <c r="I1063" s="6">
        <f t="shared" si="93"/>
        <v>3.7921187642977907</v>
      </c>
      <c r="J1063" s="6">
        <f t="shared" si="94"/>
        <v>0</v>
      </c>
    </row>
    <row r="1064" spans="1:10" x14ac:dyDescent="0.35">
      <c r="A1064" s="6">
        <v>1062</v>
      </c>
      <c r="B1064" s="7">
        <v>42594</v>
      </c>
      <c r="C1064" s="16">
        <v>133.42500000000001</v>
      </c>
      <c r="D1064" s="6">
        <f t="shared" si="88"/>
        <v>2.2413793103448362E-2</v>
      </c>
      <c r="E1064" s="8">
        <f t="shared" si="90"/>
        <v>2.9250000000000114</v>
      </c>
      <c r="F1064" s="6">
        <f t="shared" si="89"/>
        <v>1.703197742895094E-4</v>
      </c>
      <c r="G1064" s="6">
        <f t="shared" si="91"/>
        <v>-3.9620295131268071</v>
      </c>
      <c r="H1064" s="6">
        <f t="shared" si="92"/>
        <v>0</v>
      </c>
      <c r="I1064" s="6">
        <f t="shared" si="93"/>
        <v>6.8870295131268184</v>
      </c>
      <c r="J1064" s="6">
        <f t="shared" si="94"/>
        <v>0</v>
      </c>
    </row>
    <row r="1065" spans="1:10" x14ac:dyDescent="0.35">
      <c r="A1065" s="6">
        <v>1063</v>
      </c>
      <c r="B1065" s="7">
        <v>42598</v>
      </c>
      <c r="C1065" s="16">
        <v>133.16249999999999</v>
      </c>
      <c r="D1065" s="6">
        <f t="shared" si="88"/>
        <v>-1.9673974142778118E-3</v>
      </c>
      <c r="E1065" s="8">
        <f t="shared" si="90"/>
        <v>-0.26250000000001705</v>
      </c>
      <c r="F1065" s="6">
        <f t="shared" si="89"/>
        <v>1.9024327510919019E-4</v>
      </c>
      <c r="G1065" s="6">
        <f t="shared" si="91"/>
        <v>-4.2812099545417039</v>
      </c>
      <c r="H1065" s="6">
        <f t="shared" si="92"/>
        <v>0</v>
      </c>
      <c r="I1065" s="6">
        <f t="shared" si="93"/>
        <v>4.0187099545416869</v>
      </c>
      <c r="J1065" s="6">
        <f t="shared" si="94"/>
        <v>0</v>
      </c>
    </row>
    <row r="1066" spans="1:10" x14ac:dyDescent="0.35">
      <c r="A1066" s="6">
        <v>1064</v>
      </c>
      <c r="B1066" s="7">
        <v>42599</v>
      </c>
      <c r="C1066" s="16">
        <v>130.91249999999999</v>
      </c>
      <c r="D1066" s="6">
        <f t="shared" si="88"/>
        <v>-1.6896648831315125E-2</v>
      </c>
      <c r="E1066" s="8">
        <f t="shared" si="90"/>
        <v>-2.25</v>
      </c>
      <c r="F1066" s="6">
        <f t="shared" si="89"/>
        <v>1.7906091775778121E-4</v>
      </c>
      <c r="G1066" s="6">
        <f t="shared" si="91"/>
        <v>-4.1453098772964978</v>
      </c>
      <c r="H1066" s="6">
        <f t="shared" si="92"/>
        <v>0</v>
      </c>
      <c r="I1066" s="6">
        <f t="shared" si="93"/>
        <v>1.8953098772964978</v>
      </c>
      <c r="J1066" s="6">
        <f t="shared" si="94"/>
        <v>0</v>
      </c>
    </row>
    <row r="1067" spans="1:10" x14ac:dyDescent="0.35">
      <c r="A1067" s="6">
        <v>1065</v>
      </c>
      <c r="B1067" s="7">
        <v>42600</v>
      </c>
      <c r="C1067" s="16">
        <v>136.46250000000001</v>
      </c>
      <c r="D1067" s="6">
        <f t="shared" si="88"/>
        <v>4.2394729303924468E-2</v>
      </c>
      <c r="E1067" s="8">
        <f t="shared" si="90"/>
        <v>5.5500000000000114</v>
      </c>
      <c r="F1067" s="6">
        <f t="shared" si="89"/>
        <v>1.8544706719604128E-4</v>
      </c>
      <c r="G1067" s="6">
        <f t="shared" si="91"/>
        <v>-4.1473029383229827</v>
      </c>
      <c r="H1067" s="6">
        <f t="shared" si="92"/>
        <v>0</v>
      </c>
      <c r="I1067" s="6">
        <f t="shared" si="93"/>
        <v>9.6973029383229949</v>
      </c>
      <c r="J1067" s="6">
        <f t="shared" si="94"/>
        <v>0</v>
      </c>
    </row>
    <row r="1068" spans="1:10" x14ac:dyDescent="0.35">
      <c r="A1068" s="6">
        <v>1066</v>
      </c>
      <c r="B1068" s="7">
        <v>42601</v>
      </c>
      <c r="C1068" s="16">
        <v>135.67500000000001</v>
      </c>
      <c r="D1068" s="6">
        <f t="shared" si="88"/>
        <v>-5.7708161582852016E-3</v>
      </c>
      <c r="E1068" s="8">
        <f t="shared" si="90"/>
        <v>-0.78749999999999432</v>
      </c>
      <c r="F1068" s="6">
        <f t="shared" si="89"/>
        <v>2.8215902752946073E-4</v>
      </c>
      <c r="G1068" s="6">
        <f t="shared" si="91"/>
        <v>-5.3325502472730051</v>
      </c>
      <c r="H1068" s="6">
        <f t="shared" si="92"/>
        <v>0</v>
      </c>
      <c r="I1068" s="6">
        <f t="shared" si="93"/>
        <v>4.5450502472730108</v>
      </c>
      <c r="J1068" s="6">
        <f t="shared" si="94"/>
        <v>0</v>
      </c>
    </row>
    <row r="1069" spans="1:10" x14ac:dyDescent="0.35">
      <c r="A1069" s="6">
        <v>1067</v>
      </c>
      <c r="B1069" s="7">
        <v>42604</v>
      </c>
      <c r="C1069" s="16">
        <v>135.97499999999999</v>
      </c>
      <c r="D1069" s="6">
        <f t="shared" si="88"/>
        <v>2.211166390270742E-3</v>
      </c>
      <c r="E1069" s="8">
        <f t="shared" si="90"/>
        <v>0.29999999999998295</v>
      </c>
      <c r="F1069" s="6">
        <f t="shared" si="89"/>
        <v>2.6722762502565659E-4</v>
      </c>
      <c r="G1069" s="6">
        <f t="shared" si="91"/>
        <v>-5.15958966731458</v>
      </c>
      <c r="H1069" s="6">
        <f t="shared" si="92"/>
        <v>0</v>
      </c>
      <c r="I1069" s="6">
        <f t="shared" si="93"/>
        <v>5.459589667314563</v>
      </c>
      <c r="J1069" s="6">
        <f t="shared" si="94"/>
        <v>0</v>
      </c>
    </row>
    <row r="1070" spans="1:10" x14ac:dyDescent="0.35">
      <c r="A1070" s="6">
        <v>1068</v>
      </c>
      <c r="B1070" s="7">
        <v>42605</v>
      </c>
      <c r="C1070" s="16">
        <v>136.5</v>
      </c>
      <c r="D1070" s="6">
        <f t="shared" si="88"/>
        <v>3.8610038610039032E-3</v>
      </c>
      <c r="E1070" s="8">
        <f t="shared" si="90"/>
        <v>0.52500000000000568</v>
      </c>
      <c r="F1070" s="6">
        <f t="shared" si="89"/>
        <v>2.5148732293244494E-4</v>
      </c>
      <c r="G1070" s="6">
        <f t="shared" si="91"/>
        <v>-5.0163955575123556</v>
      </c>
      <c r="H1070" s="6">
        <f t="shared" si="92"/>
        <v>0</v>
      </c>
      <c r="I1070" s="6">
        <f t="shared" si="93"/>
        <v>5.5413955575123612</v>
      </c>
      <c r="J1070" s="6">
        <f t="shared" si="94"/>
        <v>0</v>
      </c>
    </row>
    <row r="1071" spans="1:10" x14ac:dyDescent="0.35">
      <c r="A1071" s="6">
        <v>1069</v>
      </c>
      <c r="B1071" s="7">
        <v>42606</v>
      </c>
      <c r="C1071" s="16">
        <v>136.83750000000001</v>
      </c>
      <c r="D1071" s="6">
        <f t="shared" si="88"/>
        <v>2.4725274725275141E-3</v>
      </c>
      <c r="E1071" s="8">
        <f t="shared" si="90"/>
        <v>0.33750000000000568</v>
      </c>
      <c r="F1071" s="6">
        <f t="shared" si="89"/>
        <v>2.3729252460537946E-4</v>
      </c>
      <c r="G1071" s="6">
        <f t="shared" si="91"/>
        <v>-4.8915819973619046</v>
      </c>
      <c r="H1071" s="6">
        <f t="shared" si="92"/>
        <v>0</v>
      </c>
      <c r="I1071" s="6">
        <f t="shared" si="93"/>
        <v>5.2290819973619103</v>
      </c>
      <c r="J1071" s="6">
        <f t="shared" si="94"/>
        <v>0</v>
      </c>
    </row>
    <row r="1072" spans="1:10" x14ac:dyDescent="0.35">
      <c r="A1072" s="6">
        <v>1070</v>
      </c>
      <c r="B1072" s="7">
        <v>42607</v>
      </c>
      <c r="C1072" s="16">
        <v>136.53749999999999</v>
      </c>
      <c r="D1072" s="6">
        <f t="shared" si="88"/>
        <v>-2.1923814743766245E-3</v>
      </c>
      <c r="E1072" s="8">
        <f t="shared" si="90"/>
        <v>-0.30000000000001137</v>
      </c>
      <c r="F1072" s="6">
        <f t="shared" si="89"/>
        <v>2.2342177665520086E-4</v>
      </c>
      <c r="G1072" s="6">
        <f t="shared" si="91"/>
        <v>-4.7581983246971351</v>
      </c>
      <c r="H1072" s="6">
        <f t="shared" si="92"/>
        <v>0</v>
      </c>
      <c r="I1072" s="6">
        <f t="shared" si="93"/>
        <v>4.4581983246971237</v>
      </c>
      <c r="J1072" s="6">
        <f t="shared" si="94"/>
        <v>0</v>
      </c>
    </row>
    <row r="1073" spans="1:10" x14ac:dyDescent="0.35">
      <c r="A1073" s="6">
        <v>1071</v>
      </c>
      <c r="B1073" s="7">
        <v>42608</v>
      </c>
      <c r="C1073" s="16">
        <v>135.71250000000001</v>
      </c>
      <c r="D1073" s="6">
        <f t="shared" si="88"/>
        <v>-6.0422960725074696E-3</v>
      </c>
      <c r="E1073" s="8">
        <f t="shared" si="90"/>
        <v>-0.82499999999998863</v>
      </c>
      <c r="F1073" s="6">
        <f t="shared" si="89"/>
        <v>2.1030486224764017E-4</v>
      </c>
      <c r="G1073" s="6">
        <f t="shared" si="91"/>
        <v>-4.6062898421562108</v>
      </c>
      <c r="H1073" s="6">
        <f t="shared" si="92"/>
        <v>0</v>
      </c>
      <c r="I1073" s="6">
        <f t="shared" si="93"/>
        <v>3.7812898421562222</v>
      </c>
      <c r="J1073" s="6">
        <f t="shared" si="94"/>
        <v>0</v>
      </c>
    </row>
    <row r="1074" spans="1:10" x14ac:dyDescent="0.35">
      <c r="A1074" s="6">
        <v>1072</v>
      </c>
      <c r="B1074" s="7">
        <v>42611</v>
      </c>
      <c r="C1074" s="16">
        <v>135.1875</v>
      </c>
      <c r="D1074" s="6">
        <f t="shared" si="88"/>
        <v>-3.8684719535783782E-3</v>
      </c>
      <c r="E1074" s="8">
        <f t="shared" si="90"/>
        <v>-0.52500000000000568</v>
      </c>
      <c r="F1074" s="6">
        <f t="shared" si="89"/>
        <v>1.9987713102245208E-4</v>
      </c>
      <c r="G1074" s="6">
        <f t="shared" si="91"/>
        <v>-4.4635053794390593</v>
      </c>
      <c r="H1074" s="6">
        <f t="shared" si="92"/>
        <v>0</v>
      </c>
      <c r="I1074" s="6">
        <f t="shared" si="93"/>
        <v>3.9385053794390537</v>
      </c>
      <c r="J1074" s="6">
        <f t="shared" si="94"/>
        <v>0</v>
      </c>
    </row>
    <row r="1075" spans="1:10" x14ac:dyDescent="0.35">
      <c r="A1075" s="6">
        <v>1073</v>
      </c>
      <c r="B1075" s="7">
        <v>42612</v>
      </c>
      <c r="C1075" s="16">
        <v>137.28749999999999</v>
      </c>
      <c r="D1075" s="6">
        <f t="shared" si="88"/>
        <v>1.553398058252423E-2</v>
      </c>
      <c r="E1075" s="8">
        <f t="shared" si="90"/>
        <v>2.0999999999999943</v>
      </c>
      <c r="F1075" s="6">
        <f t="shared" si="89"/>
        <v>1.887824076764423E-4</v>
      </c>
      <c r="G1075" s="6">
        <f t="shared" si="91"/>
        <v>-4.3210765016357993</v>
      </c>
      <c r="H1075" s="6">
        <f t="shared" si="92"/>
        <v>0</v>
      </c>
      <c r="I1075" s="6">
        <f t="shared" si="93"/>
        <v>6.4210765016357936</v>
      </c>
      <c r="J1075" s="6">
        <f t="shared" si="94"/>
        <v>0</v>
      </c>
    </row>
    <row r="1076" spans="1:10" x14ac:dyDescent="0.35">
      <c r="A1076" s="6">
        <v>1074</v>
      </c>
      <c r="B1076" s="7">
        <v>42613</v>
      </c>
      <c r="C1076" s="16">
        <v>138</v>
      </c>
      <c r="D1076" s="6">
        <f t="shared" si="88"/>
        <v>5.1898388418465313E-3</v>
      </c>
      <c r="E1076" s="8">
        <f t="shared" si="90"/>
        <v>0.71250000000000568</v>
      </c>
      <c r="F1076" s="6">
        <f t="shared" si="89"/>
        <v>1.9193373638015014E-4</v>
      </c>
      <c r="G1076" s="6">
        <f t="shared" si="91"/>
        <v>-4.4246743595176241</v>
      </c>
      <c r="H1076" s="6">
        <f t="shared" si="92"/>
        <v>0</v>
      </c>
      <c r="I1076" s="6">
        <f t="shared" si="93"/>
        <v>5.1371743595176298</v>
      </c>
      <c r="J1076" s="6">
        <f t="shared" si="94"/>
        <v>0</v>
      </c>
    </row>
    <row r="1077" spans="1:10" x14ac:dyDescent="0.35">
      <c r="A1077" s="6">
        <v>1075</v>
      </c>
      <c r="B1077" s="7">
        <v>42614</v>
      </c>
      <c r="C1077" s="16">
        <v>138.03749999999999</v>
      </c>
      <c r="D1077" s="6">
        <f t="shared" si="88"/>
        <v>2.7173913043474141E-4</v>
      </c>
      <c r="E1077" s="8">
        <f t="shared" si="90"/>
        <v>3.7499999999994316E-2</v>
      </c>
      <c r="F1077" s="6">
        <f t="shared" si="89"/>
        <v>1.8203377782960147E-4</v>
      </c>
      <c r="G1077" s="6">
        <f t="shared" si="91"/>
        <v>-4.3314143966365366</v>
      </c>
      <c r="H1077" s="6">
        <f t="shared" si="92"/>
        <v>0</v>
      </c>
      <c r="I1077" s="6">
        <f t="shared" si="93"/>
        <v>4.3689143966365309</v>
      </c>
      <c r="J1077" s="6">
        <f t="shared" si="94"/>
        <v>0</v>
      </c>
    </row>
    <row r="1078" spans="1:10" x14ac:dyDescent="0.35">
      <c r="A1078" s="6">
        <v>1076</v>
      </c>
      <c r="B1078" s="7">
        <v>42615</v>
      </c>
      <c r="C1078" s="16">
        <v>137.55000000000001</v>
      </c>
      <c r="D1078" s="6">
        <f t="shared" si="88"/>
        <v>-3.5316490084215013E-3</v>
      </c>
      <c r="E1078" s="8">
        <f t="shared" si="90"/>
        <v>-0.48749999999998295</v>
      </c>
      <c r="F1078" s="6">
        <f t="shared" si="89"/>
        <v>1.7111618168912592E-4</v>
      </c>
      <c r="G1078" s="6">
        <f t="shared" si="91"/>
        <v>-4.2006576050413074</v>
      </c>
      <c r="H1078" s="6">
        <f t="shared" si="92"/>
        <v>0</v>
      </c>
      <c r="I1078" s="6">
        <f t="shared" si="93"/>
        <v>3.7131576050413244</v>
      </c>
      <c r="J1078" s="6">
        <f t="shared" si="94"/>
        <v>0</v>
      </c>
    </row>
    <row r="1079" spans="1:10" x14ac:dyDescent="0.35">
      <c r="A1079" s="6">
        <v>1077</v>
      </c>
      <c r="B1079" s="7">
        <v>42618</v>
      </c>
      <c r="C1079" s="16">
        <v>137.55000000000001</v>
      </c>
      <c r="D1079" s="6">
        <f t="shared" si="88"/>
        <v>0</v>
      </c>
      <c r="E1079" s="8">
        <f t="shared" si="90"/>
        <v>0</v>
      </c>
      <c r="F1079" s="6">
        <f t="shared" si="89"/>
        <v>1.6159756347089945E-4</v>
      </c>
      <c r="G1079" s="6">
        <f t="shared" si="91"/>
        <v>-4.06773504454861</v>
      </c>
      <c r="H1079" s="6">
        <f t="shared" si="92"/>
        <v>0</v>
      </c>
      <c r="I1079" s="6">
        <f t="shared" si="93"/>
        <v>4.06773504454861</v>
      </c>
      <c r="J1079" s="6">
        <f t="shared" si="94"/>
        <v>0</v>
      </c>
    </row>
    <row r="1080" spans="1:10" x14ac:dyDescent="0.35">
      <c r="A1080" s="6">
        <v>1078</v>
      </c>
      <c r="B1080" s="7">
        <v>42619</v>
      </c>
      <c r="C1080" s="16">
        <v>139.98750000000001</v>
      </c>
      <c r="D1080" s="6">
        <f t="shared" si="88"/>
        <v>1.7720828789531077E-2</v>
      </c>
      <c r="E1080" s="8">
        <f t="shared" si="90"/>
        <v>2.4375</v>
      </c>
      <c r="F1080" s="6">
        <f t="shared" si="89"/>
        <v>1.5190170966264548E-4</v>
      </c>
      <c r="G1080" s="6">
        <f t="shared" si="91"/>
        <v>-3.9438154481529626</v>
      </c>
      <c r="H1080" s="6">
        <f t="shared" si="92"/>
        <v>0</v>
      </c>
      <c r="I1080" s="6">
        <f t="shared" si="93"/>
        <v>6.3813154481529626</v>
      </c>
      <c r="J1080" s="6">
        <f t="shared" si="94"/>
        <v>0</v>
      </c>
    </row>
    <row r="1081" spans="1:10" x14ac:dyDescent="0.35">
      <c r="A1081" s="6">
        <v>1079</v>
      </c>
      <c r="B1081" s="7">
        <v>42620</v>
      </c>
      <c r="C1081" s="16">
        <v>138.5625</v>
      </c>
      <c r="D1081" s="6">
        <f t="shared" si="88"/>
        <v>-1.017948031074211E-2</v>
      </c>
      <c r="E1081" s="8">
        <f t="shared" si="90"/>
        <v>-1.4250000000000114</v>
      </c>
      <c r="F1081" s="6">
        <f t="shared" si="89"/>
        <v>1.6162927346215916E-4</v>
      </c>
      <c r="G1081" s="6">
        <f t="shared" si="91"/>
        <v>-4.1402248353953022</v>
      </c>
      <c r="H1081" s="6">
        <f t="shared" si="92"/>
        <v>0</v>
      </c>
      <c r="I1081" s="6">
        <f t="shared" si="93"/>
        <v>2.7152248353952908</v>
      </c>
      <c r="J1081" s="6">
        <f t="shared" si="94"/>
        <v>0</v>
      </c>
    </row>
    <row r="1082" spans="1:10" x14ac:dyDescent="0.35">
      <c r="A1082" s="6">
        <v>1080</v>
      </c>
      <c r="B1082" s="7">
        <v>42621</v>
      </c>
      <c r="C1082" s="16">
        <v>139.35</v>
      </c>
      <c r="D1082" s="6">
        <f t="shared" si="88"/>
        <v>5.6833558863328415E-3</v>
      </c>
      <c r="E1082" s="8">
        <f t="shared" si="90"/>
        <v>0.78749999999999432</v>
      </c>
      <c r="F1082" s="6">
        <f t="shared" si="89"/>
        <v>1.5814882621823678E-4</v>
      </c>
      <c r="G1082" s="6">
        <f t="shared" si="91"/>
        <v>-4.0537163356573656</v>
      </c>
      <c r="H1082" s="6">
        <f t="shared" si="92"/>
        <v>0</v>
      </c>
      <c r="I1082" s="6">
        <f t="shared" si="93"/>
        <v>4.8412163356573599</v>
      </c>
      <c r="J1082" s="6">
        <f t="shared" si="94"/>
        <v>0</v>
      </c>
    </row>
    <row r="1083" spans="1:10" x14ac:dyDescent="0.35">
      <c r="A1083" s="6">
        <v>1081</v>
      </c>
      <c r="B1083" s="7">
        <v>42622</v>
      </c>
      <c r="C1083" s="16">
        <v>137.73750000000001</v>
      </c>
      <c r="D1083" s="6">
        <f t="shared" si="88"/>
        <v>-1.1571582346609136E-2</v>
      </c>
      <c r="E1083" s="8">
        <f t="shared" si="90"/>
        <v>-1.6124999999999829</v>
      </c>
      <c r="F1083" s="6">
        <f t="shared" si="89"/>
        <v>1.5059792869298542E-4</v>
      </c>
      <c r="G1083" s="6">
        <f t="shared" si="91"/>
        <v>-3.9782413809499415</v>
      </c>
      <c r="H1083" s="6">
        <f t="shared" si="92"/>
        <v>0</v>
      </c>
      <c r="I1083" s="6">
        <f t="shared" si="93"/>
        <v>2.3657413809499586</v>
      </c>
      <c r="J1083" s="6">
        <f t="shared" si="94"/>
        <v>0</v>
      </c>
    </row>
    <row r="1084" spans="1:10" x14ac:dyDescent="0.35">
      <c r="A1084" s="6">
        <v>1082</v>
      </c>
      <c r="B1084" s="7">
        <v>42625</v>
      </c>
      <c r="C1084" s="16">
        <v>135.26249999999999</v>
      </c>
      <c r="D1084" s="6">
        <f t="shared" si="88"/>
        <v>-1.7968962700789709E-2</v>
      </c>
      <c r="E1084" s="8">
        <f t="shared" si="90"/>
        <v>-2.4750000000000227</v>
      </c>
      <c r="F1084" s="6">
        <f t="shared" si="89"/>
        <v>1.4959614405166764E-4</v>
      </c>
      <c r="G1084" s="6">
        <f t="shared" si="91"/>
        <v>-3.9191063964985235</v>
      </c>
      <c r="H1084" s="6">
        <f t="shared" si="92"/>
        <v>0</v>
      </c>
      <c r="I1084" s="6">
        <f t="shared" si="93"/>
        <v>1.4441063964985008</v>
      </c>
      <c r="J1084" s="6">
        <f t="shared" si="94"/>
        <v>0</v>
      </c>
    </row>
    <row r="1085" spans="1:10" x14ac:dyDescent="0.35">
      <c r="A1085" s="6">
        <v>1083</v>
      </c>
      <c r="B1085" s="7">
        <v>42627</v>
      </c>
      <c r="C1085" s="16">
        <v>134.4375</v>
      </c>
      <c r="D1085" s="6">
        <f t="shared" si="88"/>
        <v>-6.0992514555031048E-3</v>
      </c>
      <c r="E1085" s="8">
        <f t="shared" si="90"/>
        <v>-0.82499999999998863</v>
      </c>
      <c r="F1085" s="6">
        <f t="shared" si="89"/>
        <v>1.599933926411099E-4</v>
      </c>
      <c r="G1085" s="6">
        <f t="shared" si="91"/>
        <v>-3.9801834728516154</v>
      </c>
      <c r="H1085" s="6">
        <f t="shared" si="92"/>
        <v>0</v>
      </c>
      <c r="I1085" s="6">
        <f t="shared" si="93"/>
        <v>3.1551834728516268</v>
      </c>
      <c r="J1085" s="6">
        <f t="shared" si="94"/>
        <v>0</v>
      </c>
    </row>
    <row r="1086" spans="1:10" x14ac:dyDescent="0.35">
      <c r="A1086" s="6">
        <v>1084</v>
      </c>
      <c r="B1086" s="7">
        <v>42628</v>
      </c>
      <c r="C1086" s="16">
        <v>131.21250000000001</v>
      </c>
      <c r="D1086" s="6">
        <f t="shared" si="88"/>
        <v>-2.3988842398884196E-2</v>
      </c>
      <c r="E1086" s="8">
        <f t="shared" si="90"/>
        <v>-3.2249999999999943</v>
      </c>
      <c r="F1086" s="6">
        <f t="shared" si="89"/>
        <v>1.5262584118169069E-4</v>
      </c>
      <c r="G1086" s="6">
        <f t="shared" si="91"/>
        <v>-3.8637509169995328</v>
      </c>
      <c r="H1086" s="6">
        <f t="shared" si="92"/>
        <v>0</v>
      </c>
      <c r="I1086" s="6">
        <f t="shared" si="93"/>
        <v>0.63875091699953845</v>
      </c>
      <c r="J1086" s="6">
        <f t="shared" si="94"/>
        <v>0</v>
      </c>
    </row>
    <row r="1087" spans="1:10" x14ac:dyDescent="0.35">
      <c r="A1087" s="6">
        <v>1085</v>
      </c>
      <c r="B1087" s="7">
        <v>42629</v>
      </c>
      <c r="C1087" s="16">
        <v>131.66249999999999</v>
      </c>
      <c r="D1087" s="6">
        <f t="shared" si="88"/>
        <v>3.4295513003714481E-3</v>
      </c>
      <c r="E1087" s="8">
        <f t="shared" si="90"/>
        <v>0.44999999999998863</v>
      </c>
      <c r="F1087" s="6">
        <f t="shared" si="89"/>
        <v>1.7799616428909948E-4</v>
      </c>
      <c r="G1087" s="6">
        <f t="shared" si="91"/>
        <v>-4.0724446480861012</v>
      </c>
      <c r="H1087" s="6">
        <f t="shared" si="92"/>
        <v>0</v>
      </c>
      <c r="I1087" s="6">
        <f t="shared" si="93"/>
        <v>4.5224446480860898</v>
      </c>
      <c r="J1087" s="6">
        <f t="shared" si="94"/>
        <v>0</v>
      </c>
    </row>
    <row r="1088" spans="1:10" x14ac:dyDescent="0.35">
      <c r="A1088" s="6">
        <v>1086</v>
      </c>
      <c r="B1088" s="7">
        <v>42632</v>
      </c>
      <c r="C1088" s="16">
        <v>132.9375</v>
      </c>
      <c r="D1088" s="6">
        <f t="shared" si="88"/>
        <v>9.683850754770764E-3</v>
      </c>
      <c r="E1088" s="8">
        <f t="shared" si="90"/>
        <v>1.2750000000000057</v>
      </c>
      <c r="F1088" s="6">
        <f t="shared" si="89"/>
        <v>1.6802210375906627E-4</v>
      </c>
      <c r="G1088" s="6">
        <f t="shared" si="91"/>
        <v>-3.9702692890065387</v>
      </c>
      <c r="H1088" s="6">
        <f t="shared" si="92"/>
        <v>0</v>
      </c>
      <c r="I1088" s="6">
        <f t="shared" si="93"/>
        <v>5.2452692890065444</v>
      </c>
      <c r="J1088" s="6">
        <f t="shared" si="94"/>
        <v>0</v>
      </c>
    </row>
    <row r="1089" spans="1:10" x14ac:dyDescent="0.35">
      <c r="A1089" s="6">
        <v>1087</v>
      </c>
      <c r="B1089" s="7">
        <v>42633</v>
      </c>
      <c r="C1089" s="16">
        <v>133.46250000000001</v>
      </c>
      <c r="D1089" s="6">
        <f t="shared" si="88"/>
        <v>3.9492242595204939E-3</v>
      </c>
      <c r="E1089" s="8">
        <f t="shared" si="90"/>
        <v>0.52500000000000568</v>
      </c>
      <c r="F1089" s="6">
        <f t="shared" si="89"/>
        <v>1.6356739545996275E-4</v>
      </c>
      <c r="G1089" s="6">
        <f t="shared" si="91"/>
        <v>-3.9552189928920689</v>
      </c>
      <c r="H1089" s="6">
        <f t="shared" si="92"/>
        <v>0</v>
      </c>
      <c r="I1089" s="6">
        <f t="shared" si="93"/>
        <v>4.480218992892075</v>
      </c>
      <c r="J1089" s="6">
        <f t="shared" si="94"/>
        <v>0</v>
      </c>
    </row>
    <row r="1090" spans="1:10" x14ac:dyDescent="0.35">
      <c r="A1090" s="6">
        <v>1088</v>
      </c>
      <c r="B1090" s="7">
        <v>42634</v>
      </c>
      <c r="C1090" s="16">
        <v>131.51249999999999</v>
      </c>
      <c r="D1090" s="6">
        <f t="shared" si="88"/>
        <v>-1.4610845743186416E-2</v>
      </c>
      <c r="E1090" s="8">
        <f t="shared" si="90"/>
        <v>-1.9500000000000171</v>
      </c>
      <c r="F1090" s="6">
        <f t="shared" si="89"/>
        <v>1.5468913406748409E-4</v>
      </c>
      <c r="G1090" s="6">
        <f t="shared" si="91"/>
        <v>-3.8615691659292395</v>
      </c>
      <c r="H1090" s="6">
        <f t="shared" si="92"/>
        <v>0</v>
      </c>
      <c r="I1090" s="6">
        <f t="shared" si="93"/>
        <v>1.9115691659292224</v>
      </c>
      <c r="J1090" s="6">
        <f t="shared" si="94"/>
        <v>0</v>
      </c>
    </row>
    <row r="1091" spans="1:10" x14ac:dyDescent="0.35">
      <c r="A1091" s="6">
        <v>1089</v>
      </c>
      <c r="B1091" s="7">
        <v>42635</v>
      </c>
      <c r="C1091" s="16">
        <v>133.80000000000001</v>
      </c>
      <c r="D1091" s="6">
        <f t="shared" si="88"/>
        <v>1.7393783860849905E-2</v>
      </c>
      <c r="E1091" s="8">
        <f t="shared" si="90"/>
        <v>2.2875000000000227</v>
      </c>
      <c r="F1091" s="6">
        <f t="shared" si="89"/>
        <v>1.5821639482330635E-4</v>
      </c>
      <c r="G1091" s="6">
        <f t="shared" si="91"/>
        <v>-3.8482868249201889</v>
      </c>
      <c r="H1091" s="6">
        <f t="shared" si="92"/>
        <v>0</v>
      </c>
      <c r="I1091" s="6">
        <f t="shared" si="93"/>
        <v>6.1357868249202117</v>
      </c>
      <c r="J1091" s="6">
        <f t="shared" si="94"/>
        <v>0</v>
      </c>
    </row>
    <row r="1092" spans="1:10" x14ac:dyDescent="0.35">
      <c r="A1092" s="6">
        <v>1090</v>
      </c>
      <c r="B1092" s="7">
        <v>42636</v>
      </c>
      <c r="C1092" s="16">
        <v>131.85</v>
      </c>
      <c r="D1092" s="6">
        <f t="shared" ref="D1092:D1155" si="95">(C1092-C1091)/C1091</f>
        <v>-1.4573991031390262E-2</v>
      </c>
      <c r="E1092" s="8">
        <f t="shared" si="90"/>
        <v>-1.9500000000000173</v>
      </c>
      <c r="F1092" s="6">
        <f t="shared" ref="F1092:F1155" si="96">0.06*D1091^2+0.94*F1091</f>
        <v>1.6687603415378572E-4</v>
      </c>
      <c r="G1092" s="6">
        <f t="shared" si="91"/>
        <v>-4.0209415181297006</v>
      </c>
      <c r="H1092" s="6">
        <f t="shared" si="92"/>
        <v>0</v>
      </c>
      <c r="I1092" s="6">
        <f t="shared" si="93"/>
        <v>2.0709415181296835</v>
      </c>
      <c r="J1092" s="6">
        <f t="shared" si="94"/>
        <v>0</v>
      </c>
    </row>
    <row r="1093" spans="1:10" x14ac:dyDescent="0.35">
      <c r="A1093" s="6">
        <v>1091</v>
      </c>
      <c r="B1093" s="7">
        <v>42639</v>
      </c>
      <c r="C1093" s="16">
        <v>131.4</v>
      </c>
      <c r="D1093" s="6">
        <f t="shared" si="95"/>
        <v>-3.4129692832763642E-3</v>
      </c>
      <c r="E1093" s="8">
        <f t="shared" si="90"/>
        <v>-0.44999999999998863</v>
      </c>
      <c r="F1093" s="6">
        <f t="shared" si="96"/>
        <v>1.6960754497954121E-4</v>
      </c>
      <c r="G1093" s="6">
        <f t="shared" si="91"/>
        <v>-3.9946375144107322</v>
      </c>
      <c r="H1093" s="6">
        <f t="shared" si="92"/>
        <v>0</v>
      </c>
      <c r="I1093" s="6">
        <f t="shared" si="93"/>
        <v>3.5446375144107436</v>
      </c>
      <c r="J1093" s="6">
        <f t="shared" si="94"/>
        <v>0</v>
      </c>
    </row>
    <row r="1094" spans="1:10" x14ac:dyDescent="0.35">
      <c r="A1094" s="6">
        <v>1092</v>
      </c>
      <c r="B1094" s="7">
        <v>42640</v>
      </c>
      <c r="C1094" s="16">
        <v>132.03749999999999</v>
      </c>
      <c r="D1094" s="6">
        <f t="shared" si="95"/>
        <v>4.8515981735158947E-3</v>
      </c>
      <c r="E1094" s="8">
        <f t="shared" ref="E1094:E1157" si="97">C1093*D1094</f>
        <v>0.63749999999998863</v>
      </c>
      <c r="F1094" s="6">
        <f t="shared" si="96"/>
        <v>1.6012999384048399E-4</v>
      </c>
      <c r="G1094" s="6">
        <f t="shared" si="91"/>
        <v>-3.8681772541643671</v>
      </c>
      <c r="H1094" s="6">
        <f t="shared" si="92"/>
        <v>0</v>
      </c>
      <c r="I1094" s="6">
        <f t="shared" si="93"/>
        <v>4.5056772541643557</v>
      </c>
      <c r="J1094" s="6">
        <f t="shared" si="94"/>
        <v>0</v>
      </c>
    </row>
    <row r="1095" spans="1:10" x14ac:dyDescent="0.35">
      <c r="A1095" s="6">
        <v>1093</v>
      </c>
      <c r="B1095" s="7">
        <v>42641</v>
      </c>
      <c r="C1095" s="16">
        <v>133.72499999999999</v>
      </c>
      <c r="D1095" s="6">
        <f t="shared" si="95"/>
        <v>1.2780460096563476E-2</v>
      </c>
      <c r="E1095" s="8">
        <f t="shared" si="97"/>
        <v>1.6875</v>
      </c>
      <c r="F1095" s="6">
        <f t="shared" si="96"/>
        <v>1.519344745002907E-4</v>
      </c>
      <c r="G1095" s="6">
        <f t="shared" si="91"/>
        <v>-3.7861700435054551</v>
      </c>
      <c r="H1095" s="6">
        <f t="shared" si="92"/>
        <v>0</v>
      </c>
      <c r="I1095" s="6">
        <f t="shared" si="93"/>
        <v>5.4736700435054555</v>
      </c>
      <c r="J1095" s="6">
        <f t="shared" si="94"/>
        <v>0</v>
      </c>
    </row>
    <row r="1096" spans="1:10" x14ac:dyDescent="0.35">
      <c r="A1096" s="6">
        <v>1094</v>
      </c>
      <c r="B1096" s="7">
        <v>42642</v>
      </c>
      <c r="C1096" s="16">
        <v>130.19999999999999</v>
      </c>
      <c r="D1096" s="6">
        <f t="shared" si="95"/>
        <v>-2.636006730229954E-2</v>
      </c>
      <c r="E1096" s="8">
        <f t="shared" si="97"/>
        <v>-3.5250000000000057</v>
      </c>
      <c r="F1096" s="6">
        <f t="shared" si="96"/>
        <v>1.5261881564706433E-4</v>
      </c>
      <c r="G1096" s="6">
        <f t="shared" si="91"/>
        <v>-3.8431851199529445</v>
      </c>
      <c r="H1096" s="6">
        <f t="shared" si="92"/>
        <v>0</v>
      </c>
      <c r="I1096" s="6">
        <f t="shared" si="93"/>
        <v>0.31818511995293886</v>
      </c>
      <c r="J1096" s="6">
        <f t="shared" si="94"/>
        <v>0</v>
      </c>
    </row>
    <row r="1097" spans="1:10" x14ac:dyDescent="0.35">
      <c r="A1097" s="6">
        <v>1095</v>
      </c>
      <c r="B1097" s="7">
        <v>42643</v>
      </c>
      <c r="C1097" s="16">
        <v>132.26249999999999</v>
      </c>
      <c r="D1097" s="6">
        <f t="shared" si="95"/>
        <v>1.5841013824884793E-2</v>
      </c>
      <c r="E1097" s="8">
        <f t="shared" si="97"/>
        <v>2.0625</v>
      </c>
      <c r="F1097" s="6">
        <f t="shared" si="96"/>
        <v>1.8515287559914615E-4</v>
      </c>
      <c r="G1097" s="6">
        <f t="shared" si="91"/>
        <v>-4.1214579488156957</v>
      </c>
      <c r="H1097" s="6">
        <f t="shared" si="92"/>
        <v>0</v>
      </c>
      <c r="I1097" s="6">
        <f t="shared" si="93"/>
        <v>6.1839579488156957</v>
      </c>
      <c r="J1097" s="6">
        <f t="shared" si="94"/>
        <v>0</v>
      </c>
    </row>
    <row r="1098" spans="1:10" x14ac:dyDescent="0.35">
      <c r="A1098" s="6">
        <v>1096</v>
      </c>
      <c r="B1098" s="7">
        <v>42646</v>
      </c>
      <c r="C1098" s="16">
        <v>135.86250000000001</v>
      </c>
      <c r="D1098" s="6">
        <f t="shared" si="95"/>
        <v>2.7218599376240604E-2</v>
      </c>
      <c r="E1098" s="8">
        <f t="shared" si="97"/>
        <v>3.6000000000000227</v>
      </c>
      <c r="F1098" s="6">
        <f t="shared" si="96"/>
        <v>1.8909996620320883E-4</v>
      </c>
      <c r="G1098" s="6">
        <f t="shared" si="91"/>
        <v>-4.2311372296789269</v>
      </c>
      <c r="H1098" s="6">
        <f t="shared" si="92"/>
        <v>0</v>
      </c>
      <c r="I1098" s="6">
        <f t="shared" si="93"/>
        <v>7.8311372296789497</v>
      </c>
      <c r="J1098" s="6">
        <f t="shared" si="94"/>
        <v>0</v>
      </c>
    </row>
    <row r="1099" spans="1:10" x14ac:dyDescent="0.35">
      <c r="A1099" s="6">
        <v>1097</v>
      </c>
      <c r="B1099" s="7">
        <v>42647</v>
      </c>
      <c r="C1099" s="16">
        <v>135.52500000000001</v>
      </c>
      <c r="D1099" s="6">
        <f t="shared" si="95"/>
        <v>-2.4841291747171269E-3</v>
      </c>
      <c r="E1099" s="8">
        <f t="shared" si="97"/>
        <v>-0.33750000000000568</v>
      </c>
      <c r="F1099" s="6">
        <f t="shared" si="96"/>
        <v>2.222050973512734E-4</v>
      </c>
      <c r="G1099" s="6">
        <f t="shared" si="91"/>
        <v>-4.7114140052226565</v>
      </c>
      <c r="H1099" s="6">
        <f t="shared" si="92"/>
        <v>0</v>
      </c>
      <c r="I1099" s="6">
        <f t="shared" si="93"/>
        <v>4.3739140052226508</v>
      </c>
      <c r="J1099" s="6">
        <f t="shared" si="94"/>
        <v>0</v>
      </c>
    </row>
    <row r="1100" spans="1:10" x14ac:dyDescent="0.35">
      <c r="A1100" s="6">
        <v>1098</v>
      </c>
      <c r="B1100" s="7">
        <v>42648</v>
      </c>
      <c r="C1100" s="16">
        <v>135.6</v>
      </c>
      <c r="D1100" s="6">
        <f t="shared" si="95"/>
        <v>5.5340343110118887E-4</v>
      </c>
      <c r="E1100" s="8">
        <f t="shared" si="97"/>
        <v>7.4999999999988631E-2</v>
      </c>
      <c r="F1100" s="6">
        <f t="shared" si="96"/>
        <v>2.0924304537559783E-4</v>
      </c>
      <c r="G1100" s="6">
        <f t="shared" si="91"/>
        <v>-4.5605748739275525</v>
      </c>
      <c r="H1100" s="6">
        <f t="shared" si="92"/>
        <v>0</v>
      </c>
      <c r="I1100" s="6">
        <f t="shared" si="93"/>
        <v>4.6355748739275411</v>
      </c>
      <c r="J1100" s="6">
        <f t="shared" si="94"/>
        <v>0</v>
      </c>
    </row>
    <row r="1101" spans="1:10" x14ac:dyDescent="0.35">
      <c r="A1101" s="6">
        <v>1099</v>
      </c>
      <c r="B1101" s="7">
        <v>42649</v>
      </c>
      <c r="C1101" s="16">
        <v>133.42500000000001</v>
      </c>
      <c r="D1101" s="6">
        <f t="shared" si="95"/>
        <v>-1.6039823008849433E-2</v>
      </c>
      <c r="E1101" s="8">
        <f t="shared" si="97"/>
        <v>-2.1749999999999829</v>
      </c>
      <c r="F1101" s="6">
        <f t="shared" si="96"/>
        <v>1.9670683797451521E-4</v>
      </c>
      <c r="G1101" s="6">
        <f t="shared" si="91"/>
        <v>-4.4242949944792738</v>
      </c>
      <c r="H1101" s="6">
        <f t="shared" si="92"/>
        <v>0</v>
      </c>
      <c r="I1101" s="6">
        <f t="shared" si="93"/>
        <v>2.2492949944792908</v>
      </c>
      <c r="J1101" s="6">
        <f t="shared" si="94"/>
        <v>0</v>
      </c>
    </row>
    <row r="1102" spans="1:10" x14ac:dyDescent="0.35">
      <c r="A1102" s="6">
        <v>1100</v>
      </c>
      <c r="B1102" s="7">
        <v>42650</v>
      </c>
      <c r="C1102" s="16">
        <v>132.75</v>
      </c>
      <c r="D1102" s="6">
        <f t="shared" si="95"/>
        <v>-5.0590219224284153E-3</v>
      </c>
      <c r="E1102" s="8">
        <f t="shared" si="97"/>
        <v>-0.67500000000001137</v>
      </c>
      <c r="F1102" s="6">
        <f t="shared" si="96"/>
        <v>2.0034098302535724E-4</v>
      </c>
      <c r="G1102" s="6">
        <f t="shared" si="91"/>
        <v>-4.393359779700833</v>
      </c>
      <c r="H1102" s="6">
        <f t="shared" si="92"/>
        <v>0</v>
      </c>
      <c r="I1102" s="6">
        <f t="shared" si="93"/>
        <v>3.7183597797008217</v>
      </c>
      <c r="J1102" s="6">
        <f t="shared" si="94"/>
        <v>0</v>
      </c>
    </row>
    <row r="1103" spans="1:10" x14ac:dyDescent="0.35">
      <c r="A1103" s="6">
        <v>1101</v>
      </c>
      <c r="B1103" s="7">
        <v>42653</v>
      </c>
      <c r="C1103" s="16">
        <v>133.5</v>
      </c>
      <c r="D1103" s="6">
        <f t="shared" si="95"/>
        <v>5.6497175141242938E-3</v>
      </c>
      <c r="E1103" s="8">
        <f t="shared" si="97"/>
        <v>0.75</v>
      </c>
      <c r="F1103" s="6">
        <f t="shared" si="96"/>
        <v>1.8985614621253247E-4</v>
      </c>
      <c r="G1103" s="6">
        <f t="shared" si="91"/>
        <v>-4.2552151001323875</v>
      </c>
      <c r="H1103" s="6">
        <f t="shared" si="92"/>
        <v>0</v>
      </c>
      <c r="I1103" s="6">
        <f t="shared" si="93"/>
        <v>5.0052151001323875</v>
      </c>
      <c r="J1103" s="6">
        <f t="shared" si="94"/>
        <v>0</v>
      </c>
    </row>
    <row r="1104" spans="1:10" x14ac:dyDescent="0.35">
      <c r="A1104" s="6">
        <v>1102</v>
      </c>
      <c r="B1104" s="7">
        <v>42655</v>
      </c>
      <c r="C1104" s="16">
        <v>133.5</v>
      </c>
      <c r="D1104" s="6">
        <f t="shared" si="95"/>
        <v>0</v>
      </c>
      <c r="E1104" s="8">
        <f t="shared" si="97"/>
        <v>0</v>
      </c>
      <c r="F1104" s="6">
        <f t="shared" si="96"/>
        <v>1.8037993591914469E-4</v>
      </c>
      <c r="G1104" s="6">
        <f t="shared" si="91"/>
        <v>-4.1710945835665489</v>
      </c>
      <c r="H1104" s="6">
        <f t="shared" si="92"/>
        <v>0</v>
      </c>
      <c r="I1104" s="6">
        <f t="shared" si="93"/>
        <v>4.1710945835665489</v>
      </c>
      <c r="J1104" s="6">
        <f t="shared" si="94"/>
        <v>0</v>
      </c>
    </row>
    <row r="1105" spans="1:10" x14ac:dyDescent="0.35">
      <c r="A1105" s="6">
        <v>1103</v>
      </c>
      <c r="B1105" s="7">
        <v>42656</v>
      </c>
      <c r="C1105" s="16">
        <v>130.83750000000001</v>
      </c>
      <c r="D1105" s="6">
        <f t="shared" si="95"/>
        <v>-1.9943820224719057E-2</v>
      </c>
      <c r="E1105" s="8">
        <f t="shared" si="97"/>
        <v>-2.6624999999999939</v>
      </c>
      <c r="F1105" s="6">
        <f t="shared" si="96"/>
        <v>1.6955713976399601E-4</v>
      </c>
      <c r="G1105" s="6">
        <f t="shared" si="91"/>
        <v>-4.0440262392267821</v>
      </c>
      <c r="H1105" s="6">
        <f t="shared" si="92"/>
        <v>0</v>
      </c>
      <c r="I1105" s="6">
        <f t="shared" si="93"/>
        <v>1.3815262392267882</v>
      </c>
      <c r="J1105" s="6">
        <f t="shared" si="94"/>
        <v>0</v>
      </c>
    </row>
    <row r="1106" spans="1:10" x14ac:dyDescent="0.35">
      <c r="A1106" s="6">
        <v>1104</v>
      </c>
      <c r="B1106" s="7">
        <v>42657</v>
      </c>
      <c r="C1106" s="16">
        <v>133.05000000000001</v>
      </c>
      <c r="D1106" s="6">
        <f t="shared" si="95"/>
        <v>1.6910289481226755E-2</v>
      </c>
      <c r="E1106" s="8">
        <f t="shared" si="97"/>
        <v>2.2125000000000057</v>
      </c>
      <c r="F1106" s="6">
        <f t="shared" si="96"/>
        <v>1.83249069287511E-4</v>
      </c>
      <c r="G1106" s="6">
        <f t="shared" si="91"/>
        <v>-4.1202899988113435</v>
      </c>
      <c r="H1106" s="6">
        <f t="shared" si="92"/>
        <v>0</v>
      </c>
      <c r="I1106" s="6">
        <f t="shared" si="93"/>
        <v>6.3327899988113492</v>
      </c>
      <c r="J1106" s="6">
        <f t="shared" si="94"/>
        <v>0</v>
      </c>
    </row>
    <row r="1107" spans="1:10" x14ac:dyDescent="0.35">
      <c r="A1107" s="6">
        <v>1105</v>
      </c>
      <c r="B1107" s="7">
        <v>42660</v>
      </c>
      <c r="C1107" s="16">
        <v>131.8125</v>
      </c>
      <c r="D1107" s="6">
        <f t="shared" si="95"/>
        <v>-9.3010146561443921E-3</v>
      </c>
      <c r="E1107" s="8">
        <f t="shared" si="97"/>
        <v>-1.2375000000000114</v>
      </c>
      <c r="F1107" s="6">
        <f t="shared" si="96"/>
        <v>1.8941159855059362E-4</v>
      </c>
      <c r="G1107" s="6">
        <f t="shared" ref="G1107:G1170" si="98">_xlfn.NORM.S.INV(1%)*SQRT(F1107)*C1106</f>
        <v>-4.2598354335132971</v>
      </c>
      <c r="H1107" s="6">
        <f t="shared" ref="H1107:H1170" si="99">IF(E1107&lt;=G1107,1,0)</f>
        <v>0</v>
      </c>
      <c r="I1107" s="6">
        <f t="shared" si="93"/>
        <v>3.0223354335132857</v>
      </c>
      <c r="J1107" s="6">
        <f t="shared" si="94"/>
        <v>0</v>
      </c>
    </row>
    <row r="1108" spans="1:10" x14ac:dyDescent="0.35">
      <c r="A1108" s="6">
        <v>1106</v>
      </c>
      <c r="B1108" s="7">
        <v>42661</v>
      </c>
      <c r="C1108" s="16">
        <v>132.26249999999999</v>
      </c>
      <c r="D1108" s="6">
        <f t="shared" si="95"/>
        <v>3.413940256045433E-3</v>
      </c>
      <c r="E1108" s="8">
        <f t="shared" si="97"/>
        <v>0.44999999999998863</v>
      </c>
      <c r="F1108" s="6">
        <f t="shared" si="96"/>
        <v>1.8323743505558676E-4</v>
      </c>
      <c r="G1108" s="6">
        <f t="shared" si="98"/>
        <v>-4.1508625942568624</v>
      </c>
      <c r="H1108" s="6">
        <f t="shared" si="99"/>
        <v>0</v>
      </c>
      <c r="I1108" s="6">
        <f t="shared" ref="I1108:I1171" si="100">IF(H1108=0,E1108-G1108,0)</f>
        <v>4.6008625942568511</v>
      </c>
      <c r="J1108" s="6">
        <f t="shared" ref="J1108:J1171" si="101">IF(H1108=1,E1108-G1108,0)</f>
        <v>0</v>
      </c>
    </row>
    <row r="1109" spans="1:10" x14ac:dyDescent="0.35">
      <c r="A1109" s="6">
        <v>1107</v>
      </c>
      <c r="B1109" s="7">
        <v>42662</v>
      </c>
      <c r="C1109" s="16">
        <v>133.53749999999999</v>
      </c>
      <c r="D1109" s="6">
        <f t="shared" si="95"/>
        <v>9.6399206124185306E-3</v>
      </c>
      <c r="E1109" s="8">
        <f t="shared" si="97"/>
        <v>1.2750000000000057</v>
      </c>
      <c r="F1109" s="6">
        <f t="shared" si="96"/>
        <v>1.7294248823656241E-4</v>
      </c>
      <c r="G1109" s="6">
        <f t="shared" si="98"/>
        <v>-4.0463387411632894</v>
      </c>
      <c r="H1109" s="6">
        <f t="shared" si="99"/>
        <v>0</v>
      </c>
      <c r="I1109" s="6">
        <f t="shared" si="100"/>
        <v>5.3213387411632951</v>
      </c>
      <c r="J1109" s="6">
        <f t="shared" si="101"/>
        <v>0</v>
      </c>
    </row>
    <row r="1110" spans="1:10" x14ac:dyDescent="0.35">
      <c r="A1110" s="6">
        <v>1108</v>
      </c>
      <c r="B1110" s="7">
        <v>42663</v>
      </c>
      <c r="C1110" s="16">
        <v>133.57499999999999</v>
      </c>
      <c r="D1110" s="6">
        <f t="shared" si="95"/>
        <v>2.8081999438355756E-4</v>
      </c>
      <c r="E1110" s="8">
        <f t="shared" si="97"/>
        <v>3.7499999999994316E-2</v>
      </c>
      <c r="F1110" s="6">
        <f t="shared" si="96"/>
        <v>1.6814162310719257E-4</v>
      </c>
      <c r="G1110" s="6">
        <f t="shared" si="98"/>
        <v>-4.0282416660958225</v>
      </c>
      <c r="H1110" s="6">
        <f t="shared" si="99"/>
        <v>0</v>
      </c>
      <c r="I1110" s="6">
        <f t="shared" si="100"/>
        <v>4.0657416660958168</v>
      </c>
      <c r="J1110" s="6">
        <f t="shared" si="101"/>
        <v>0</v>
      </c>
    </row>
    <row r="1111" spans="1:10" x14ac:dyDescent="0.35">
      <c r="A1111" s="6">
        <v>1109</v>
      </c>
      <c r="B1111" s="7">
        <v>42664</v>
      </c>
      <c r="C1111" s="16">
        <v>132.15</v>
      </c>
      <c r="D1111" s="6">
        <f t="shared" si="95"/>
        <v>-1.0668163952835359E-2</v>
      </c>
      <c r="E1111" s="8">
        <f t="shared" si="97"/>
        <v>-1.4249999999999829</v>
      </c>
      <c r="F1111" s="6">
        <f t="shared" si="96"/>
        <v>1.5805785731291575E-4</v>
      </c>
      <c r="G1111" s="6">
        <f t="shared" si="98"/>
        <v>-3.9066804219573581</v>
      </c>
      <c r="H1111" s="6">
        <f t="shared" si="99"/>
        <v>0</v>
      </c>
      <c r="I1111" s="6">
        <f t="shared" si="100"/>
        <v>2.4816804219573751</v>
      </c>
      <c r="J1111" s="6">
        <f t="shared" si="101"/>
        <v>0</v>
      </c>
    </row>
    <row r="1112" spans="1:10" x14ac:dyDescent="0.35">
      <c r="A1112" s="6">
        <v>1110</v>
      </c>
      <c r="B1112" s="7">
        <v>42667</v>
      </c>
      <c r="C1112" s="16">
        <v>132.03749999999999</v>
      </c>
      <c r="D1112" s="6">
        <f t="shared" si="95"/>
        <v>-8.5130533484685099E-4</v>
      </c>
      <c r="E1112" s="8">
        <f t="shared" si="97"/>
        <v>-0.11250000000001137</v>
      </c>
      <c r="F1112" s="6">
        <f t="shared" si="96"/>
        <v>1.5540296920161535E-4</v>
      </c>
      <c r="G1112" s="6">
        <f t="shared" si="98"/>
        <v>-3.8324057386226076</v>
      </c>
      <c r="H1112" s="6">
        <f t="shared" si="99"/>
        <v>0</v>
      </c>
      <c r="I1112" s="6">
        <f t="shared" si="100"/>
        <v>3.7199057386225962</v>
      </c>
      <c r="J1112" s="6">
        <f t="shared" si="101"/>
        <v>0</v>
      </c>
    </row>
    <row r="1113" spans="1:10" x14ac:dyDescent="0.35">
      <c r="A1113" s="6">
        <v>1111</v>
      </c>
      <c r="B1113" s="7">
        <v>42668</v>
      </c>
      <c r="C1113" s="16">
        <v>133.53749999999999</v>
      </c>
      <c r="D1113" s="6">
        <f t="shared" si="95"/>
        <v>1.1360408974723091E-2</v>
      </c>
      <c r="E1113" s="8">
        <f t="shared" si="97"/>
        <v>1.5</v>
      </c>
      <c r="F1113" s="6">
        <f t="shared" si="96"/>
        <v>1.4612227429590676E-4</v>
      </c>
      <c r="G1113" s="6">
        <f t="shared" si="98"/>
        <v>-3.7130445710972304</v>
      </c>
      <c r="H1113" s="6">
        <f t="shared" si="99"/>
        <v>0</v>
      </c>
      <c r="I1113" s="6">
        <f t="shared" si="100"/>
        <v>5.21304457109723</v>
      </c>
      <c r="J1113" s="6">
        <f t="shared" si="101"/>
        <v>0</v>
      </c>
    </row>
    <row r="1114" spans="1:10" x14ac:dyDescent="0.35">
      <c r="A1114" s="6">
        <v>1112</v>
      </c>
      <c r="B1114" s="7">
        <v>42669</v>
      </c>
      <c r="C1114" s="16">
        <v>131.96250000000001</v>
      </c>
      <c r="D1114" s="6">
        <f t="shared" si="95"/>
        <v>-1.179443976411112E-2</v>
      </c>
      <c r="E1114" s="8">
        <f t="shared" si="97"/>
        <v>-1.5749999999999886</v>
      </c>
      <c r="F1114" s="6">
        <f t="shared" si="96"/>
        <v>1.4509847136253047E-4</v>
      </c>
      <c r="G1114" s="6">
        <f t="shared" si="98"/>
        <v>-3.7420476908028957</v>
      </c>
      <c r="H1114" s="6">
        <f t="shared" si="99"/>
        <v>0</v>
      </c>
      <c r="I1114" s="6">
        <f t="shared" si="100"/>
        <v>2.167047690802907</v>
      </c>
      <c r="J1114" s="6">
        <f t="shared" si="101"/>
        <v>0</v>
      </c>
    </row>
    <row r="1115" spans="1:10" x14ac:dyDescent="0.35">
      <c r="A1115" s="6">
        <v>1113</v>
      </c>
      <c r="B1115" s="7">
        <v>42670</v>
      </c>
      <c r="C1115" s="16">
        <v>132</v>
      </c>
      <c r="D1115" s="6">
        <f t="shared" si="95"/>
        <v>2.841716396703178E-4</v>
      </c>
      <c r="E1115" s="8">
        <f t="shared" si="97"/>
        <v>3.7499999999994316E-2</v>
      </c>
      <c r="F1115" s="6">
        <f t="shared" si="96"/>
        <v>1.4473909164173338E-4</v>
      </c>
      <c r="G1115" s="6">
        <f t="shared" si="98"/>
        <v>-3.6933300031519884</v>
      </c>
      <c r="H1115" s="6">
        <f t="shared" si="99"/>
        <v>0</v>
      </c>
      <c r="I1115" s="6">
        <f t="shared" si="100"/>
        <v>3.7308300031519828</v>
      </c>
      <c r="J1115" s="6">
        <f t="shared" si="101"/>
        <v>0</v>
      </c>
    </row>
    <row r="1116" spans="1:10" x14ac:dyDescent="0.35">
      <c r="A1116" s="6">
        <v>1114</v>
      </c>
      <c r="B1116" s="7">
        <v>42671</v>
      </c>
      <c r="C1116" s="16">
        <v>132</v>
      </c>
      <c r="D1116" s="6">
        <f t="shared" si="95"/>
        <v>0</v>
      </c>
      <c r="E1116" s="8">
        <f t="shared" si="97"/>
        <v>0</v>
      </c>
      <c r="F1116" s="6">
        <f t="shared" si="96"/>
        <v>1.3605959135447695E-4</v>
      </c>
      <c r="G1116" s="6">
        <f t="shared" si="98"/>
        <v>-3.5818976370073656</v>
      </c>
      <c r="H1116" s="6">
        <f t="shared" si="99"/>
        <v>0</v>
      </c>
      <c r="I1116" s="6">
        <f t="shared" si="100"/>
        <v>3.5818976370073656</v>
      </c>
      <c r="J1116" s="6">
        <f t="shared" si="101"/>
        <v>0</v>
      </c>
    </row>
    <row r="1117" spans="1:10" x14ac:dyDescent="0.35">
      <c r="A1117" s="6">
        <v>1115</v>
      </c>
      <c r="B1117" s="7">
        <v>42674</v>
      </c>
      <c r="C1117" s="16">
        <v>132</v>
      </c>
      <c r="D1117" s="6">
        <f t="shared" si="95"/>
        <v>0</v>
      </c>
      <c r="E1117" s="8">
        <f t="shared" si="97"/>
        <v>0</v>
      </c>
      <c r="F1117" s="6">
        <f t="shared" si="96"/>
        <v>1.2789601587320833E-4</v>
      </c>
      <c r="G1117" s="6">
        <f t="shared" si="98"/>
        <v>-3.47277860524955</v>
      </c>
      <c r="H1117" s="6">
        <f t="shared" si="99"/>
        <v>0</v>
      </c>
      <c r="I1117" s="6">
        <f t="shared" si="100"/>
        <v>3.47277860524955</v>
      </c>
      <c r="J1117" s="6">
        <f t="shared" si="101"/>
        <v>0</v>
      </c>
    </row>
    <row r="1118" spans="1:10" x14ac:dyDescent="0.35">
      <c r="A1118" s="6">
        <v>1116</v>
      </c>
      <c r="B1118" s="7">
        <v>42675</v>
      </c>
      <c r="C1118" s="16">
        <v>132.71250000000001</v>
      </c>
      <c r="D1118" s="6">
        <f t="shared" si="95"/>
        <v>5.3977272727273162E-3</v>
      </c>
      <c r="E1118" s="8">
        <f t="shared" si="97"/>
        <v>0.71250000000000568</v>
      </c>
      <c r="F1118" s="6">
        <f t="shared" si="96"/>
        <v>1.2022225492081582E-4</v>
      </c>
      <c r="G1118" s="6">
        <f t="shared" si="98"/>
        <v>-3.3669837787869232</v>
      </c>
      <c r="H1118" s="6">
        <f t="shared" si="99"/>
        <v>0</v>
      </c>
      <c r="I1118" s="6">
        <f t="shared" si="100"/>
        <v>4.0794837787869289</v>
      </c>
      <c r="J1118" s="6">
        <f t="shared" si="101"/>
        <v>0</v>
      </c>
    </row>
    <row r="1119" spans="1:10" x14ac:dyDescent="0.35">
      <c r="A1119" s="6">
        <v>1117</v>
      </c>
      <c r="B1119" s="7">
        <v>42676</v>
      </c>
      <c r="C1119" s="16">
        <v>131.36250000000001</v>
      </c>
      <c r="D1119" s="6">
        <f t="shared" si="95"/>
        <v>-1.0172365074879867E-2</v>
      </c>
      <c r="E1119" s="8">
        <f t="shared" si="97"/>
        <v>-1.3499999999999943</v>
      </c>
      <c r="F1119" s="6">
        <f t="shared" si="96"/>
        <v>1.1475704720821153E-4</v>
      </c>
      <c r="G1119" s="6">
        <f t="shared" si="98"/>
        <v>-3.3073196485902154</v>
      </c>
      <c r="H1119" s="6">
        <f t="shared" si="99"/>
        <v>0</v>
      </c>
      <c r="I1119" s="6">
        <f t="shared" si="100"/>
        <v>1.9573196485902211</v>
      </c>
      <c r="J1119" s="6">
        <f t="shared" si="101"/>
        <v>0</v>
      </c>
    </row>
    <row r="1120" spans="1:10" x14ac:dyDescent="0.35">
      <c r="A1120" s="6">
        <v>1118</v>
      </c>
      <c r="B1120" s="7">
        <v>42677</v>
      </c>
      <c r="C1120" s="16">
        <v>130.875</v>
      </c>
      <c r="D1120" s="6">
        <f t="shared" si="95"/>
        <v>-3.7111047673423644E-3</v>
      </c>
      <c r="E1120" s="8">
        <f t="shared" si="97"/>
        <v>-0.48750000000001137</v>
      </c>
      <c r="F1120" s="6">
        <f t="shared" si="96"/>
        <v>1.1408024504871697E-4</v>
      </c>
      <c r="G1120" s="6">
        <f t="shared" si="98"/>
        <v>-3.2640085363227529</v>
      </c>
      <c r="H1120" s="6">
        <f t="shared" si="99"/>
        <v>0</v>
      </c>
      <c r="I1120" s="6">
        <f t="shared" si="100"/>
        <v>2.7765085363227415</v>
      </c>
      <c r="J1120" s="6">
        <f t="shared" si="101"/>
        <v>0</v>
      </c>
    </row>
    <row r="1121" spans="1:10" x14ac:dyDescent="0.35">
      <c r="A1121" s="6">
        <v>1119</v>
      </c>
      <c r="B1121" s="7">
        <v>42678</v>
      </c>
      <c r="C1121" s="16">
        <v>130.08750000000001</v>
      </c>
      <c r="D1121" s="6">
        <f t="shared" si="95"/>
        <v>-6.0171919770773208E-3</v>
      </c>
      <c r="E1121" s="8">
        <f t="shared" si="97"/>
        <v>-0.78749999999999432</v>
      </c>
      <c r="F1121" s="6">
        <f t="shared" si="96"/>
        <v>1.0806176826144542E-4</v>
      </c>
      <c r="G1121" s="6">
        <f t="shared" si="98"/>
        <v>-3.1649538939899431</v>
      </c>
      <c r="H1121" s="6">
        <f t="shared" si="99"/>
        <v>0</v>
      </c>
      <c r="I1121" s="6">
        <f t="shared" si="100"/>
        <v>2.3774538939899488</v>
      </c>
      <c r="J1121" s="6">
        <f t="shared" si="101"/>
        <v>0</v>
      </c>
    </row>
    <row r="1122" spans="1:10" x14ac:dyDescent="0.35">
      <c r="A1122" s="6">
        <v>1120</v>
      </c>
      <c r="B1122" s="7">
        <v>42681</v>
      </c>
      <c r="C1122" s="16">
        <v>130.57499999999999</v>
      </c>
      <c r="D1122" s="6">
        <f t="shared" si="95"/>
        <v>3.7474776592676695E-3</v>
      </c>
      <c r="E1122" s="8">
        <f t="shared" si="97"/>
        <v>0.48749999999998295</v>
      </c>
      <c r="F1122" s="6">
        <f t="shared" si="96"/>
        <v>1.0375045812309891E-4</v>
      </c>
      <c r="G1122" s="6">
        <f t="shared" si="98"/>
        <v>-3.0825152742223092</v>
      </c>
      <c r="H1122" s="6">
        <f t="shared" si="99"/>
        <v>0</v>
      </c>
      <c r="I1122" s="6">
        <f t="shared" si="100"/>
        <v>3.5700152742222921</v>
      </c>
      <c r="J1122" s="6">
        <f t="shared" si="101"/>
        <v>0</v>
      </c>
    </row>
    <row r="1123" spans="1:10" x14ac:dyDescent="0.35">
      <c r="A1123" s="6">
        <v>1121</v>
      </c>
      <c r="B1123" s="7">
        <v>42682</v>
      </c>
      <c r="C1123" s="16">
        <v>132.75</v>
      </c>
      <c r="D1123" s="6">
        <f t="shared" si="95"/>
        <v>1.6657093624353907E-2</v>
      </c>
      <c r="E1123" s="8">
        <f t="shared" si="97"/>
        <v>2.1750000000000114</v>
      </c>
      <c r="F1123" s="6">
        <f t="shared" si="96"/>
        <v>9.8368045964115574E-5</v>
      </c>
      <c r="G1123" s="6">
        <f t="shared" si="98"/>
        <v>-3.0127404250045084</v>
      </c>
      <c r="H1123" s="6">
        <f t="shared" si="99"/>
        <v>0</v>
      </c>
      <c r="I1123" s="6">
        <f t="shared" si="100"/>
        <v>5.1877404250045203</v>
      </c>
      <c r="J1123" s="6">
        <f t="shared" si="101"/>
        <v>0</v>
      </c>
    </row>
    <row r="1124" spans="1:10" x14ac:dyDescent="0.35">
      <c r="A1124" s="6">
        <v>1122</v>
      </c>
      <c r="B1124" s="7">
        <v>42683</v>
      </c>
      <c r="C1124" s="16">
        <v>135.33750000000001</v>
      </c>
      <c r="D1124" s="6">
        <f t="shared" si="95"/>
        <v>1.9491525423728857E-2</v>
      </c>
      <c r="E1124" s="8">
        <f t="shared" si="97"/>
        <v>2.5875000000000057</v>
      </c>
      <c r="F1124" s="6">
        <f t="shared" si="96"/>
        <v>1.0911348928689813E-4</v>
      </c>
      <c r="G1124" s="6">
        <f t="shared" si="98"/>
        <v>-3.2258815002670329</v>
      </c>
      <c r="H1124" s="6">
        <f t="shared" si="99"/>
        <v>0</v>
      </c>
      <c r="I1124" s="6">
        <f t="shared" si="100"/>
        <v>5.8133815002670381</v>
      </c>
      <c r="J1124" s="6">
        <f t="shared" si="101"/>
        <v>0</v>
      </c>
    </row>
    <row r="1125" spans="1:10" x14ac:dyDescent="0.35">
      <c r="A1125" s="6">
        <v>1123</v>
      </c>
      <c r="B1125" s="7">
        <v>42684</v>
      </c>
      <c r="C1125" s="16">
        <v>141.26249999999999</v>
      </c>
      <c r="D1125" s="6">
        <f t="shared" si="95"/>
        <v>4.3779440288168339E-2</v>
      </c>
      <c r="E1125" s="8">
        <f t="shared" si="97"/>
        <v>5.9249999999999829</v>
      </c>
      <c r="F1125" s="6">
        <f t="shared" si="96"/>
        <v>1.2536185373031634E-4</v>
      </c>
      <c r="G1125" s="6">
        <f t="shared" si="98"/>
        <v>-3.5251330283188587</v>
      </c>
      <c r="H1125" s="6">
        <f t="shared" si="99"/>
        <v>0</v>
      </c>
      <c r="I1125" s="6">
        <f t="shared" si="100"/>
        <v>9.4501330283188416</v>
      </c>
      <c r="J1125" s="6">
        <f t="shared" si="101"/>
        <v>0</v>
      </c>
    </row>
    <row r="1126" spans="1:10" x14ac:dyDescent="0.35">
      <c r="A1126" s="6">
        <v>1124</v>
      </c>
      <c r="B1126" s="7">
        <v>42685</v>
      </c>
      <c r="C1126" s="16">
        <v>137.36250000000001</v>
      </c>
      <c r="D1126" s="6">
        <f t="shared" si="95"/>
        <v>-2.7608176267586781E-2</v>
      </c>
      <c r="E1126" s="8">
        <f t="shared" si="97"/>
        <v>-3.8999999999999773</v>
      </c>
      <c r="F1126" s="6">
        <f t="shared" si="96"/>
        <v>2.3283850602321516E-4</v>
      </c>
      <c r="G1126" s="6">
        <f t="shared" si="98"/>
        <v>-5.0145151539336386</v>
      </c>
      <c r="H1126" s="6">
        <f t="shared" si="99"/>
        <v>0</v>
      </c>
      <c r="I1126" s="6">
        <f t="shared" si="100"/>
        <v>1.1145151539336613</v>
      </c>
      <c r="J1126" s="6">
        <f t="shared" si="101"/>
        <v>0</v>
      </c>
    </row>
    <row r="1127" spans="1:10" x14ac:dyDescent="0.35">
      <c r="A1127" s="6">
        <v>1125</v>
      </c>
      <c r="B1127" s="7">
        <v>42688</v>
      </c>
      <c r="C1127" s="16">
        <v>137.36250000000001</v>
      </c>
      <c r="D1127" s="6">
        <f t="shared" si="95"/>
        <v>0</v>
      </c>
      <c r="E1127" s="8">
        <f t="shared" si="97"/>
        <v>0</v>
      </c>
      <c r="F1127" s="6">
        <f t="shared" si="96"/>
        <v>2.6460087947115078E-4</v>
      </c>
      <c r="G1127" s="6">
        <f t="shared" si="98"/>
        <v>-5.1980264637503044</v>
      </c>
      <c r="H1127" s="6">
        <f t="shared" si="99"/>
        <v>0</v>
      </c>
      <c r="I1127" s="6">
        <f t="shared" si="100"/>
        <v>5.1980264637503044</v>
      </c>
      <c r="J1127" s="6">
        <f t="shared" si="101"/>
        <v>0</v>
      </c>
    </row>
    <row r="1128" spans="1:10" x14ac:dyDescent="0.35">
      <c r="A1128" s="6">
        <v>1126</v>
      </c>
      <c r="B1128" s="7">
        <v>42689</v>
      </c>
      <c r="C1128" s="16">
        <v>138.30000000000001</v>
      </c>
      <c r="D1128" s="6">
        <f t="shared" si="95"/>
        <v>6.8250068250068248E-3</v>
      </c>
      <c r="E1128" s="8">
        <f t="shared" si="97"/>
        <v>0.9375</v>
      </c>
      <c r="F1128" s="6">
        <f t="shared" si="96"/>
        <v>2.4872482670288174E-4</v>
      </c>
      <c r="G1128" s="6">
        <f t="shared" si="98"/>
        <v>-5.0396736373278763</v>
      </c>
      <c r="H1128" s="6">
        <f t="shared" si="99"/>
        <v>0</v>
      </c>
      <c r="I1128" s="6">
        <f t="shared" si="100"/>
        <v>5.9771736373278763</v>
      </c>
      <c r="J1128" s="6">
        <f t="shared" si="101"/>
        <v>0</v>
      </c>
    </row>
    <row r="1129" spans="1:10" x14ac:dyDescent="0.35">
      <c r="A1129" s="6">
        <v>1127</v>
      </c>
      <c r="B1129" s="7">
        <v>42690</v>
      </c>
      <c r="C1129" s="16">
        <v>140.96250000000001</v>
      </c>
      <c r="D1129" s="6">
        <f t="shared" si="95"/>
        <v>1.9251626898047679E-2</v>
      </c>
      <c r="E1129" s="8">
        <f t="shared" si="97"/>
        <v>2.6624999999999943</v>
      </c>
      <c r="F1129" s="6">
        <f t="shared" si="96"/>
        <v>2.365961801903922E-4</v>
      </c>
      <c r="G1129" s="6">
        <f t="shared" si="98"/>
        <v>-4.9488091156154166</v>
      </c>
      <c r="H1129" s="6">
        <f t="shared" si="99"/>
        <v>0</v>
      </c>
      <c r="I1129" s="6">
        <f t="shared" si="100"/>
        <v>7.6113091156154109</v>
      </c>
      <c r="J1129" s="6">
        <f t="shared" si="101"/>
        <v>0</v>
      </c>
    </row>
    <row r="1130" spans="1:10" x14ac:dyDescent="0.35">
      <c r="A1130" s="6">
        <v>1128</v>
      </c>
      <c r="B1130" s="7">
        <v>42691</v>
      </c>
      <c r="C1130" s="16">
        <v>144.71250000000001</v>
      </c>
      <c r="D1130" s="6">
        <f t="shared" si="95"/>
        <v>2.6602819898909284E-2</v>
      </c>
      <c r="E1130" s="8">
        <f t="shared" si="97"/>
        <v>3.75</v>
      </c>
      <c r="F1130" s="6">
        <f t="shared" si="96"/>
        <v>2.446379176722666E-4</v>
      </c>
      <c r="G1130" s="6">
        <f t="shared" si="98"/>
        <v>-5.129087846007228</v>
      </c>
      <c r="H1130" s="6">
        <f t="shared" si="99"/>
        <v>0</v>
      </c>
      <c r="I1130" s="6">
        <f t="shared" si="100"/>
        <v>8.8790878460072271</v>
      </c>
      <c r="J1130" s="6">
        <f t="shared" si="101"/>
        <v>0</v>
      </c>
    </row>
    <row r="1131" spans="1:10" x14ac:dyDescent="0.35">
      <c r="A1131" s="6">
        <v>1129</v>
      </c>
      <c r="B1131" s="7">
        <v>42692</v>
      </c>
      <c r="C1131" s="16">
        <v>143.92500000000001</v>
      </c>
      <c r="D1131" s="6">
        <f t="shared" si="95"/>
        <v>-5.4418243068151979E-3</v>
      </c>
      <c r="E1131" s="8">
        <f t="shared" si="97"/>
        <v>-0.78749999999999432</v>
      </c>
      <c r="F1131" s="6">
        <f t="shared" si="96"/>
        <v>2.7242224420635883E-4</v>
      </c>
      <c r="G1131" s="6">
        <f t="shared" si="98"/>
        <v>-5.556508558397228</v>
      </c>
      <c r="H1131" s="6">
        <f t="shared" si="99"/>
        <v>0</v>
      </c>
      <c r="I1131" s="6">
        <f t="shared" si="100"/>
        <v>4.7690085583972337</v>
      </c>
      <c r="J1131" s="6">
        <f t="shared" si="101"/>
        <v>0</v>
      </c>
    </row>
    <row r="1132" spans="1:10" x14ac:dyDescent="0.35">
      <c r="A1132" s="6">
        <v>1130</v>
      </c>
      <c r="B1132" s="7">
        <v>42695</v>
      </c>
      <c r="C1132" s="16">
        <v>138.78749999999999</v>
      </c>
      <c r="D1132" s="6">
        <f t="shared" si="95"/>
        <v>-3.5695674830641073E-2</v>
      </c>
      <c r="E1132" s="8">
        <f t="shared" si="97"/>
        <v>-5.1375000000000171</v>
      </c>
      <c r="F1132" s="6">
        <f t="shared" si="96"/>
        <v>2.5785371666115197E-4</v>
      </c>
      <c r="G1132" s="6">
        <f t="shared" si="98"/>
        <v>-5.3764745465278398</v>
      </c>
      <c r="H1132" s="6">
        <f t="shared" si="99"/>
        <v>0</v>
      </c>
      <c r="I1132" s="6">
        <f t="shared" si="100"/>
        <v>0.2389745465278228</v>
      </c>
      <c r="J1132" s="6">
        <f t="shared" si="101"/>
        <v>0</v>
      </c>
    </row>
    <row r="1133" spans="1:10" x14ac:dyDescent="0.35">
      <c r="A1133" s="6">
        <v>1131</v>
      </c>
      <c r="B1133" s="7">
        <v>42696</v>
      </c>
      <c r="C1133" s="16">
        <v>138.07499999999999</v>
      </c>
      <c r="D1133" s="6">
        <f t="shared" si="95"/>
        <v>-5.1337476357741565E-3</v>
      </c>
      <c r="E1133" s="8">
        <f t="shared" si="97"/>
        <v>-0.71250000000000568</v>
      </c>
      <c r="F1133" s="6">
        <f t="shared" si="96"/>
        <v>3.1883336575837457E-4</v>
      </c>
      <c r="G1133" s="6">
        <f t="shared" si="98"/>
        <v>-5.7651006373901508</v>
      </c>
      <c r="H1133" s="6">
        <f t="shared" si="99"/>
        <v>0</v>
      </c>
      <c r="I1133" s="6">
        <f t="shared" si="100"/>
        <v>5.0526006373901451</v>
      </c>
      <c r="J1133" s="6">
        <f t="shared" si="101"/>
        <v>0</v>
      </c>
    </row>
    <row r="1134" spans="1:10" x14ac:dyDescent="0.35">
      <c r="A1134" s="6">
        <v>1132</v>
      </c>
      <c r="B1134" s="7">
        <v>42697</v>
      </c>
      <c r="C1134" s="16">
        <v>136.38749999999999</v>
      </c>
      <c r="D1134" s="6">
        <f t="shared" si="95"/>
        <v>-1.2221618685497013E-2</v>
      </c>
      <c r="E1134" s="8">
        <f t="shared" si="97"/>
        <v>-1.6875</v>
      </c>
      <c r="F1134" s="6">
        <f t="shared" si="96"/>
        <v>3.0128468570014111E-4</v>
      </c>
      <c r="G1134" s="6">
        <f t="shared" si="98"/>
        <v>-5.5754283437311303</v>
      </c>
      <c r="H1134" s="6">
        <f t="shared" si="99"/>
        <v>0</v>
      </c>
      <c r="I1134" s="6">
        <f t="shared" si="100"/>
        <v>3.8879283437311303</v>
      </c>
      <c r="J1134" s="6">
        <f t="shared" si="101"/>
        <v>0</v>
      </c>
    </row>
    <row r="1135" spans="1:10" x14ac:dyDescent="0.35">
      <c r="A1135" s="6">
        <v>1133</v>
      </c>
      <c r="B1135" s="7">
        <v>42698</v>
      </c>
      <c r="C1135" s="16">
        <v>139.01249999999999</v>
      </c>
      <c r="D1135" s="6">
        <f t="shared" si="95"/>
        <v>1.92466318394281E-2</v>
      </c>
      <c r="E1135" s="8">
        <f t="shared" si="97"/>
        <v>2.625</v>
      </c>
      <c r="F1135" s="6">
        <f t="shared" si="96"/>
        <v>2.9216968235575399E-4</v>
      </c>
      <c r="G1135" s="6">
        <f t="shared" si="98"/>
        <v>-5.4233396135150045</v>
      </c>
      <c r="H1135" s="6">
        <f t="shared" si="99"/>
        <v>0</v>
      </c>
      <c r="I1135" s="6">
        <f t="shared" si="100"/>
        <v>8.0483396135150045</v>
      </c>
      <c r="J1135" s="6">
        <f t="shared" si="101"/>
        <v>0</v>
      </c>
    </row>
    <row r="1136" spans="1:10" x14ac:dyDescent="0.35">
      <c r="A1136" s="6">
        <v>1134</v>
      </c>
      <c r="B1136" s="7">
        <v>42699</v>
      </c>
      <c r="C1136" s="16">
        <v>141.26249999999999</v>
      </c>
      <c r="D1136" s="6">
        <f t="shared" si="95"/>
        <v>1.6185594820609658E-2</v>
      </c>
      <c r="E1136" s="8">
        <f t="shared" si="97"/>
        <v>2.25</v>
      </c>
      <c r="F1136" s="6">
        <f t="shared" si="96"/>
        <v>2.9686547164415797E-4</v>
      </c>
      <c r="G1136" s="6">
        <f t="shared" si="98"/>
        <v>-5.5719646928863682</v>
      </c>
      <c r="H1136" s="6">
        <f t="shared" si="99"/>
        <v>0</v>
      </c>
      <c r="I1136" s="6">
        <f t="shared" si="100"/>
        <v>7.8219646928863682</v>
      </c>
      <c r="J1136" s="6">
        <f t="shared" si="101"/>
        <v>0</v>
      </c>
    </row>
    <row r="1137" spans="1:10" x14ac:dyDescent="0.35">
      <c r="A1137" s="6">
        <v>1135</v>
      </c>
      <c r="B1137" s="7">
        <v>42702</v>
      </c>
      <c r="C1137" s="16">
        <v>143.25</v>
      </c>
      <c r="D1137" s="6">
        <f t="shared" si="95"/>
        <v>1.4069551367135733E-2</v>
      </c>
      <c r="E1137" s="8">
        <f t="shared" si="97"/>
        <v>1.9875000000000114</v>
      </c>
      <c r="F1137" s="6">
        <f t="shared" si="96"/>
        <v>2.9477195212732527E-4</v>
      </c>
      <c r="G1137" s="6">
        <f t="shared" si="98"/>
        <v>-5.6421499597551064</v>
      </c>
      <c r="H1137" s="6">
        <f t="shared" si="99"/>
        <v>0</v>
      </c>
      <c r="I1137" s="6">
        <f t="shared" si="100"/>
        <v>7.6296499597551177</v>
      </c>
      <c r="J1137" s="6">
        <f t="shared" si="101"/>
        <v>0</v>
      </c>
    </row>
    <row r="1138" spans="1:10" x14ac:dyDescent="0.35">
      <c r="A1138" s="6">
        <v>1136</v>
      </c>
      <c r="B1138" s="7">
        <v>42703</v>
      </c>
      <c r="C1138" s="16">
        <v>142.46250000000001</v>
      </c>
      <c r="D1138" s="6">
        <f t="shared" si="95"/>
        <v>-5.4973821989528398E-3</v>
      </c>
      <c r="E1138" s="8">
        <f t="shared" si="97"/>
        <v>-0.78749999999999432</v>
      </c>
      <c r="F1138" s="6">
        <f t="shared" si="96"/>
        <v>2.8896277154003399E-4</v>
      </c>
      <c r="G1138" s="6">
        <f t="shared" si="98"/>
        <v>-5.6648737555809676</v>
      </c>
      <c r="H1138" s="6">
        <f t="shared" si="99"/>
        <v>0</v>
      </c>
      <c r="I1138" s="6">
        <f t="shared" si="100"/>
        <v>4.8773737555809733</v>
      </c>
      <c r="J1138" s="6">
        <f t="shared" si="101"/>
        <v>0</v>
      </c>
    </row>
    <row r="1139" spans="1:10" x14ac:dyDescent="0.35">
      <c r="A1139" s="6">
        <v>1137</v>
      </c>
      <c r="B1139" s="7">
        <v>42704</v>
      </c>
      <c r="C1139" s="16">
        <v>144</v>
      </c>
      <c r="D1139" s="6">
        <f t="shared" si="95"/>
        <v>1.0792313766780691E-2</v>
      </c>
      <c r="E1139" s="8">
        <f t="shared" si="97"/>
        <v>1.5374999999999941</v>
      </c>
      <c r="F1139" s="6">
        <f t="shared" si="96"/>
        <v>2.7343827791011374E-4</v>
      </c>
      <c r="G1139" s="6">
        <f t="shared" si="98"/>
        <v>-5.4803068327405446</v>
      </c>
      <c r="H1139" s="6">
        <f t="shared" si="99"/>
        <v>0</v>
      </c>
      <c r="I1139" s="6">
        <f t="shared" si="100"/>
        <v>7.017806832740539</v>
      </c>
      <c r="J1139" s="6">
        <f t="shared" si="101"/>
        <v>0</v>
      </c>
    </row>
    <row r="1140" spans="1:10" x14ac:dyDescent="0.35">
      <c r="A1140" s="6">
        <v>1138</v>
      </c>
      <c r="B1140" s="7">
        <v>42705</v>
      </c>
      <c r="C1140" s="16">
        <v>138.30000000000001</v>
      </c>
      <c r="D1140" s="6">
        <f t="shared" si="95"/>
        <v>-3.9583333333333255E-2</v>
      </c>
      <c r="E1140" s="8">
        <f t="shared" si="97"/>
        <v>-5.6999999999999886</v>
      </c>
      <c r="F1140" s="6">
        <f t="shared" si="96"/>
        <v>2.6402042342194557E-4</v>
      </c>
      <c r="G1140" s="6">
        <f t="shared" si="98"/>
        <v>-5.4432203032037263</v>
      </c>
      <c r="H1140" s="6">
        <f t="shared" si="99"/>
        <v>1</v>
      </c>
      <c r="I1140" s="6">
        <f t="shared" si="100"/>
        <v>0</v>
      </c>
      <c r="J1140" s="6">
        <f t="shared" si="101"/>
        <v>-0.25677969679626234</v>
      </c>
    </row>
    <row r="1141" spans="1:10" x14ac:dyDescent="0.35">
      <c r="A1141" s="6">
        <v>1139</v>
      </c>
      <c r="B1141" s="7">
        <v>42706</v>
      </c>
      <c r="C1141" s="16">
        <v>137.88749999999999</v>
      </c>
      <c r="D1141" s="6">
        <f t="shared" si="95"/>
        <v>-2.9826464208244593E-3</v>
      </c>
      <c r="E1141" s="8">
        <f t="shared" si="97"/>
        <v>-0.41250000000002274</v>
      </c>
      <c r="F1141" s="6">
        <f t="shared" si="96"/>
        <v>3.4218961468329511E-4</v>
      </c>
      <c r="G1141" s="6">
        <f t="shared" si="98"/>
        <v>-5.9515522487721668</v>
      </c>
      <c r="H1141" s="6">
        <f t="shared" si="99"/>
        <v>0</v>
      </c>
      <c r="I1141" s="6">
        <f t="shared" si="100"/>
        <v>5.5390522487721441</v>
      </c>
      <c r="J1141" s="6">
        <f t="shared" si="101"/>
        <v>0</v>
      </c>
    </row>
    <row r="1142" spans="1:10" x14ac:dyDescent="0.35">
      <c r="A1142" s="6">
        <v>1140</v>
      </c>
      <c r="B1142" s="7">
        <v>42709</v>
      </c>
      <c r="C1142" s="16">
        <v>138.71250000000001</v>
      </c>
      <c r="D1142" s="6">
        <f t="shared" si="95"/>
        <v>5.9831384280664823E-3</v>
      </c>
      <c r="E1142" s="8">
        <f t="shared" si="97"/>
        <v>0.82500000000001705</v>
      </c>
      <c r="F1142" s="6">
        <f t="shared" si="96"/>
        <v>3.2219200858259683E-4</v>
      </c>
      <c r="G1142" s="6">
        <f t="shared" si="98"/>
        <v>-5.7578048061935343</v>
      </c>
      <c r="H1142" s="6">
        <f t="shared" si="99"/>
        <v>0</v>
      </c>
      <c r="I1142" s="6">
        <f t="shared" si="100"/>
        <v>6.5828048061935514</v>
      </c>
      <c r="J1142" s="6">
        <f t="shared" si="101"/>
        <v>0</v>
      </c>
    </row>
    <row r="1143" spans="1:10" x14ac:dyDescent="0.35">
      <c r="A1143" s="6">
        <v>1141</v>
      </c>
      <c r="B1143" s="7">
        <v>42710</v>
      </c>
      <c r="C1143" s="16">
        <v>137.17500000000001</v>
      </c>
      <c r="D1143" s="6">
        <f t="shared" si="95"/>
        <v>-1.1084076777507394E-2</v>
      </c>
      <c r="E1143" s="8">
        <f t="shared" si="97"/>
        <v>-1.5374999999999943</v>
      </c>
      <c r="F1143" s="6">
        <f t="shared" si="96"/>
        <v>3.0500836479460533E-4</v>
      </c>
      <c r="G1143" s="6">
        <f t="shared" si="98"/>
        <v>-5.63567749212854</v>
      </c>
      <c r="H1143" s="6">
        <f t="shared" si="99"/>
        <v>0</v>
      </c>
      <c r="I1143" s="6">
        <f t="shared" si="100"/>
        <v>4.0981774921285457</v>
      </c>
      <c r="J1143" s="6">
        <f t="shared" si="101"/>
        <v>0</v>
      </c>
    </row>
    <row r="1144" spans="1:10" x14ac:dyDescent="0.35">
      <c r="A1144" s="6">
        <v>1142</v>
      </c>
      <c r="B1144" s="7">
        <v>42711</v>
      </c>
      <c r="C1144" s="16">
        <v>136.83750000000001</v>
      </c>
      <c r="D1144" s="6">
        <f t="shared" si="95"/>
        <v>-2.4603608529251367E-3</v>
      </c>
      <c r="E1144" s="8">
        <f t="shared" si="97"/>
        <v>-0.33750000000000568</v>
      </c>
      <c r="F1144" s="6">
        <f t="shared" si="96"/>
        <v>2.9407926838750974E-4</v>
      </c>
      <c r="G1144" s="6">
        <f t="shared" si="98"/>
        <v>-5.4724503704524903</v>
      </c>
      <c r="H1144" s="6">
        <f t="shared" si="99"/>
        <v>0</v>
      </c>
      <c r="I1144" s="6">
        <f t="shared" si="100"/>
        <v>5.1349503704524846</v>
      </c>
      <c r="J1144" s="6">
        <f t="shared" si="101"/>
        <v>0</v>
      </c>
    </row>
    <row r="1145" spans="1:10" x14ac:dyDescent="0.35">
      <c r="A1145" s="6">
        <v>1143</v>
      </c>
      <c r="B1145" s="7">
        <v>42712</v>
      </c>
      <c r="C1145" s="16">
        <v>139.23750000000001</v>
      </c>
      <c r="D1145" s="6">
        <f t="shared" si="95"/>
        <v>1.7539051795012372E-2</v>
      </c>
      <c r="E1145" s="8">
        <f t="shared" si="97"/>
        <v>2.4000000000000057</v>
      </c>
      <c r="F1145" s="6">
        <f t="shared" si="96"/>
        <v>2.7679771481585555E-4</v>
      </c>
      <c r="G1145" s="6">
        <f t="shared" si="98"/>
        <v>-5.2961592988606023</v>
      </c>
      <c r="H1145" s="6">
        <f t="shared" si="99"/>
        <v>0</v>
      </c>
      <c r="I1145" s="6">
        <f t="shared" si="100"/>
        <v>7.696159298860608</v>
      </c>
      <c r="J1145" s="6">
        <f t="shared" si="101"/>
        <v>0</v>
      </c>
    </row>
    <row r="1146" spans="1:10" x14ac:dyDescent="0.35">
      <c r="A1146" s="6">
        <v>1144</v>
      </c>
      <c r="B1146" s="7">
        <v>42713</v>
      </c>
      <c r="C1146" s="16">
        <v>138.41249999999999</v>
      </c>
      <c r="D1146" s="6">
        <f t="shared" si="95"/>
        <v>-5.925127928898587E-3</v>
      </c>
      <c r="E1146" s="8">
        <f t="shared" si="97"/>
        <v>-0.82500000000001705</v>
      </c>
      <c r="F1146" s="6">
        <f t="shared" si="96"/>
        <v>2.7864695219899182E-4</v>
      </c>
      <c r="G1146" s="6">
        <f t="shared" si="98"/>
        <v>-5.4070205938326623</v>
      </c>
      <c r="H1146" s="6">
        <f t="shared" si="99"/>
        <v>0</v>
      </c>
      <c r="I1146" s="6">
        <f t="shared" si="100"/>
        <v>4.5820205938326453</v>
      </c>
      <c r="J1146" s="6">
        <f t="shared" si="101"/>
        <v>0</v>
      </c>
    </row>
    <row r="1147" spans="1:10" x14ac:dyDescent="0.35">
      <c r="A1147" s="6">
        <v>1145</v>
      </c>
      <c r="B1147" s="7">
        <v>42716</v>
      </c>
      <c r="C1147" s="16">
        <v>138.67500000000001</v>
      </c>
      <c r="D1147" s="6">
        <f t="shared" si="95"/>
        <v>1.8965050121919412E-3</v>
      </c>
      <c r="E1147" s="8">
        <f t="shared" si="97"/>
        <v>0.26250000000001705</v>
      </c>
      <c r="F1147" s="6">
        <f t="shared" si="96"/>
        <v>2.6403456352548112E-4</v>
      </c>
      <c r="G1147" s="6">
        <f t="shared" si="98"/>
        <v>-5.2321521185757227</v>
      </c>
      <c r="H1147" s="6">
        <f t="shared" si="99"/>
        <v>0</v>
      </c>
      <c r="I1147" s="6">
        <f t="shared" si="100"/>
        <v>5.4946521185757398</v>
      </c>
      <c r="J1147" s="6">
        <f t="shared" si="101"/>
        <v>0</v>
      </c>
    </row>
    <row r="1148" spans="1:10" x14ac:dyDescent="0.35">
      <c r="A1148" s="6">
        <v>1146</v>
      </c>
      <c r="B1148" s="7">
        <v>42717</v>
      </c>
      <c r="C1148" s="16">
        <v>138.9</v>
      </c>
      <c r="D1148" s="6">
        <f t="shared" si="95"/>
        <v>1.6224986479177522E-3</v>
      </c>
      <c r="E1148" s="8">
        <f t="shared" si="97"/>
        <v>0.22499999999999432</v>
      </c>
      <c r="F1148" s="6">
        <f t="shared" si="96"/>
        <v>2.484082935896284E-4</v>
      </c>
      <c r="G1148" s="6">
        <f t="shared" si="98"/>
        <v>-5.0845892912783777</v>
      </c>
      <c r="H1148" s="6">
        <f t="shared" si="99"/>
        <v>0</v>
      </c>
      <c r="I1148" s="6">
        <f t="shared" si="100"/>
        <v>5.309589291278372</v>
      </c>
      <c r="J1148" s="6">
        <f t="shared" si="101"/>
        <v>0</v>
      </c>
    </row>
    <row r="1149" spans="1:10" x14ac:dyDescent="0.35">
      <c r="A1149" s="6">
        <v>1147</v>
      </c>
      <c r="B1149" s="7">
        <v>42718</v>
      </c>
      <c r="C1149" s="16">
        <v>136.42500000000001</v>
      </c>
      <c r="D1149" s="6">
        <f t="shared" si="95"/>
        <v>-1.7818574514038836E-2</v>
      </c>
      <c r="E1149" s="8">
        <f t="shared" si="97"/>
        <v>-2.4749999999999943</v>
      </c>
      <c r="F1149" s="6">
        <f t="shared" si="96"/>
        <v>2.3366174608600038E-4</v>
      </c>
      <c r="G1149" s="6">
        <f t="shared" si="98"/>
        <v>-4.9393603678351559</v>
      </c>
      <c r="H1149" s="6">
        <f t="shared" si="99"/>
        <v>0</v>
      </c>
      <c r="I1149" s="6">
        <f t="shared" si="100"/>
        <v>2.4643603678351615</v>
      </c>
      <c r="J1149" s="6">
        <f t="shared" si="101"/>
        <v>0</v>
      </c>
    </row>
    <row r="1150" spans="1:10" x14ac:dyDescent="0.35">
      <c r="A1150" s="6">
        <v>1148</v>
      </c>
      <c r="B1150" s="7">
        <v>42719</v>
      </c>
      <c r="C1150" s="16">
        <v>137.51249999999999</v>
      </c>
      <c r="D1150" s="6">
        <f t="shared" si="95"/>
        <v>7.9714128642109378E-3</v>
      </c>
      <c r="E1150" s="8">
        <f t="shared" si="97"/>
        <v>1.0874999999999773</v>
      </c>
      <c r="F1150" s="6">
        <f t="shared" si="96"/>
        <v>2.3869213718358159E-4</v>
      </c>
      <c r="G1150" s="6">
        <f t="shared" si="98"/>
        <v>-4.9032910976541721</v>
      </c>
      <c r="H1150" s="6">
        <f t="shared" si="99"/>
        <v>0</v>
      </c>
      <c r="I1150" s="6">
        <f t="shared" si="100"/>
        <v>5.9907910976541494</v>
      </c>
      <c r="J1150" s="6">
        <f t="shared" si="101"/>
        <v>0</v>
      </c>
    </row>
    <row r="1151" spans="1:10" x14ac:dyDescent="0.35">
      <c r="A1151" s="6">
        <v>1149</v>
      </c>
      <c r="B1151" s="7">
        <v>42720</v>
      </c>
      <c r="C1151" s="16">
        <v>138.11250000000001</v>
      </c>
      <c r="D1151" s="6">
        <f t="shared" si="95"/>
        <v>4.3632397054814854E-3</v>
      </c>
      <c r="E1151" s="8">
        <f t="shared" si="97"/>
        <v>0.60000000000002274</v>
      </c>
      <c r="F1151" s="6">
        <f t="shared" si="96"/>
        <v>2.2818321433566913E-4</v>
      </c>
      <c r="G1151" s="6">
        <f t="shared" si="98"/>
        <v>-4.8323533444005937</v>
      </c>
      <c r="H1151" s="6">
        <f t="shared" si="99"/>
        <v>0</v>
      </c>
      <c r="I1151" s="6">
        <f t="shared" si="100"/>
        <v>5.4323533444006165</v>
      </c>
      <c r="J1151" s="6">
        <f t="shared" si="101"/>
        <v>0</v>
      </c>
    </row>
    <row r="1152" spans="1:10" x14ac:dyDescent="0.35">
      <c r="A1152" s="6">
        <v>1150</v>
      </c>
      <c r="B1152" s="7">
        <v>42723</v>
      </c>
      <c r="C1152" s="16">
        <v>138.11250000000001</v>
      </c>
      <c r="D1152" s="6">
        <f t="shared" si="95"/>
        <v>0</v>
      </c>
      <c r="E1152" s="8">
        <f t="shared" si="97"/>
        <v>0</v>
      </c>
      <c r="F1152" s="6">
        <f t="shared" si="96"/>
        <v>2.1563449311917836E-4</v>
      </c>
      <c r="G1152" s="6">
        <f t="shared" si="98"/>
        <v>-4.7180958647916684</v>
      </c>
      <c r="H1152" s="6">
        <f t="shared" si="99"/>
        <v>0</v>
      </c>
      <c r="I1152" s="6">
        <f t="shared" si="100"/>
        <v>4.7180958647916684</v>
      </c>
      <c r="J1152" s="6">
        <f t="shared" si="101"/>
        <v>0</v>
      </c>
    </row>
    <row r="1153" spans="1:10" x14ac:dyDescent="0.35">
      <c r="A1153" s="6">
        <v>1151</v>
      </c>
      <c r="B1153" s="7">
        <v>42724</v>
      </c>
      <c r="C1153" s="16">
        <v>136.53749999999999</v>
      </c>
      <c r="D1153" s="6">
        <f t="shared" si="95"/>
        <v>-1.1403746945425048E-2</v>
      </c>
      <c r="E1153" s="8">
        <f t="shared" si="97"/>
        <v>-1.5750000000000171</v>
      </c>
      <c r="F1153" s="6">
        <f t="shared" si="96"/>
        <v>2.0269642353202766E-4</v>
      </c>
      <c r="G1153" s="6">
        <f t="shared" si="98"/>
        <v>-4.5743636578219693</v>
      </c>
      <c r="H1153" s="6">
        <f t="shared" si="99"/>
        <v>0</v>
      </c>
      <c r="I1153" s="6">
        <f t="shared" si="100"/>
        <v>2.9993636578219522</v>
      </c>
      <c r="J1153" s="6">
        <f t="shared" si="101"/>
        <v>0</v>
      </c>
    </row>
    <row r="1154" spans="1:10" x14ac:dyDescent="0.35">
      <c r="A1154" s="6">
        <v>1152</v>
      </c>
      <c r="B1154" s="7">
        <v>42725</v>
      </c>
      <c r="C1154" s="16">
        <v>137.55000000000001</v>
      </c>
      <c r="D1154" s="6">
        <f t="shared" si="95"/>
        <v>7.415545179895758E-3</v>
      </c>
      <c r="E1154" s="8">
        <f t="shared" si="97"/>
        <v>1.0125000000000171</v>
      </c>
      <c r="F1154" s="6">
        <f t="shared" si="96"/>
        <v>1.9833736478382344E-4</v>
      </c>
      <c r="G1154" s="6">
        <f t="shared" si="98"/>
        <v>-4.4733087470605932</v>
      </c>
      <c r="H1154" s="6">
        <f t="shared" si="99"/>
        <v>0</v>
      </c>
      <c r="I1154" s="6">
        <f t="shared" si="100"/>
        <v>5.4858087470606103</v>
      </c>
      <c r="J1154" s="6">
        <f t="shared" si="101"/>
        <v>0</v>
      </c>
    </row>
    <row r="1155" spans="1:10" x14ac:dyDescent="0.35">
      <c r="A1155" s="6">
        <v>1153</v>
      </c>
      <c r="B1155" s="7">
        <v>42726</v>
      </c>
      <c r="C1155" s="16">
        <v>136.42500000000001</v>
      </c>
      <c r="D1155" s="6">
        <f t="shared" si="95"/>
        <v>-8.1788440567066509E-3</v>
      </c>
      <c r="E1155" s="8">
        <f t="shared" si="97"/>
        <v>-1.125</v>
      </c>
      <c r="F1155" s="6">
        <f t="shared" si="96"/>
        <v>1.8973654151569855E-4</v>
      </c>
      <c r="G1155" s="6">
        <f t="shared" si="98"/>
        <v>-4.4076869616640995</v>
      </c>
      <c r="H1155" s="6">
        <f t="shared" si="99"/>
        <v>0</v>
      </c>
      <c r="I1155" s="6">
        <f t="shared" si="100"/>
        <v>3.2826869616640995</v>
      </c>
      <c r="J1155" s="6">
        <f t="shared" si="101"/>
        <v>0</v>
      </c>
    </row>
    <row r="1156" spans="1:10" x14ac:dyDescent="0.35">
      <c r="A1156" s="6">
        <v>1154</v>
      </c>
      <c r="B1156" s="7">
        <v>42727</v>
      </c>
      <c r="C1156" s="16">
        <v>136.80000000000001</v>
      </c>
      <c r="D1156" s="6">
        <f t="shared" ref="D1156:D1219" si="102">(C1156-C1155)/C1155</f>
        <v>2.7487630566245189E-3</v>
      </c>
      <c r="E1156" s="8">
        <f t="shared" si="97"/>
        <v>0.375</v>
      </c>
      <c r="F1156" s="6">
        <f t="shared" ref="F1156:F1219" si="103">0.06*D1155^2+0.94*F1155</f>
        <v>1.8236595843099218E-4</v>
      </c>
      <c r="G1156" s="6">
        <f t="shared" si="98"/>
        <v>-4.2858849364858118</v>
      </c>
      <c r="H1156" s="6">
        <f t="shared" si="99"/>
        <v>0</v>
      </c>
      <c r="I1156" s="6">
        <f t="shared" si="100"/>
        <v>4.6608849364858118</v>
      </c>
      <c r="J1156" s="6">
        <f t="shared" si="101"/>
        <v>0</v>
      </c>
    </row>
    <row r="1157" spans="1:10" x14ac:dyDescent="0.35">
      <c r="A1157" s="6">
        <v>1155</v>
      </c>
      <c r="B1157" s="7">
        <v>42730</v>
      </c>
      <c r="C1157" s="16">
        <v>133.98750000000001</v>
      </c>
      <c r="D1157" s="6">
        <f t="shared" si="102"/>
        <v>-2.0559210526315787E-2</v>
      </c>
      <c r="E1157" s="8">
        <f t="shared" si="97"/>
        <v>-2.8125</v>
      </c>
      <c r="F1157" s="6">
        <f t="shared" si="103"/>
        <v>1.7187734282562048E-4</v>
      </c>
      <c r="G1157" s="6">
        <f t="shared" si="98"/>
        <v>-4.1722475761413653</v>
      </c>
      <c r="H1157" s="6">
        <f t="shared" si="99"/>
        <v>0</v>
      </c>
      <c r="I1157" s="6">
        <f t="shared" si="100"/>
        <v>1.3597475761413653</v>
      </c>
      <c r="J1157" s="6">
        <f t="shared" si="101"/>
        <v>0</v>
      </c>
    </row>
    <row r="1158" spans="1:10" x14ac:dyDescent="0.35">
      <c r="A1158" s="6">
        <v>1156</v>
      </c>
      <c r="B1158" s="7">
        <v>42731</v>
      </c>
      <c r="C1158" s="16">
        <v>135.82499999999999</v>
      </c>
      <c r="D1158" s="6">
        <f t="shared" si="102"/>
        <v>1.3713965855023619E-2</v>
      </c>
      <c r="E1158" s="8">
        <f t="shared" ref="E1158:E1221" si="104">C1157*D1158</f>
        <v>1.8374999999999773</v>
      </c>
      <c r="F1158" s="6">
        <f t="shared" si="103"/>
        <v>1.8692557050400569E-4</v>
      </c>
      <c r="G1158" s="6">
        <f t="shared" si="98"/>
        <v>-4.2616060417169646</v>
      </c>
      <c r="H1158" s="6">
        <f t="shared" si="99"/>
        <v>0</v>
      </c>
      <c r="I1158" s="6">
        <f t="shared" si="100"/>
        <v>6.0991060417169418</v>
      </c>
      <c r="J1158" s="6">
        <f t="shared" si="101"/>
        <v>0</v>
      </c>
    </row>
    <row r="1159" spans="1:10" x14ac:dyDescent="0.35">
      <c r="A1159" s="6">
        <v>1157</v>
      </c>
      <c r="B1159" s="7">
        <v>42732</v>
      </c>
      <c r="C1159" s="16">
        <v>135</v>
      </c>
      <c r="D1159" s="6">
        <f t="shared" si="102"/>
        <v>-6.073992269464301E-3</v>
      </c>
      <c r="E1159" s="8">
        <f t="shared" si="104"/>
        <v>-0.82499999999998863</v>
      </c>
      <c r="F1159" s="6">
        <f t="shared" si="103"/>
        <v>1.8699440784213054E-4</v>
      </c>
      <c r="G1159" s="6">
        <f t="shared" si="98"/>
        <v>-4.3208449404401135</v>
      </c>
      <c r="H1159" s="6">
        <f t="shared" si="99"/>
        <v>0</v>
      </c>
      <c r="I1159" s="6">
        <f t="shared" si="100"/>
        <v>3.4958449404401248</v>
      </c>
      <c r="J1159" s="6">
        <f t="shared" si="101"/>
        <v>0</v>
      </c>
    </row>
    <row r="1160" spans="1:10" x14ac:dyDescent="0.35">
      <c r="A1160" s="6">
        <v>1158</v>
      </c>
      <c r="B1160" s="7">
        <v>42733</v>
      </c>
      <c r="C1160" s="16">
        <v>134.69999999999999</v>
      </c>
      <c r="D1160" s="6">
        <f t="shared" si="102"/>
        <v>-2.2222222222223064E-3</v>
      </c>
      <c r="E1160" s="8">
        <f t="shared" si="104"/>
        <v>-0.30000000000001137</v>
      </c>
      <c r="F1160" s="6">
        <f t="shared" si="103"/>
        <v>1.7798834629697343E-4</v>
      </c>
      <c r="G1160" s="6">
        <f t="shared" si="98"/>
        <v>-4.189905333493261</v>
      </c>
      <c r="H1160" s="6">
        <f t="shared" si="99"/>
        <v>0</v>
      </c>
      <c r="I1160" s="6">
        <f t="shared" si="100"/>
        <v>3.8899053334932496</v>
      </c>
      <c r="J1160" s="6">
        <f t="shared" si="101"/>
        <v>0</v>
      </c>
    </row>
    <row r="1161" spans="1:10" x14ac:dyDescent="0.35">
      <c r="A1161" s="6">
        <v>1159</v>
      </c>
      <c r="B1161" s="7">
        <v>42734</v>
      </c>
      <c r="C1161" s="16">
        <v>137.58750000000001</v>
      </c>
      <c r="D1161" s="6">
        <f t="shared" si="102"/>
        <v>2.143652561247229E-2</v>
      </c>
      <c r="E1161" s="8">
        <f t="shared" si="104"/>
        <v>2.8875000000000171</v>
      </c>
      <c r="F1161" s="6">
        <f t="shared" si="103"/>
        <v>1.6760534181545133E-4</v>
      </c>
      <c r="G1161" s="6">
        <f t="shared" si="98"/>
        <v>-4.0568241410329122</v>
      </c>
      <c r="H1161" s="6">
        <f t="shared" si="99"/>
        <v>0</v>
      </c>
      <c r="I1161" s="6">
        <f t="shared" si="100"/>
        <v>6.9443241410329293</v>
      </c>
      <c r="J1161" s="6">
        <f t="shared" si="101"/>
        <v>0</v>
      </c>
    </row>
    <row r="1162" spans="1:10" x14ac:dyDescent="0.35">
      <c r="A1162" s="6">
        <v>1160</v>
      </c>
      <c r="B1162" s="7">
        <v>42737</v>
      </c>
      <c r="C1162" s="16">
        <v>137.58750000000001</v>
      </c>
      <c r="D1162" s="6">
        <f t="shared" si="102"/>
        <v>0</v>
      </c>
      <c r="E1162" s="8">
        <f t="shared" si="104"/>
        <v>0</v>
      </c>
      <c r="F1162" s="6">
        <f t="shared" si="103"/>
        <v>1.8512049912657508E-4</v>
      </c>
      <c r="G1162" s="6">
        <f t="shared" si="98"/>
        <v>-4.3549271446414863</v>
      </c>
      <c r="H1162" s="6">
        <f t="shared" si="99"/>
        <v>0</v>
      </c>
      <c r="I1162" s="6">
        <f t="shared" si="100"/>
        <v>4.3549271446414863</v>
      </c>
      <c r="J1162" s="6">
        <f t="shared" si="101"/>
        <v>0</v>
      </c>
    </row>
    <row r="1163" spans="1:10" x14ac:dyDescent="0.35">
      <c r="A1163" s="6">
        <v>1161</v>
      </c>
      <c r="B1163" s="7">
        <v>42738</v>
      </c>
      <c r="C1163" s="16">
        <v>141</v>
      </c>
      <c r="D1163" s="6">
        <f t="shared" si="102"/>
        <v>2.4802398473698514E-2</v>
      </c>
      <c r="E1163" s="8">
        <f t="shared" si="104"/>
        <v>3.4124999999999943</v>
      </c>
      <c r="F1163" s="6">
        <f t="shared" si="103"/>
        <v>1.7401326917898055E-4</v>
      </c>
      <c r="G1163" s="6">
        <f t="shared" si="98"/>
        <v>-4.2222585199188272</v>
      </c>
      <c r="H1163" s="6">
        <f t="shared" si="99"/>
        <v>0</v>
      </c>
      <c r="I1163" s="6">
        <f t="shared" si="100"/>
        <v>7.6347585199188215</v>
      </c>
      <c r="J1163" s="6">
        <f t="shared" si="101"/>
        <v>0</v>
      </c>
    </row>
    <row r="1164" spans="1:10" x14ac:dyDescent="0.35">
      <c r="A1164" s="6">
        <v>1162</v>
      </c>
      <c r="B1164" s="7">
        <v>42739</v>
      </c>
      <c r="C1164" s="16">
        <v>139.61250000000001</v>
      </c>
      <c r="D1164" s="6">
        <f t="shared" si="102"/>
        <v>-9.8404255319148124E-3</v>
      </c>
      <c r="E1164" s="8">
        <f t="shared" si="104"/>
        <v>-1.3874999999999886</v>
      </c>
      <c r="F1164" s="6">
        <f t="shared" si="103"/>
        <v>2.0048201123112907E-4</v>
      </c>
      <c r="G1164" s="6">
        <f t="shared" si="98"/>
        <v>-4.6444198875676097</v>
      </c>
      <c r="H1164" s="6">
        <f t="shared" si="99"/>
        <v>0</v>
      </c>
      <c r="I1164" s="6">
        <f t="shared" si="100"/>
        <v>3.2569198875676211</v>
      </c>
      <c r="J1164" s="6">
        <f t="shared" si="101"/>
        <v>0</v>
      </c>
    </row>
    <row r="1165" spans="1:10" x14ac:dyDescent="0.35">
      <c r="A1165" s="6">
        <v>1163</v>
      </c>
      <c r="B1165" s="7">
        <v>42740</v>
      </c>
      <c r="C1165" s="16">
        <v>143.1</v>
      </c>
      <c r="D1165" s="6">
        <f t="shared" si="102"/>
        <v>2.4979854955680777E-2</v>
      </c>
      <c r="E1165" s="8">
        <f t="shared" si="104"/>
        <v>3.4874999999999829</v>
      </c>
      <c r="F1165" s="6">
        <f t="shared" si="103"/>
        <v>1.9426312903621096E-4</v>
      </c>
      <c r="G1165" s="6">
        <f t="shared" si="98"/>
        <v>-4.526829651817037</v>
      </c>
      <c r="H1165" s="6">
        <f t="shared" si="99"/>
        <v>0</v>
      </c>
      <c r="I1165" s="6">
        <f t="shared" si="100"/>
        <v>8.01432965181702</v>
      </c>
      <c r="J1165" s="6">
        <f t="shared" si="101"/>
        <v>0</v>
      </c>
    </row>
    <row r="1166" spans="1:10" x14ac:dyDescent="0.35">
      <c r="A1166" s="6">
        <v>1164</v>
      </c>
      <c r="B1166" s="7">
        <v>42741</v>
      </c>
      <c r="C1166" s="16">
        <v>141.5625</v>
      </c>
      <c r="D1166" s="6">
        <f t="shared" si="102"/>
        <v>-1.0744234800838534E-2</v>
      </c>
      <c r="E1166" s="8">
        <f t="shared" si="104"/>
        <v>-1.5374999999999943</v>
      </c>
      <c r="F1166" s="6">
        <f t="shared" si="103"/>
        <v>2.2004693051044927E-4</v>
      </c>
      <c r="G1166" s="6">
        <f t="shared" si="98"/>
        <v>-4.9382372298862816</v>
      </c>
      <c r="H1166" s="6">
        <f t="shared" si="99"/>
        <v>0</v>
      </c>
      <c r="I1166" s="6">
        <f t="shared" si="100"/>
        <v>3.4007372298862872</v>
      </c>
      <c r="J1166" s="6">
        <f t="shared" si="101"/>
        <v>0</v>
      </c>
    </row>
    <row r="1167" spans="1:10" x14ac:dyDescent="0.35">
      <c r="A1167" s="6">
        <v>1165</v>
      </c>
      <c r="B1167" s="7">
        <v>42744</v>
      </c>
      <c r="C1167" s="16">
        <v>139.6875</v>
      </c>
      <c r="D1167" s="6">
        <f t="shared" si="102"/>
        <v>-1.3245033112582781E-2</v>
      </c>
      <c r="E1167" s="8">
        <f t="shared" si="104"/>
        <v>-1.875</v>
      </c>
      <c r="F1167" s="6">
        <f t="shared" si="103"/>
        <v>2.1377042956715529E-4</v>
      </c>
      <c r="G1167" s="6">
        <f t="shared" si="98"/>
        <v>-4.8150044941389805</v>
      </c>
      <c r="H1167" s="6">
        <f t="shared" si="99"/>
        <v>0</v>
      </c>
      <c r="I1167" s="6">
        <f t="shared" si="100"/>
        <v>2.9400044941389805</v>
      </c>
      <c r="J1167" s="6">
        <f t="shared" si="101"/>
        <v>0</v>
      </c>
    </row>
    <row r="1168" spans="1:10" x14ac:dyDescent="0.35">
      <c r="A1168" s="6">
        <v>1166</v>
      </c>
      <c r="B1168" s="7">
        <v>42745</v>
      </c>
      <c r="C1168" s="16">
        <v>139.94999999999999</v>
      </c>
      <c r="D1168" s="6">
        <f t="shared" si="102"/>
        <v>1.8791946308724019E-3</v>
      </c>
      <c r="E1168" s="8">
        <f t="shared" si="104"/>
        <v>0.26249999999998863</v>
      </c>
      <c r="F1168" s="6">
        <f t="shared" si="103"/>
        <v>2.1147005792233084E-4</v>
      </c>
      <c r="G1168" s="6">
        <f t="shared" si="98"/>
        <v>-4.7255965967377564</v>
      </c>
      <c r="H1168" s="6">
        <f t="shared" si="99"/>
        <v>0</v>
      </c>
      <c r="I1168" s="6">
        <f t="shared" si="100"/>
        <v>4.9880965967377451</v>
      </c>
      <c r="J1168" s="6">
        <f t="shared" si="101"/>
        <v>0</v>
      </c>
    </row>
    <row r="1169" spans="1:10" x14ac:dyDescent="0.35">
      <c r="A1169" s="6">
        <v>1167</v>
      </c>
      <c r="B1169" s="7">
        <v>42746</v>
      </c>
      <c r="C1169" s="16">
        <v>142.3125</v>
      </c>
      <c r="D1169" s="6">
        <f t="shared" si="102"/>
        <v>1.6881028938906834E-2</v>
      </c>
      <c r="E1169" s="8">
        <f t="shared" si="104"/>
        <v>2.3625000000000114</v>
      </c>
      <c r="F1169" s="6">
        <f t="shared" si="103"/>
        <v>1.9899373679463297E-4</v>
      </c>
      <c r="G1169" s="6">
        <f t="shared" si="98"/>
        <v>-4.5926914015717433</v>
      </c>
      <c r="H1169" s="6">
        <f t="shared" si="99"/>
        <v>0</v>
      </c>
      <c r="I1169" s="6">
        <f t="shared" si="100"/>
        <v>6.9551914015717546</v>
      </c>
      <c r="J1169" s="6">
        <f t="shared" si="101"/>
        <v>0</v>
      </c>
    </row>
    <row r="1170" spans="1:10" x14ac:dyDescent="0.35">
      <c r="A1170" s="6">
        <v>1168</v>
      </c>
      <c r="B1170" s="7">
        <v>42747</v>
      </c>
      <c r="C1170" s="16">
        <v>148.19999999999999</v>
      </c>
      <c r="D1170" s="6">
        <f t="shared" si="102"/>
        <v>4.1370223978919554E-2</v>
      </c>
      <c r="E1170" s="8">
        <f t="shared" si="104"/>
        <v>5.8874999999999886</v>
      </c>
      <c r="F1170" s="6">
        <f t="shared" si="103"/>
        <v>2.0415226086912758E-4</v>
      </c>
      <c r="G1170" s="6">
        <f t="shared" si="98"/>
        <v>-4.7303666379047264</v>
      </c>
      <c r="H1170" s="6">
        <f t="shared" si="99"/>
        <v>0</v>
      </c>
      <c r="I1170" s="6">
        <f t="shared" si="100"/>
        <v>10.617866637904715</v>
      </c>
      <c r="J1170" s="6">
        <f t="shared" si="101"/>
        <v>0</v>
      </c>
    </row>
    <row r="1171" spans="1:10" x14ac:dyDescent="0.35">
      <c r="A1171" s="6">
        <v>1169</v>
      </c>
      <c r="B1171" s="7">
        <v>42748</v>
      </c>
      <c r="C1171" s="16">
        <v>147.9</v>
      </c>
      <c r="D1171" s="6">
        <f t="shared" si="102"/>
        <v>-2.0242914979755936E-3</v>
      </c>
      <c r="E1171" s="8">
        <f t="shared" si="104"/>
        <v>-0.29999999999998295</v>
      </c>
      <c r="F1171" s="6">
        <f t="shared" si="103"/>
        <v>2.945928511409381E-4</v>
      </c>
      <c r="G1171" s="6">
        <f t="shared" ref="G1171:G1234" si="105">_xlfn.NORM.S.INV(1%)*SQRT(F1171)*C1170</f>
        <v>-5.9174413697565891</v>
      </c>
      <c r="H1171" s="6">
        <f t="shared" ref="H1171:H1234" si="106">IF(E1171&lt;=G1171,1,0)</f>
        <v>0</v>
      </c>
      <c r="I1171" s="6">
        <f t="shared" si="100"/>
        <v>5.6174413697566061</v>
      </c>
      <c r="J1171" s="6">
        <f t="shared" si="101"/>
        <v>0</v>
      </c>
    </row>
    <row r="1172" spans="1:10" x14ac:dyDescent="0.35">
      <c r="A1172" s="6">
        <v>1170</v>
      </c>
      <c r="B1172" s="7">
        <v>42751</v>
      </c>
      <c r="C1172" s="16">
        <v>149.4</v>
      </c>
      <c r="D1172" s="6">
        <f t="shared" si="102"/>
        <v>1.0141987829614604E-2</v>
      </c>
      <c r="E1172" s="8">
        <f t="shared" si="104"/>
        <v>1.5</v>
      </c>
      <c r="F1172" s="6">
        <f t="shared" si="103"/>
        <v>2.7716314543660837E-4</v>
      </c>
      <c r="G1172" s="6">
        <f t="shared" si="105"/>
        <v>-5.7280997577694199</v>
      </c>
      <c r="H1172" s="6">
        <f t="shared" si="106"/>
        <v>0</v>
      </c>
      <c r="I1172" s="6">
        <f t="shared" ref="I1172:I1235" si="107">IF(H1172=0,E1172-G1172,0)</f>
        <v>7.2280997577694199</v>
      </c>
      <c r="J1172" s="6">
        <f t="shared" ref="J1172:J1235" si="108">IF(H1172=1,E1172-G1172,0)</f>
        <v>0</v>
      </c>
    </row>
    <row r="1173" spans="1:10" x14ac:dyDescent="0.35">
      <c r="A1173" s="6">
        <v>1171</v>
      </c>
      <c r="B1173" s="7">
        <v>42752</v>
      </c>
      <c r="C1173" s="16">
        <v>148.23750000000001</v>
      </c>
      <c r="D1173" s="6">
        <f t="shared" si="102"/>
        <v>-7.7811244979919293E-3</v>
      </c>
      <c r="E1173" s="8">
        <f t="shared" si="104"/>
        <v>-1.1624999999999943</v>
      </c>
      <c r="F1173" s="6">
        <f t="shared" si="103"/>
        <v>2.6670495173857487E-4</v>
      </c>
      <c r="G1173" s="6">
        <f t="shared" si="105"/>
        <v>-5.6759791981032199</v>
      </c>
      <c r="H1173" s="6">
        <f t="shared" si="106"/>
        <v>0</v>
      </c>
      <c r="I1173" s="6">
        <f t="shared" si="107"/>
        <v>4.5134791981032256</v>
      </c>
      <c r="J1173" s="6">
        <f t="shared" si="108"/>
        <v>0</v>
      </c>
    </row>
    <row r="1174" spans="1:10" x14ac:dyDescent="0.35">
      <c r="A1174" s="6">
        <v>1172</v>
      </c>
      <c r="B1174" s="7">
        <v>42753</v>
      </c>
      <c r="C1174" s="16">
        <v>148.83750000000001</v>
      </c>
      <c r="D1174" s="6">
        <f t="shared" si="102"/>
        <v>4.0475588160890077E-3</v>
      </c>
      <c r="E1174" s="8">
        <f t="shared" si="104"/>
        <v>0.59999999999999432</v>
      </c>
      <c r="F1174" s="6">
        <f t="shared" si="103"/>
        <v>2.543354085414554E-4</v>
      </c>
      <c r="G1174" s="6">
        <f t="shared" si="105"/>
        <v>-5.4996639541829948</v>
      </c>
      <c r="H1174" s="6">
        <f t="shared" si="106"/>
        <v>0</v>
      </c>
      <c r="I1174" s="6">
        <f t="shared" si="107"/>
        <v>6.0996639541829891</v>
      </c>
      <c r="J1174" s="6">
        <f t="shared" si="108"/>
        <v>0</v>
      </c>
    </row>
    <row r="1175" spans="1:10" x14ac:dyDescent="0.35">
      <c r="A1175" s="6">
        <v>1173</v>
      </c>
      <c r="B1175" s="7">
        <v>42754</v>
      </c>
      <c r="C1175" s="16">
        <v>151.5</v>
      </c>
      <c r="D1175" s="6">
        <f t="shared" si="102"/>
        <v>1.7888636936255944E-2</v>
      </c>
      <c r="E1175" s="8">
        <f t="shared" si="104"/>
        <v>2.6624999999999943</v>
      </c>
      <c r="F1175" s="6">
        <f t="shared" si="103"/>
        <v>2.4005824797115007E-4</v>
      </c>
      <c r="G1175" s="6">
        <f t="shared" si="105"/>
        <v>-5.3646987660171659</v>
      </c>
      <c r="H1175" s="6">
        <f t="shared" si="106"/>
        <v>0</v>
      </c>
      <c r="I1175" s="6">
        <f t="shared" si="107"/>
        <v>8.0271987660171611</v>
      </c>
      <c r="J1175" s="6">
        <f t="shared" si="108"/>
        <v>0</v>
      </c>
    </row>
    <row r="1176" spans="1:10" x14ac:dyDescent="0.35">
      <c r="A1176" s="6">
        <v>1174</v>
      </c>
      <c r="B1176" s="7">
        <v>42755</v>
      </c>
      <c r="C1176" s="16">
        <v>149.28749999999999</v>
      </c>
      <c r="D1176" s="6">
        <f t="shared" si="102"/>
        <v>-1.4603960396039641E-2</v>
      </c>
      <c r="E1176" s="8">
        <f t="shared" si="104"/>
        <v>-2.2125000000000057</v>
      </c>
      <c r="F1176" s="6">
        <f t="shared" si="103"/>
        <v>2.4485495297911188E-4</v>
      </c>
      <c r="G1176" s="6">
        <f t="shared" si="105"/>
        <v>-5.5149520107599797</v>
      </c>
      <c r="H1176" s="6">
        <f t="shared" si="106"/>
        <v>0</v>
      </c>
      <c r="I1176" s="6">
        <f t="shared" si="107"/>
        <v>3.302452010759974</v>
      </c>
      <c r="J1176" s="6">
        <f t="shared" si="108"/>
        <v>0</v>
      </c>
    </row>
    <row r="1177" spans="1:10" x14ac:dyDescent="0.35">
      <c r="A1177" s="6">
        <v>1175</v>
      </c>
      <c r="B1177" s="7">
        <v>42758</v>
      </c>
      <c r="C1177" s="16">
        <v>150.07499999999999</v>
      </c>
      <c r="D1177" s="6">
        <f t="shared" si="102"/>
        <v>5.2750565184626601E-3</v>
      </c>
      <c r="E1177" s="8">
        <f t="shared" si="104"/>
        <v>0.78749999999999432</v>
      </c>
      <c r="F1177" s="6">
        <f t="shared" si="103"/>
        <v>2.429601953553108E-4</v>
      </c>
      <c r="G1177" s="6">
        <f t="shared" si="105"/>
        <v>-5.4133445182552284</v>
      </c>
      <c r="H1177" s="6">
        <f t="shared" si="106"/>
        <v>0</v>
      </c>
      <c r="I1177" s="6">
        <f t="shared" si="107"/>
        <v>6.2008445182552228</v>
      </c>
      <c r="J1177" s="6">
        <f t="shared" si="108"/>
        <v>0</v>
      </c>
    </row>
    <row r="1178" spans="1:10" x14ac:dyDescent="0.35">
      <c r="A1178" s="6">
        <v>1176</v>
      </c>
      <c r="B1178" s="7">
        <v>42759</v>
      </c>
      <c r="C1178" s="16">
        <v>152.4375</v>
      </c>
      <c r="D1178" s="6">
        <f t="shared" si="102"/>
        <v>1.5742128935532312E-2</v>
      </c>
      <c r="E1178" s="8">
        <f t="shared" si="104"/>
        <v>2.3625000000000118</v>
      </c>
      <c r="F1178" s="6">
        <f t="shared" si="103"/>
        <v>2.3005215691037067E-4</v>
      </c>
      <c r="G1178" s="6">
        <f t="shared" si="105"/>
        <v>-5.2953682224868581</v>
      </c>
      <c r="H1178" s="6">
        <f t="shared" si="106"/>
        <v>0</v>
      </c>
      <c r="I1178" s="6">
        <f t="shared" si="107"/>
        <v>7.6578682224868704</v>
      </c>
      <c r="J1178" s="6">
        <f t="shared" si="108"/>
        <v>0</v>
      </c>
    </row>
    <row r="1179" spans="1:10" x14ac:dyDescent="0.35">
      <c r="A1179" s="6">
        <v>1177</v>
      </c>
      <c r="B1179" s="7">
        <v>42760</v>
      </c>
      <c r="C1179" s="16">
        <v>152.32499999999999</v>
      </c>
      <c r="D1179" s="6">
        <f t="shared" si="102"/>
        <v>-7.3800738007387531E-4</v>
      </c>
      <c r="E1179" s="8">
        <f t="shared" si="104"/>
        <v>-0.11250000000001137</v>
      </c>
      <c r="F1179" s="6">
        <f t="shared" si="103"/>
        <v>2.3111790490112384E-4</v>
      </c>
      <c r="G1179" s="6">
        <f t="shared" si="105"/>
        <v>-5.3911730426747217</v>
      </c>
      <c r="H1179" s="6">
        <f t="shared" si="106"/>
        <v>0</v>
      </c>
      <c r="I1179" s="6">
        <f t="shared" si="107"/>
        <v>5.2786730426747104</v>
      </c>
      <c r="J1179" s="6">
        <f t="shared" si="108"/>
        <v>0</v>
      </c>
    </row>
    <row r="1180" spans="1:10" x14ac:dyDescent="0.35">
      <c r="A1180" s="6">
        <v>1178</v>
      </c>
      <c r="B1180" s="7">
        <v>42762</v>
      </c>
      <c r="C1180" s="16">
        <v>153.44999999999999</v>
      </c>
      <c r="D1180" s="6">
        <f t="shared" si="102"/>
        <v>7.3855243722304289E-3</v>
      </c>
      <c r="E1180" s="8">
        <f t="shared" si="104"/>
        <v>1.125</v>
      </c>
      <c r="F1180" s="6">
        <f t="shared" si="103"/>
        <v>2.1728350990063902E-4</v>
      </c>
      <c r="G1180" s="6">
        <f t="shared" si="105"/>
        <v>-5.2234714939463505</v>
      </c>
      <c r="H1180" s="6">
        <f t="shared" si="106"/>
        <v>0</v>
      </c>
      <c r="I1180" s="6">
        <f t="shared" si="107"/>
        <v>6.3484714939463505</v>
      </c>
      <c r="J1180" s="6">
        <f t="shared" si="108"/>
        <v>0</v>
      </c>
    </row>
    <row r="1181" spans="1:10" x14ac:dyDescent="0.35">
      <c r="A1181" s="6">
        <v>1179</v>
      </c>
      <c r="B1181" s="7">
        <v>42765</v>
      </c>
      <c r="C1181" s="16">
        <v>153.75</v>
      </c>
      <c r="D1181" s="6">
        <f t="shared" si="102"/>
        <v>1.9550342130988034E-3</v>
      </c>
      <c r="E1181" s="8">
        <f t="shared" si="104"/>
        <v>0.30000000000001137</v>
      </c>
      <c r="F1181" s="6">
        <f t="shared" si="103"/>
        <v>2.0751925752176924E-4</v>
      </c>
      <c r="G1181" s="6">
        <f t="shared" si="105"/>
        <v>-5.142457999925707</v>
      </c>
      <c r="H1181" s="6">
        <f t="shared" si="106"/>
        <v>0</v>
      </c>
      <c r="I1181" s="6">
        <f t="shared" si="107"/>
        <v>5.4424579999257183</v>
      </c>
      <c r="J1181" s="6">
        <f t="shared" si="108"/>
        <v>0</v>
      </c>
    </row>
    <row r="1182" spans="1:10" x14ac:dyDescent="0.35">
      <c r="A1182" s="6">
        <v>1180</v>
      </c>
      <c r="B1182" s="7">
        <v>42766</v>
      </c>
      <c r="C1182" s="16">
        <v>154.91249999999999</v>
      </c>
      <c r="D1182" s="6">
        <f t="shared" si="102"/>
        <v>7.5609756097560609E-3</v>
      </c>
      <c r="E1182" s="8">
        <f t="shared" si="104"/>
        <v>1.1624999999999943</v>
      </c>
      <c r="F1182" s="6">
        <f t="shared" si="103"/>
        <v>1.9529743159692629E-4</v>
      </c>
      <c r="G1182" s="6">
        <f t="shared" si="105"/>
        <v>-4.9984810331046567</v>
      </c>
      <c r="H1182" s="6">
        <f t="shared" si="106"/>
        <v>0</v>
      </c>
      <c r="I1182" s="6">
        <f t="shared" si="107"/>
        <v>6.1609810331046511</v>
      </c>
      <c r="J1182" s="6">
        <f t="shared" si="108"/>
        <v>0</v>
      </c>
    </row>
    <row r="1183" spans="1:10" x14ac:dyDescent="0.35">
      <c r="A1183" s="6">
        <v>1181</v>
      </c>
      <c r="B1183" s="7">
        <v>42767</v>
      </c>
      <c r="C1183" s="16">
        <v>154.35</v>
      </c>
      <c r="D1183" s="6">
        <f t="shared" si="102"/>
        <v>-3.6310820624546117E-3</v>
      </c>
      <c r="E1183" s="8">
        <f t="shared" si="104"/>
        <v>-0.5625</v>
      </c>
      <c r="F1183" s="6">
        <f t="shared" si="103"/>
        <v>1.8700968683139026E-4</v>
      </c>
      <c r="G1183" s="6">
        <f t="shared" si="105"/>
        <v>-4.9282550127753879</v>
      </c>
      <c r="H1183" s="6">
        <f t="shared" si="106"/>
        <v>0</v>
      </c>
      <c r="I1183" s="6">
        <f t="shared" si="107"/>
        <v>4.3657550127753879</v>
      </c>
      <c r="J1183" s="6">
        <f t="shared" si="108"/>
        <v>0</v>
      </c>
    </row>
    <row r="1184" spans="1:10" x14ac:dyDescent="0.35">
      <c r="A1184" s="6">
        <v>1182</v>
      </c>
      <c r="B1184" s="7">
        <v>42768</v>
      </c>
      <c r="C1184" s="16">
        <v>152.85</v>
      </c>
      <c r="D1184" s="6">
        <f t="shared" si="102"/>
        <v>-9.7181729834791061E-3</v>
      </c>
      <c r="E1184" s="8">
        <f t="shared" si="104"/>
        <v>-1.5</v>
      </c>
      <c r="F1184" s="6">
        <f t="shared" si="103"/>
        <v>1.7658019103816361E-4</v>
      </c>
      <c r="G1184" s="6">
        <f t="shared" si="105"/>
        <v>-4.7714709397320547</v>
      </c>
      <c r="H1184" s="6">
        <f t="shared" si="106"/>
        <v>0</v>
      </c>
      <c r="I1184" s="6">
        <f t="shared" si="107"/>
        <v>3.2714709397320547</v>
      </c>
      <c r="J1184" s="6">
        <f t="shared" si="108"/>
        <v>0</v>
      </c>
    </row>
    <row r="1185" spans="1:10" x14ac:dyDescent="0.35">
      <c r="A1185" s="6">
        <v>1183</v>
      </c>
      <c r="B1185" s="7">
        <v>42769</v>
      </c>
      <c r="C1185" s="16">
        <v>151.27500000000001</v>
      </c>
      <c r="D1185" s="6">
        <f t="shared" si="102"/>
        <v>-1.0304219823356157E-2</v>
      </c>
      <c r="E1185" s="8">
        <f t="shared" si="104"/>
        <v>-1.5749999999999886</v>
      </c>
      <c r="F1185" s="6">
        <f t="shared" si="103"/>
        <v>1.7165195274408316E-4</v>
      </c>
      <c r="G1185" s="6">
        <f t="shared" si="105"/>
        <v>-4.6586971116072178</v>
      </c>
      <c r="H1185" s="6">
        <f t="shared" si="106"/>
        <v>0</v>
      </c>
      <c r="I1185" s="6">
        <f t="shared" si="107"/>
        <v>3.0836971116072291</v>
      </c>
      <c r="J1185" s="6">
        <f t="shared" si="108"/>
        <v>0</v>
      </c>
    </row>
    <row r="1186" spans="1:10" x14ac:dyDescent="0.35">
      <c r="A1186" s="6">
        <v>1184</v>
      </c>
      <c r="B1186" s="7">
        <v>42772</v>
      </c>
      <c r="C1186" s="16">
        <v>150.97499999999999</v>
      </c>
      <c r="D1186" s="6">
        <f t="shared" si="102"/>
        <v>-1.9831432821022068E-3</v>
      </c>
      <c r="E1186" s="8">
        <f t="shared" si="104"/>
        <v>-0.30000000000001131</v>
      </c>
      <c r="F1186" s="6">
        <f t="shared" si="103"/>
        <v>1.6772345234952093E-4</v>
      </c>
      <c r="G1186" s="6">
        <f t="shared" si="105"/>
        <v>-4.5576263394549663</v>
      </c>
      <c r="H1186" s="6">
        <f t="shared" si="106"/>
        <v>0</v>
      </c>
      <c r="I1186" s="6">
        <f t="shared" si="107"/>
        <v>4.2576263394549549</v>
      </c>
      <c r="J1186" s="6">
        <f t="shared" si="108"/>
        <v>0</v>
      </c>
    </row>
    <row r="1187" spans="1:10" x14ac:dyDescent="0.35">
      <c r="A1187" s="6">
        <v>1185</v>
      </c>
      <c r="B1187" s="7">
        <v>42773</v>
      </c>
      <c r="C1187" s="16">
        <v>150.26249999999999</v>
      </c>
      <c r="D1187" s="6">
        <f t="shared" si="102"/>
        <v>-4.7193243914555767E-3</v>
      </c>
      <c r="E1187" s="8">
        <f t="shared" si="104"/>
        <v>-0.71250000000000568</v>
      </c>
      <c r="F1187" s="6">
        <f t="shared" si="103"/>
        <v>1.578960166451905E-4</v>
      </c>
      <c r="G1187" s="6">
        <f t="shared" si="105"/>
        <v>-4.413318628735496</v>
      </c>
      <c r="H1187" s="6">
        <f t="shared" si="106"/>
        <v>0</v>
      </c>
      <c r="I1187" s="6">
        <f t="shared" si="107"/>
        <v>3.7008186287354903</v>
      </c>
      <c r="J1187" s="6">
        <f t="shared" si="108"/>
        <v>0</v>
      </c>
    </row>
    <row r="1188" spans="1:10" x14ac:dyDescent="0.35">
      <c r="A1188" s="6">
        <v>1186</v>
      </c>
      <c r="B1188" s="7">
        <v>42774</v>
      </c>
      <c r="C1188" s="16">
        <v>150.82499999999999</v>
      </c>
      <c r="D1188" s="6">
        <f t="shared" si="102"/>
        <v>3.7434489643124536E-3</v>
      </c>
      <c r="E1188" s="8">
        <f t="shared" si="104"/>
        <v>0.5625</v>
      </c>
      <c r="F1188" s="6">
        <f t="shared" si="103"/>
        <v>1.4975857700918631E-4</v>
      </c>
      <c r="G1188" s="6">
        <f t="shared" si="105"/>
        <v>-4.2778063489765907</v>
      </c>
      <c r="H1188" s="6">
        <f t="shared" si="106"/>
        <v>0</v>
      </c>
      <c r="I1188" s="6">
        <f t="shared" si="107"/>
        <v>4.8403063489765907</v>
      </c>
      <c r="J1188" s="6">
        <f t="shared" si="108"/>
        <v>0</v>
      </c>
    </row>
    <row r="1189" spans="1:10" x14ac:dyDescent="0.35">
      <c r="A1189" s="6">
        <v>1187</v>
      </c>
      <c r="B1189" s="7">
        <v>42775</v>
      </c>
      <c r="C1189" s="16">
        <v>151.53749999999999</v>
      </c>
      <c r="D1189" s="6">
        <f t="shared" si="102"/>
        <v>4.7240179015415598E-3</v>
      </c>
      <c r="E1189" s="8">
        <f t="shared" si="104"/>
        <v>0.71250000000000568</v>
      </c>
      <c r="F1189" s="6">
        <f t="shared" si="103"/>
        <v>1.4161386699753986E-4</v>
      </c>
      <c r="G1189" s="6">
        <f t="shared" si="105"/>
        <v>-4.1754268842250335</v>
      </c>
      <c r="H1189" s="6">
        <f t="shared" si="106"/>
        <v>0</v>
      </c>
      <c r="I1189" s="6">
        <f t="shared" si="107"/>
        <v>4.8879268842250392</v>
      </c>
      <c r="J1189" s="6">
        <f t="shared" si="108"/>
        <v>0</v>
      </c>
    </row>
    <row r="1190" spans="1:10" x14ac:dyDescent="0.35">
      <c r="A1190" s="6">
        <v>1188</v>
      </c>
      <c r="B1190" s="7">
        <v>42776</v>
      </c>
      <c r="C1190" s="16">
        <v>149.88749999999999</v>
      </c>
      <c r="D1190" s="6">
        <f t="shared" si="102"/>
        <v>-1.0888393961890659E-2</v>
      </c>
      <c r="E1190" s="8">
        <f t="shared" si="104"/>
        <v>-1.6500000000000057</v>
      </c>
      <c r="F1190" s="6">
        <f t="shared" si="103"/>
        <v>1.3445601568573255E-4</v>
      </c>
      <c r="G1190" s="6">
        <f t="shared" si="105"/>
        <v>-4.0877553459878806</v>
      </c>
      <c r="H1190" s="6">
        <f t="shared" si="106"/>
        <v>0</v>
      </c>
      <c r="I1190" s="6">
        <f t="shared" si="107"/>
        <v>2.4377553459878749</v>
      </c>
      <c r="J1190" s="6">
        <f t="shared" si="108"/>
        <v>0</v>
      </c>
    </row>
    <row r="1191" spans="1:10" x14ac:dyDescent="0.35">
      <c r="A1191" s="6">
        <v>1189</v>
      </c>
      <c r="B1191" s="7">
        <v>42779</v>
      </c>
      <c r="C1191" s="16">
        <v>152.28749999999999</v>
      </c>
      <c r="D1191" s="6">
        <f t="shared" si="102"/>
        <v>1.6012009006755104E-2</v>
      </c>
      <c r="E1191" s="8">
        <f t="shared" si="104"/>
        <v>2.4000000000000057</v>
      </c>
      <c r="F1191" s="6">
        <f t="shared" si="103"/>
        <v>1.3350208212874879E-4</v>
      </c>
      <c r="G1191" s="6">
        <f t="shared" si="105"/>
        <v>-4.028877787936981</v>
      </c>
      <c r="H1191" s="6">
        <f t="shared" si="106"/>
        <v>0</v>
      </c>
      <c r="I1191" s="6">
        <f t="shared" si="107"/>
        <v>6.4288777879369867</v>
      </c>
      <c r="J1191" s="6">
        <f t="shared" si="108"/>
        <v>0</v>
      </c>
    </row>
    <row r="1192" spans="1:10" x14ac:dyDescent="0.35">
      <c r="A1192" s="6">
        <v>1190</v>
      </c>
      <c r="B1192" s="7">
        <v>42780</v>
      </c>
      <c r="C1192" s="16">
        <v>150.44999999999999</v>
      </c>
      <c r="D1192" s="6">
        <f t="shared" si="102"/>
        <v>-1.2065993597636089E-2</v>
      </c>
      <c r="E1192" s="8">
        <f t="shared" si="104"/>
        <v>-1.8375000000000057</v>
      </c>
      <c r="F1192" s="6">
        <f t="shared" si="103"/>
        <v>1.4087502314696825E-4</v>
      </c>
      <c r="G1192" s="6">
        <f t="shared" si="105"/>
        <v>-4.2049023586718244</v>
      </c>
      <c r="H1192" s="6">
        <f t="shared" si="106"/>
        <v>0</v>
      </c>
      <c r="I1192" s="6">
        <f t="shared" si="107"/>
        <v>2.3674023586718187</v>
      </c>
      <c r="J1192" s="6">
        <f t="shared" si="108"/>
        <v>0</v>
      </c>
    </row>
    <row r="1193" spans="1:10" x14ac:dyDescent="0.35">
      <c r="A1193" s="6">
        <v>1191</v>
      </c>
      <c r="B1193" s="7">
        <v>42781</v>
      </c>
      <c r="C1193" s="16">
        <v>150.9375</v>
      </c>
      <c r="D1193" s="6">
        <f t="shared" si="102"/>
        <v>3.2402791625125386E-3</v>
      </c>
      <c r="E1193" s="8">
        <f t="shared" si="104"/>
        <v>0.48750000000001137</v>
      </c>
      <c r="F1193" s="6">
        <f t="shared" si="103"/>
        <v>1.4115781384804185E-4</v>
      </c>
      <c r="G1193" s="6">
        <f t="shared" si="105"/>
        <v>-4.1583334529839533</v>
      </c>
      <c r="H1193" s="6">
        <f t="shared" si="106"/>
        <v>0</v>
      </c>
      <c r="I1193" s="6">
        <f t="shared" si="107"/>
        <v>4.6458334529839647</v>
      </c>
      <c r="J1193" s="6">
        <f t="shared" si="108"/>
        <v>0</v>
      </c>
    </row>
    <row r="1194" spans="1:10" x14ac:dyDescent="0.35">
      <c r="A1194" s="6">
        <v>1192</v>
      </c>
      <c r="B1194" s="7">
        <v>42782</v>
      </c>
      <c r="C1194" s="16">
        <v>150.6</v>
      </c>
      <c r="D1194" s="6">
        <f t="shared" si="102"/>
        <v>-2.2360248447205345E-3</v>
      </c>
      <c r="E1194" s="8">
        <f t="shared" si="104"/>
        <v>-0.33750000000000568</v>
      </c>
      <c r="F1194" s="6">
        <f t="shared" si="103"/>
        <v>1.333183095602201E-4</v>
      </c>
      <c r="G1194" s="6">
        <f t="shared" si="105"/>
        <v>-4.0543077328274322</v>
      </c>
      <c r="H1194" s="6">
        <f t="shared" si="106"/>
        <v>0</v>
      </c>
      <c r="I1194" s="6">
        <f t="shared" si="107"/>
        <v>3.7168077328274265</v>
      </c>
      <c r="J1194" s="6">
        <f t="shared" si="108"/>
        <v>0</v>
      </c>
    </row>
    <row r="1195" spans="1:10" x14ac:dyDescent="0.35">
      <c r="A1195" s="6">
        <v>1193</v>
      </c>
      <c r="B1195" s="7">
        <v>42783</v>
      </c>
      <c r="C1195" s="16">
        <v>151.83750000000001</v>
      </c>
      <c r="D1195" s="6">
        <f t="shared" si="102"/>
        <v>8.2171314741036616E-3</v>
      </c>
      <c r="E1195" s="8">
        <f t="shared" si="104"/>
        <v>1.2375000000000114</v>
      </c>
      <c r="F1195" s="6">
        <f t="shared" si="103"/>
        <v>1.2561919941297934E-4</v>
      </c>
      <c r="G1195" s="6">
        <f t="shared" si="105"/>
        <v>-3.9266992605661466</v>
      </c>
      <c r="H1195" s="6">
        <f t="shared" si="106"/>
        <v>0</v>
      </c>
      <c r="I1195" s="6">
        <f t="shared" si="107"/>
        <v>5.164199260566158</v>
      </c>
      <c r="J1195" s="6">
        <f t="shared" si="108"/>
        <v>0</v>
      </c>
    </row>
    <row r="1196" spans="1:10" x14ac:dyDescent="0.35">
      <c r="A1196" s="6">
        <v>1194</v>
      </c>
      <c r="B1196" s="7">
        <v>42786</v>
      </c>
      <c r="C1196" s="16">
        <v>154.80000000000001</v>
      </c>
      <c r="D1196" s="6">
        <f t="shared" si="102"/>
        <v>1.9510990367992132E-2</v>
      </c>
      <c r="E1196" s="8">
        <f t="shared" si="104"/>
        <v>2.9625000000000057</v>
      </c>
      <c r="F1196" s="6">
        <f t="shared" si="103"/>
        <v>1.2213332242796287E-4</v>
      </c>
      <c r="G1196" s="6">
        <f t="shared" si="105"/>
        <v>-3.9036492481683656</v>
      </c>
      <c r="H1196" s="6">
        <f t="shared" si="106"/>
        <v>0</v>
      </c>
      <c r="I1196" s="6">
        <f t="shared" si="107"/>
        <v>6.8661492481683712</v>
      </c>
      <c r="J1196" s="6">
        <f t="shared" si="108"/>
        <v>0</v>
      </c>
    </row>
    <row r="1197" spans="1:10" x14ac:dyDescent="0.35">
      <c r="A1197" s="6">
        <v>1195</v>
      </c>
      <c r="B1197" s="7">
        <v>42787</v>
      </c>
      <c r="C1197" s="16">
        <v>154.35</v>
      </c>
      <c r="D1197" s="6">
        <f t="shared" si="102"/>
        <v>-2.9069767441861566E-3</v>
      </c>
      <c r="E1197" s="8">
        <f t="shared" si="104"/>
        <v>-0.45000000000001705</v>
      </c>
      <c r="F1197" s="6">
        <f t="shared" si="103"/>
        <v>1.3764604779067799E-4</v>
      </c>
      <c r="G1197" s="6">
        <f t="shared" si="105"/>
        <v>-4.2250075322269076</v>
      </c>
      <c r="H1197" s="6">
        <f t="shared" si="106"/>
        <v>0</v>
      </c>
      <c r="I1197" s="6">
        <f t="shared" si="107"/>
        <v>3.7750075322268906</v>
      </c>
      <c r="J1197" s="6">
        <f t="shared" si="108"/>
        <v>0</v>
      </c>
    </row>
    <row r="1198" spans="1:10" x14ac:dyDescent="0.35">
      <c r="A1198" s="6">
        <v>1196</v>
      </c>
      <c r="B1198" s="7">
        <v>42788</v>
      </c>
      <c r="C1198" s="16">
        <v>150.97499999999999</v>
      </c>
      <c r="D1198" s="6">
        <f t="shared" si="102"/>
        <v>-2.1865889212827991E-2</v>
      </c>
      <c r="E1198" s="8">
        <f t="shared" si="104"/>
        <v>-3.3750000000000004</v>
      </c>
      <c r="F1198" s="6">
        <f t="shared" si="103"/>
        <v>1.2989431575071166E-4</v>
      </c>
      <c r="G1198" s="6">
        <f t="shared" si="105"/>
        <v>-4.0923838792743723</v>
      </c>
      <c r="H1198" s="6">
        <f t="shared" si="106"/>
        <v>0</v>
      </c>
      <c r="I1198" s="6">
        <f t="shared" si="107"/>
        <v>0.71738387927437186</v>
      </c>
      <c r="J1198" s="6">
        <f t="shared" si="108"/>
        <v>0</v>
      </c>
    </row>
    <row r="1199" spans="1:10" x14ac:dyDescent="0.35">
      <c r="A1199" s="6">
        <v>1197</v>
      </c>
      <c r="B1199" s="7">
        <v>42789</v>
      </c>
      <c r="C1199" s="16">
        <v>149.32499999999999</v>
      </c>
      <c r="D1199" s="6">
        <f t="shared" si="102"/>
        <v>-1.0928961748633918E-2</v>
      </c>
      <c r="E1199" s="8">
        <f t="shared" si="104"/>
        <v>-1.6500000000000057</v>
      </c>
      <c r="F1199" s="6">
        <f t="shared" si="103"/>
        <v>1.5078768346972899E-4</v>
      </c>
      <c r="G1199" s="6">
        <f t="shared" si="105"/>
        <v>-4.3128328925757682</v>
      </c>
      <c r="H1199" s="6">
        <f t="shared" si="106"/>
        <v>0</v>
      </c>
      <c r="I1199" s="6">
        <f t="shared" si="107"/>
        <v>2.6628328925757625</v>
      </c>
      <c r="J1199" s="6">
        <f t="shared" si="108"/>
        <v>0</v>
      </c>
    </row>
    <row r="1200" spans="1:10" x14ac:dyDescent="0.35">
      <c r="A1200" s="6">
        <v>1198</v>
      </c>
      <c r="B1200" s="7">
        <v>42793</v>
      </c>
      <c r="C1200" s="16">
        <v>144.63749999999999</v>
      </c>
      <c r="D1200" s="6">
        <f t="shared" si="102"/>
        <v>-3.139126067302863E-2</v>
      </c>
      <c r="E1200" s="8">
        <f t="shared" si="104"/>
        <v>-4.6875</v>
      </c>
      <c r="F1200" s="6">
        <f t="shared" si="103"/>
        <v>1.4890695475573145E-4</v>
      </c>
      <c r="G1200" s="6">
        <f t="shared" si="105"/>
        <v>-4.2390122599522195</v>
      </c>
      <c r="H1200" s="6">
        <f t="shared" si="106"/>
        <v>1</v>
      </c>
      <c r="I1200" s="6">
        <f t="shared" si="107"/>
        <v>0</v>
      </c>
      <c r="J1200" s="6">
        <f t="shared" si="108"/>
        <v>-0.44848774004778047</v>
      </c>
    </row>
    <row r="1201" spans="1:10" x14ac:dyDescent="0.35">
      <c r="A1201" s="6">
        <v>1199</v>
      </c>
      <c r="B1201" s="7">
        <v>42794</v>
      </c>
      <c r="C1201" s="16">
        <v>144</v>
      </c>
      <c r="D1201" s="6">
        <f t="shared" si="102"/>
        <v>-4.4075706507647645E-3</v>
      </c>
      <c r="E1201" s="8">
        <f t="shared" si="104"/>
        <v>-0.63749999999998863</v>
      </c>
      <c r="F1201" s="6">
        <f t="shared" si="103"/>
        <v>1.9909721226890961E-4</v>
      </c>
      <c r="G1201" s="6">
        <f t="shared" si="105"/>
        <v>-4.7477534093287188</v>
      </c>
      <c r="H1201" s="6">
        <f t="shared" si="106"/>
        <v>0</v>
      </c>
      <c r="I1201" s="6">
        <f t="shared" si="107"/>
        <v>4.1102534093287302</v>
      </c>
      <c r="J1201" s="6">
        <f t="shared" si="108"/>
        <v>0</v>
      </c>
    </row>
    <row r="1202" spans="1:10" x14ac:dyDescent="0.35">
      <c r="A1202" s="6">
        <v>1200</v>
      </c>
      <c r="B1202" s="7">
        <v>42795</v>
      </c>
      <c r="C1202" s="16">
        <v>144.41249999999999</v>
      </c>
      <c r="D1202" s="6">
        <f t="shared" si="102"/>
        <v>2.8645833333332937E-3</v>
      </c>
      <c r="E1202" s="8">
        <f t="shared" si="104"/>
        <v>0.41249999999999432</v>
      </c>
      <c r="F1202" s="6">
        <f t="shared" si="103"/>
        <v>1.8831698027526399E-4</v>
      </c>
      <c r="G1202" s="6">
        <f t="shared" si="105"/>
        <v>-4.5970781945140304</v>
      </c>
      <c r="H1202" s="6">
        <f t="shared" si="106"/>
        <v>0</v>
      </c>
      <c r="I1202" s="6">
        <f t="shared" si="107"/>
        <v>5.0095781945140248</v>
      </c>
      <c r="J1202" s="6">
        <f t="shared" si="108"/>
        <v>0</v>
      </c>
    </row>
    <row r="1203" spans="1:10" x14ac:dyDescent="0.35">
      <c r="A1203" s="6">
        <v>1201</v>
      </c>
      <c r="B1203" s="7">
        <v>42796</v>
      </c>
      <c r="C1203" s="16">
        <v>142.3125</v>
      </c>
      <c r="D1203" s="6">
        <f t="shared" si="102"/>
        <v>-1.4541677486367139E-2</v>
      </c>
      <c r="E1203" s="8">
        <f t="shared" si="104"/>
        <v>-2.0999999999999943</v>
      </c>
      <c r="F1203" s="6">
        <f t="shared" si="103"/>
        <v>1.7751031171916478E-4</v>
      </c>
      <c r="G1203" s="6">
        <f t="shared" si="105"/>
        <v>-4.4760119550458439</v>
      </c>
      <c r="H1203" s="6">
        <f t="shared" si="106"/>
        <v>0</v>
      </c>
      <c r="I1203" s="6">
        <f t="shared" si="107"/>
        <v>2.3760119550458496</v>
      </c>
      <c r="J1203" s="6">
        <f t="shared" si="108"/>
        <v>0</v>
      </c>
    </row>
    <row r="1204" spans="1:10" x14ac:dyDescent="0.35">
      <c r="A1204" s="6">
        <v>1202</v>
      </c>
      <c r="B1204" s="7">
        <v>42797</v>
      </c>
      <c r="C1204" s="16">
        <v>143.17500000000001</v>
      </c>
      <c r="D1204" s="6">
        <f t="shared" si="102"/>
        <v>6.0606060606061404E-3</v>
      </c>
      <c r="E1204" s="8">
        <f t="shared" si="104"/>
        <v>0.86250000000001137</v>
      </c>
      <c r="F1204" s="6">
        <f t="shared" si="103"/>
        <v>1.7954731606306589E-4</v>
      </c>
      <c r="G1204" s="6">
        <f t="shared" si="105"/>
        <v>-4.4361596252296867</v>
      </c>
      <c r="H1204" s="6">
        <f t="shared" si="106"/>
        <v>0</v>
      </c>
      <c r="I1204" s="6">
        <f t="shared" si="107"/>
        <v>5.298659625229698</v>
      </c>
      <c r="J1204" s="6">
        <f t="shared" si="108"/>
        <v>0</v>
      </c>
    </row>
    <row r="1205" spans="1:10" x14ac:dyDescent="0.35">
      <c r="A1205" s="6">
        <v>1203</v>
      </c>
      <c r="B1205" s="7">
        <v>42800</v>
      </c>
      <c r="C1205" s="16">
        <v>145.42500000000001</v>
      </c>
      <c r="D1205" s="6">
        <f t="shared" si="102"/>
        <v>1.5715034049240437E-2</v>
      </c>
      <c r="E1205" s="8">
        <f t="shared" si="104"/>
        <v>2.25</v>
      </c>
      <c r="F1205" s="6">
        <f t="shared" si="103"/>
        <v>1.7097833384859329E-4</v>
      </c>
      <c r="G1205" s="6">
        <f t="shared" si="105"/>
        <v>-4.3552429885233366</v>
      </c>
      <c r="H1205" s="6">
        <f t="shared" si="106"/>
        <v>0</v>
      </c>
      <c r="I1205" s="6">
        <f t="shared" si="107"/>
        <v>6.6052429885233366</v>
      </c>
      <c r="J1205" s="6">
        <f t="shared" si="108"/>
        <v>0</v>
      </c>
    </row>
    <row r="1206" spans="1:10" x14ac:dyDescent="0.35">
      <c r="A1206" s="6">
        <v>1204</v>
      </c>
      <c r="B1206" s="7">
        <v>42801</v>
      </c>
      <c r="C1206" s="16">
        <v>145.91249999999999</v>
      </c>
      <c r="D1206" s="6">
        <f t="shared" si="102"/>
        <v>3.3522434244454731E-3</v>
      </c>
      <c r="E1206" s="8">
        <f t="shared" si="104"/>
        <v>0.48749999999998295</v>
      </c>
      <c r="F1206" s="6">
        <f t="shared" si="103"/>
        <v>1.7553737152780486E-4</v>
      </c>
      <c r="G1206" s="6">
        <f t="shared" si="105"/>
        <v>-4.482275288295881</v>
      </c>
      <c r="H1206" s="6">
        <f t="shared" si="106"/>
        <v>0</v>
      </c>
      <c r="I1206" s="6">
        <f t="shared" si="107"/>
        <v>4.9697752882958639</v>
      </c>
      <c r="J1206" s="6">
        <f t="shared" si="108"/>
        <v>0</v>
      </c>
    </row>
    <row r="1207" spans="1:10" x14ac:dyDescent="0.35">
      <c r="A1207" s="6">
        <v>1205</v>
      </c>
      <c r="B1207" s="7">
        <v>42802</v>
      </c>
      <c r="C1207" s="16">
        <v>146.47499999999999</v>
      </c>
      <c r="D1207" s="6">
        <f t="shared" si="102"/>
        <v>3.8550501156515036E-3</v>
      </c>
      <c r="E1207" s="8">
        <f t="shared" si="104"/>
        <v>0.5625</v>
      </c>
      <c r="F1207" s="6">
        <f t="shared" si="103"/>
        <v>1.6567938139474083E-4</v>
      </c>
      <c r="G1207" s="6">
        <f t="shared" si="105"/>
        <v>-4.3691946062807538</v>
      </c>
      <c r="H1207" s="6">
        <f t="shared" si="106"/>
        <v>0</v>
      </c>
      <c r="I1207" s="6">
        <f t="shared" si="107"/>
        <v>4.9316946062807538</v>
      </c>
      <c r="J1207" s="6">
        <f t="shared" si="108"/>
        <v>0</v>
      </c>
    </row>
    <row r="1208" spans="1:10" x14ac:dyDescent="0.35">
      <c r="A1208" s="6">
        <v>1206</v>
      </c>
      <c r="B1208" s="7">
        <v>42803</v>
      </c>
      <c r="C1208" s="16">
        <v>145.6875</v>
      </c>
      <c r="D1208" s="6">
        <f t="shared" si="102"/>
        <v>-5.3763440860214668E-3</v>
      </c>
      <c r="E1208" s="8">
        <f t="shared" si="104"/>
        <v>-0.78749999999999432</v>
      </c>
      <c r="F1208" s="6">
        <f t="shared" si="103"/>
        <v>1.5663030319470746E-4</v>
      </c>
      <c r="G1208" s="6">
        <f t="shared" si="105"/>
        <v>-4.2645779703396807</v>
      </c>
      <c r="H1208" s="6">
        <f t="shared" si="106"/>
        <v>0</v>
      </c>
      <c r="I1208" s="6">
        <f t="shared" si="107"/>
        <v>3.4770779703396864</v>
      </c>
      <c r="J1208" s="6">
        <f t="shared" si="108"/>
        <v>0</v>
      </c>
    </row>
    <row r="1209" spans="1:10" x14ac:dyDescent="0.35">
      <c r="A1209" s="6">
        <v>1207</v>
      </c>
      <c r="B1209" s="7">
        <v>42804</v>
      </c>
      <c r="C1209" s="16">
        <v>144.41249999999999</v>
      </c>
      <c r="D1209" s="6">
        <f t="shared" si="102"/>
        <v>-8.7516087516087901E-3</v>
      </c>
      <c r="E1209" s="8">
        <f t="shared" si="104"/>
        <v>-1.2750000000000057</v>
      </c>
      <c r="F1209" s="6">
        <f t="shared" si="103"/>
        <v>1.489667895469029E-4</v>
      </c>
      <c r="G1209" s="6">
        <f t="shared" si="105"/>
        <v>-4.1365823836599835</v>
      </c>
      <c r="H1209" s="6">
        <f t="shared" si="106"/>
        <v>0</v>
      </c>
      <c r="I1209" s="6">
        <f t="shared" si="107"/>
        <v>2.8615823836599779</v>
      </c>
      <c r="J1209" s="6">
        <f t="shared" si="108"/>
        <v>0</v>
      </c>
    </row>
    <row r="1210" spans="1:10" x14ac:dyDescent="0.35">
      <c r="A1210" s="6">
        <v>1208</v>
      </c>
      <c r="B1210" s="7">
        <v>42807</v>
      </c>
      <c r="C1210" s="16">
        <v>144.41249999999999</v>
      </c>
      <c r="D1210" s="6">
        <f t="shared" si="102"/>
        <v>0</v>
      </c>
      <c r="E1210" s="8">
        <f t="shared" si="104"/>
        <v>0</v>
      </c>
      <c r="F1210" s="6">
        <f t="shared" si="103"/>
        <v>1.4462422151856284E-4</v>
      </c>
      <c r="G1210" s="6">
        <f t="shared" si="105"/>
        <v>-4.0401729967260982</v>
      </c>
      <c r="H1210" s="6">
        <f t="shared" si="106"/>
        <v>0</v>
      </c>
      <c r="I1210" s="6">
        <f t="shared" si="107"/>
        <v>4.0401729967260982</v>
      </c>
      <c r="J1210" s="6">
        <f t="shared" si="108"/>
        <v>0</v>
      </c>
    </row>
    <row r="1211" spans="1:10" x14ac:dyDescent="0.35">
      <c r="A1211" s="6">
        <v>1209</v>
      </c>
      <c r="B1211" s="7">
        <v>42808</v>
      </c>
      <c r="C1211" s="16">
        <v>145.23750000000001</v>
      </c>
      <c r="D1211" s="6">
        <f t="shared" si="102"/>
        <v>5.7128018696443669E-3</v>
      </c>
      <c r="E1211" s="8">
        <f t="shared" si="104"/>
        <v>0.82500000000001705</v>
      </c>
      <c r="F1211" s="6">
        <f t="shared" si="103"/>
        <v>1.3594676822744906E-4</v>
      </c>
      <c r="G1211" s="6">
        <f t="shared" si="105"/>
        <v>-3.9170930513412952</v>
      </c>
      <c r="H1211" s="6">
        <f t="shared" si="106"/>
        <v>0</v>
      </c>
      <c r="I1211" s="6">
        <f t="shared" si="107"/>
        <v>4.7420930513413122</v>
      </c>
      <c r="J1211" s="6">
        <f t="shared" si="108"/>
        <v>0</v>
      </c>
    </row>
    <row r="1212" spans="1:10" x14ac:dyDescent="0.35">
      <c r="A1212" s="6">
        <v>1210</v>
      </c>
      <c r="B1212" s="7">
        <v>42809</v>
      </c>
      <c r="C1212" s="16">
        <v>144.75</v>
      </c>
      <c r="D1212" s="6">
        <f t="shared" si="102"/>
        <v>-3.3565711334883298E-3</v>
      </c>
      <c r="E1212" s="8">
        <f t="shared" si="104"/>
        <v>-0.48750000000001131</v>
      </c>
      <c r="F1212" s="6">
        <f t="shared" si="103"/>
        <v>1.2974812844591084E-4</v>
      </c>
      <c r="G1212" s="6">
        <f t="shared" si="105"/>
        <v>-3.8486106197246026</v>
      </c>
      <c r="H1212" s="6">
        <f t="shared" si="106"/>
        <v>0</v>
      </c>
      <c r="I1212" s="6">
        <f t="shared" si="107"/>
        <v>3.3611106197245912</v>
      </c>
      <c r="J1212" s="6">
        <f t="shared" si="108"/>
        <v>0</v>
      </c>
    </row>
    <row r="1213" spans="1:10" x14ac:dyDescent="0.35">
      <c r="A1213" s="6">
        <v>1211</v>
      </c>
      <c r="B1213" s="7">
        <v>42810</v>
      </c>
      <c r="C1213" s="16">
        <v>146.51249999999999</v>
      </c>
      <c r="D1213" s="6">
        <f t="shared" si="102"/>
        <v>1.217616580310873E-2</v>
      </c>
      <c r="E1213" s="8">
        <f t="shared" si="104"/>
        <v>1.7624999999999886</v>
      </c>
      <c r="F1213" s="6">
        <f t="shared" si="103"/>
        <v>1.2263923492560622E-4</v>
      </c>
      <c r="G1213" s="6">
        <f t="shared" si="105"/>
        <v>-3.7291336355436395</v>
      </c>
      <c r="H1213" s="6">
        <f t="shared" si="106"/>
        <v>0</v>
      </c>
      <c r="I1213" s="6">
        <f t="shared" si="107"/>
        <v>5.4916336355436286</v>
      </c>
      <c r="J1213" s="6">
        <f t="shared" si="108"/>
        <v>0</v>
      </c>
    </row>
    <row r="1214" spans="1:10" x14ac:dyDescent="0.35">
      <c r="A1214" s="6">
        <v>1212</v>
      </c>
      <c r="B1214" s="7">
        <v>42811</v>
      </c>
      <c r="C1214" s="16">
        <v>145.875</v>
      </c>
      <c r="D1214" s="6">
        <f t="shared" si="102"/>
        <v>-4.3511645764012534E-3</v>
      </c>
      <c r="E1214" s="8">
        <f t="shared" si="104"/>
        <v>-0.63749999999998863</v>
      </c>
      <c r="F1214" s="6">
        <f t="shared" si="103"/>
        <v>1.241764216499575E-4</v>
      </c>
      <c r="G1214" s="6">
        <f t="shared" si="105"/>
        <v>-3.7981219722687767</v>
      </c>
      <c r="H1214" s="6">
        <f t="shared" si="106"/>
        <v>0</v>
      </c>
      <c r="I1214" s="6">
        <f t="shared" si="107"/>
        <v>3.160621972268788</v>
      </c>
      <c r="J1214" s="6">
        <f t="shared" si="108"/>
        <v>0</v>
      </c>
    </row>
    <row r="1215" spans="1:10" x14ac:dyDescent="0.35">
      <c r="A1215" s="6">
        <v>1213</v>
      </c>
      <c r="B1215" s="7">
        <v>42814</v>
      </c>
      <c r="C1215" s="16">
        <v>145.125</v>
      </c>
      <c r="D1215" s="6">
        <f t="shared" si="102"/>
        <v>-5.1413881748071976E-3</v>
      </c>
      <c r="E1215" s="8">
        <f t="shared" si="104"/>
        <v>-0.75</v>
      </c>
      <c r="F1215" s="6">
        <f t="shared" si="103"/>
        <v>1.178617943412158E-4</v>
      </c>
      <c r="G1215" s="6">
        <f t="shared" si="105"/>
        <v>-3.6841902720238013</v>
      </c>
      <c r="H1215" s="6">
        <f t="shared" si="106"/>
        <v>0</v>
      </c>
      <c r="I1215" s="6">
        <f t="shared" si="107"/>
        <v>2.9341902720238013</v>
      </c>
      <c r="J1215" s="6">
        <f t="shared" si="108"/>
        <v>0</v>
      </c>
    </row>
    <row r="1216" spans="1:10" x14ac:dyDescent="0.35">
      <c r="A1216" s="6">
        <v>1214</v>
      </c>
      <c r="B1216" s="7">
        <v>42815</v>
      </c>
      <c r="C1216" s="16">
        <v>144.9</v>
      </c>
      <c r="D1216" s="6">
        <f t="shared" si="102"/>
        <v>-1.5503875968991855E-3</v>
      </c>
      <c r="E1216" s="8">
        <f t="shared" si="104"/>
        <v>-0.22499999999999429</v>
      </c>
      <c r="F1216" s="6">
        <f t="shared" si="103"/>
        <v>1.1237611902258567E-4</v>
      </c>
      <c r="G1216" s="6">
        <f t="shared" si="105"/>
        <v>-3.5789357805020563</v>
      </c>
      <c r="H1216" s="6">
        <f t="shared" si="106"/>
        <v>0</v>
      </c>
      <c r="I1216" s="6">
        <f t="shared" si="107"/>
        <v>3.353935780502062</v>
      </c>
      <c r="J1216" s="6">
        <f t="shared" si="108"/>
        <v>0</v>
      </c>
    </row>
    <row r="1217" spans="1:10" x14ac:dyDescent="0.35">
      <c r="A1217" s="6">
        <v>1215</v>
      </c>
      <c r="B1217" s="7">
        <v>42816</v>
      </c>
      <c r="C1217" s="16">
        <v>144.07499999999999</v>
      </c>
      <c r="D1217" s="6">
        <f t="shared" si="102"/>
        <v>-5.69358178053842E-3</v>
      </c>
      <c r="E1217" s="8">
        <f t="shared" si="104"/>
        <v>-0.82500000000001705</v>
      </c>
      <c r="F1217" s="6">
        <f t="shared" si="103"/>
        <v>1.0577777398326765E-4</v>
      </c>
      <c r="G1217" s="6">
        <f t="shared" si="105"/>
        <v>-3.4668915409822749</v>
      </c>
      <c r="H1217" s="6">
        <f t="shared" si="106"/>
        <v>0</v>
      </c>
      <c r="I1217" s="6">
        <f t="shared" si="107"/>
        <v>2.6418915409822579</v>
      </c>
      <c r="J1217" s="6">
        <f t="shared" si="108"/>
        <v>0</v>
      </c>
    </row>
    <row r="1218" spans="1:10" x14ac:dyDescent="0.35">
      <c r="A1218" s="6">
        <v>1216</v>
      </c>
      <c r="B1218" s="7">
        <v>42817</v>
      </c>
      <c r="C1218" s="16">
        <v>144.75</v>
      </c>
      <c r="D1218" s="6">
        <f t="shared" si="102"/>
        <v>4.685059864653905E-3</v>
      </c>
      <c r="E1218" s="8">
        <f t="shared" si="104"/>
        <v>0.67500000000001126</v>
      </c>
      <c r="F1218" s="6">
        <f t="shared" si="103"/>
        <v>1.0137611995377232E-4</v>
      </c>
      <c r="G1218" s="6">
        <f t="shared" si="105"/>
        <v>-3.374668509775443</v>
      </c>
      <c r="H1218" s="6">
        <f t="shared" si="106"/>
        <v>0</v>
      </c>
      <c r="I1218" s="6">
        <f t="shared" si="107"/>
        <v>4.0496685097754543</v>
      </c>
      <c r="J1218" s="6">
        <f t="shared" si="108"/>
        <v>0</v>
      </c>
    </row>
    <row r="1219" spans="1:10" x14ac:dyDescent="0.35">
      <c r="A1219" s="6">
        <v>1217</v>
      </c>
      <c r="B1219" s="7">
        <v>42818</v>
      </c>
      <c r="C1219" s="16">
        <v>145.27500000000001</v>
      </c>
      <c r="D1219" s="6">
        <f t="shared" si="102"/>
        <v>3.6269430051813862E-3</v>
      </c>
      <c r="E1219" s="8">
        <f t="shared" si="104"/>
        <v>0.52500000000000568</v>
      </c>
      <c r="F1219" s="6">
        <f t="shared" si="103"/>
        <v>9.6610539912669435E-5</v>
      </c>
      <c r="G1219" s="6">
        <f t="shared" si="105"/>
        <v>-3.309828453630701</v>
      </c>
      <c r="H1219" s="6">
        <f t="shared" si="106"/>
        <v>0</v>
      </c>
      <c r="I1219" s="6">
        <f t="shared" si="107"/>
        <v>3.8348284536307067</v>
      </c>
      <c r="J1219" s="6">
        <f t="shared" si="108"/>
        <v>0</v>
      </c>
    </row>
    <row r="1220" spans="1:10" x14ac:dyDescent="0.35">
      <c r="A1220" s="6">
        <v>1218</v>
      </c>
      <c r="B1220" s="7">
        <v>42821</v>
      </c>
      <c r="C1220" s="16">
        <v>146.55000000000001</v>
      </c>
      <c r="D1220" s="6">
        <f t="shared" ref="D1220:D1283" si="109">(C1220-C1219)/C1219</f>
        <v>8.7764584408880093E-3</v>
      </c>
      <c r="E1220" s="8">
        <f t="shared" si="104"/>
        <v>1.2750000000000057</v>
      </c>
      <c r="F1220" s="6">
        <f t="shared" ref="F1220:F1283" si="110">0.06*D1219^2+0.94*F1219</f>
        <v>9.1603190451679313E-5</v>
      </c>
      <c r="G1220" s="6">
        <f t="shared" si="105"/>
        <v>-3.2346019367888696</v>
      </c>
      <c r="H1220" s="6">
        <f t="shared" si="106"/>
        <v>0</v>
      </c>
      <c r="I1220" s="6">
        <f t="shared" si="107"/>
        <v>4.5096019367888758</v>
      </c>
      <c r="J1220" s="6">
        <f t="shared" si="108"/>
        <v>0</v>
      </c>
    </row>
    <row r="1221" spans="1:10" x14ac:dyDescent="0.35">
      <c r="A1221" s="6">
        <v>1219</v>
      </c>
      <c r="B1221" s="7">
        <v>42822</v>
      </c>
      <c r="C1221" s="16">
        <v>147.5625</v>
      </c>
      <c r="D1221" s="6">
        <f t="shared" si="109"/>
        <v>6.9089048106447531E-3</v>
      </c>
      <c r="E1221" s="8">
        <f t="shared" si="104"/>
        <v>1.0124999999999886</v>
      </c>
      <c r="F1221" s="6">
        <f t="shared" si="110"/>
        <v>9.0728572390456609E-5</v>
      </c>
      <c r="G1221" s="6">
        <f t="shared" si="105"/>
        <v>-3.2473755731886849</v>
      </c>
      <c r="H1221" s="6">
        <f t="shared" si="106"/>
        <v>0</v>
      </c>
      <c r="I1221" s="6">
        <f t="shared" si="107"/>
        <v>4.2598755731886735</v>
      </c>
      <c r="J1221" s="6">
        <f t="shared" si="108"/>
        <v>0</v>
      </c>
    </row>
    <row r="1222" spans="1:10" x14ac:dyDescent="0.35">
      <c r="A1222" s="6">
        <v>1220</v>
      </c>
      <c r="B1222" s="7">
        <v>42823</v>
      </c>
      <c r="C1222" s="16">
        <v>147.375</v>
      </c>
      <c r="D1222" s="6">
        <f t="shared" si="109"/>
        <v>-1.2706480304955528E-3</v>
      </c>
      <c r="E1222" s="8">
        <f t="shared" ref="E1222:E1285" si="111">C1221*D1222</f>
        <v>-0.1875</v>
      </c>
      <c r="F1222" s="6">
        <f t="shared" si="110"/>
        <v>8.8148835987982219E-5</v>
      </c>
      <c r="G1222" s="6">
        <f t="shared" si="105"/>
        <v>-3.2229899661358585</v>
      </c>
      <c r="H1222" s="6">
        <f t="shared" si="106"/>
        <v>0</v>
      </c>
      <c r="I1222" s="6">
        <f t="shared" si="107"/>
        <v>3.0354899661358585</v>
      </c>
      <c r="J1222" s="6">
        <f t="shared" si="108"/>
        <v>0</v>
      </c>
    </row>
    <row r="1223" spans="1:10" x14ac:dyDescent="0.35">
      <c r="A1223" s="6">
        <v>1221</v>
      </c>
      <c r="B1223" s="7">
        <v>42824</v>
      </c>
      <c r="C1223" s="16">
        <v>146.73750000000001</v>
      </c>
      <c r="D1223" s="6">
        <f t="shared" si="109"/>
        <v>-4.3256997455469962E-3</v>
      </c>
      <c r="E1223" s="8">
        <f t="shared" si="111"/>
        <v>-0.63749999999998852</v>
      </c>
      <c r="F1223" s="6">
        <f t="shared" si="110"/>
        <v>8.2956778613747407E-5</v>
      </c>
      <c r="G1223" s="6">
        <f t="shared" si="105"/>
        <v>-3.1226579555764742</v>
      </c>
      <c r="H1223" s="6">
        <f t="shared" si="106"/>
        <v>0</v>
      </c>
      <c r="I1223" s="6">
        <f t="shared" si="107"/>
        <v>2.4851579555764856</v>
      </c>
      <c r="J1223" s="6">
        <f t="shared" si="108"/>
        <v>0</v>
      </c>
    </row>
    <row r="1224" spans="1:10" x14ac:dyDescent="0.35">
      <c r="A1224" s="6">
        <v>1222</v>
      </c>
      <c r="B1224" s="7">
        <v>42825</v>
      </c>
      <c r="C1224" s="16">
        <v>147.9</v>
      </c>
      <c r="D1224" s="6">
        <f t="shared" si="109"/>
        <v>7.9223102478916032E-3</v>
      </c>
      <c r="E1224" s="8">
        <f t="shared" si="111"/>
        <v>1.1624999999999943</v>
      </c>
      <c r="F1224" s="6">
        <f t="shared" si="110"/>
        <v>7.910207259424007E-5</v>
      </c>
      <c r="G1224" s="6">
        <f t="shared" si="105"/>
        <v>-3.0360554920181078</v>
      </c>
      <c r="H1224" s="6">
        <f t="shared" si="106"/>
        <v>0</v>
      </c>
      <c r="I1224" s="6">
        <f t="shared" si="107"/>
        <v>4.1985554920181016</v>
      </c>
      <c r="J1224" s="6">
        <f t="shared" si="108"/>
        <v>0</v>
      </c>
    </row>
    <row r="1225" spans="1:10" x14ac:dyDescent="0.35">
      <c r="A1225" s="6">
        <v>1223</v>
      </c>
      <c r="B1225" s="7">
        <v>42828</v>
      </c>
      <c r="C1225" s="16">
        <v>147.1875</v>
      </c>
      <c r="D1225" s="6">
        <f t="shared" si="109"/>
        <v>-4.8174442190669752E-3</v>
      </c>
      <c r="E1225" s="8">
        <f t="shared" si="111"/>
        <v>-0.71250000000000568</v>
      </c>
      <c r="F1225" s="6">
        <f t="shared" si="110"/>
        <v>7.8121728218416564E-5</v>
      </c>
      <c r="G1225" s="6">
        <f t="shared" si="105"/>
        <v>-3.0410863597196136</v>
      </c>
      <c r="H1225" s="6">
        <f t="shared" si="106"/>
        <v>0</v>
      </c>
      <c r="I1225" s="6">
        <f t="shared" si="107"/>
        <v>2.3285863597196079</v>
      </c>
      <c r="J1225" s="6">
        <f t="shared" si="108"/>
        <v>0</v>
      </c>
    </row>
    <row r="1226" spans="1:10" x14ac:dyDescent="0.35">
      <c r="A1226" s="6">
        <v>1224</v>
      </c>
      <c r="B1226" s="7">
        <v>42830</v>
      </c>
      <c r="C1226" s="16">
        <v>146.0625</v>
      </c>
      <c r="D1226" s="6">
        <f t="shared" si="109"/>
        <v>-7.6433121019108281E-3</v>
      </c>
      <c r="E1226" s="8">
        <f t="shared" si="111"/>
        <v>-1.125</v>
      </c>
      <c r="F1226" s="6">
        <f t="shared" si="110"/>
        <v>7.4826890653540874E-5</v>
      </c>
      <c r="G1226" s="6">
        <f t="shared" si="105"/>
        <v>-2.9619275851961442</v>
      </c>
      <c r="H1226" s="6">
        <f t="shared" si="106"/>
        <v>0</v>
      </c>
      <c r="I1226" s="6">
        <f t="shared" si="107"/>
        <v>1.8369275851961442</v>
      </c>
      <c r="J1226" s="6">
        <f t="shared" si="108"/>
        <v>0</v>
      </c>
    </row>
    <row r="1227" spans="1:10" x14ac:dyDescent="0.35">
      <c r="A1227" s="6">
        <v>1225</v>
      </c>
      <c r="B1227" s="7">
        <v>42831</v>
      </c>
      <c r="C1227" s="16">
        <v>147.9</v>
      </c>
      <c r="D1227" s="6">
        <f t="shared" si="109"/>
        <v>1.2580231065468588E-2</v>
      </c>
      <c r="E1227" s="8">
        <f t="shared" si="111"/>
        <v>1.8375000000000057</v>
      </c>
      <c r="F1227" s="6">
        <f t="shared" si="110"/>
        <v>7.3842490407561404E-5</v>
      </c>
      <c r="G1227" s="6">
        <f t="shared" si="105"/>
        <v>-2.9198904355383148</v>
      </c>
      <c r="H1227" s="6">
        <f t="shared" si="106"/>
        <v>0</v>
      </c>
      <c r="I1227" s="6">
        <f t="shared" si="107"/>
        <v>4.757390435538321</v>
      </c>
      <c r="J1227" s="6">
        <f t="shared" si="108"/>
        <v>0</v>
      </c>
    </row>
    <row r="1228" spans="1:10" x14ac:dyDescent="0.35">
      <c r="A1228" s="6">
        <v>1226</v>
      </c>
      <c r="B1228" s="7">
        <v>42832</v>
      </c>
      <c r="C1228" s="16">
        <v>146.4375</v>
      </c>
      <c r="D1228" s="6">
        <f t="shared" si="109"/>
        <v>-9.8884381338742774E-3</v>
      </c>
      <c r="E1228" s="8">
        <f t="shared" si="111"/>
        <v>-1.4625000000000057</v>
      </c>
      <c r="F1228" s="6">
        <f t="shared" si="110"/>
        <v>7.8907673802742573E-5</v>
      </c>
      <c r="G1228" s="6">
        <f t="shared" si="105"/>
        <v>-3.0563455392999201</v>
      </c>
      <c r="H1228" s="6">
        <f t="shared" si="106"/>
        <v>0</v>
      </c>
      <c r="I1228" s="6">
        <f t="shared" si="107"/>
        <v>1.5938455392999145</v>
      </c>
      <c r="J1228" s="6">
        <f t="shared" si="108"/>
        <v>0</v>
      </c>
    </row>
    <row r="1229" spans="1:10" x14ac:dyDescent="0.35">
      <c r="A1229" s="6">
        <v>1227</v>
      </c>
      <c r="B1229" s="7">
        <v>42835</v>
      </c>
      <c r="C1229" s="16">
        <v>146.32499999999999</v>
      </c>
      <c r="D1229" s="6">
        <f t="shared" si="109"/>
        <v>-7.682458386684515E-4</v>
      </c>
      <c r="E1229" s="8">
        <f t="shared" si="111"/>
        <v>-0.11250000000001137</v>
      </c>
      <c r="F1229" s="6">
        <f t="shared" si="110"/>
        <v>8.0040085898225557E-5</v>
      </c>
      <c r="G1229" s="6">
        <f t="shared" si="105"/>
        <v>-3.0477598049519803</v>
      </c>
      <c r="H1229" s="6">
        <f t="shared" si="106"/>
        <v>0</v>
      </c>
      <c r="I1229" s="6">
        <f t="shared" si="107"/>
        <v>2.9352598049519689</v>
      </c>
      <c r="J1229" s="6">
        <f t="shared" si="108"/>
        <v>0</v>
      </c>
    </row>
    <row r="1230" spans="1:10" x14ac:dyDescent="0.35">
      <c r="A1230" s="6">
        <v>1228</v>
      </c>
      <c r="B1230" s="7">
        <v>42836</v>
      </c>
      <c r="C1230" s="16">
        <v>149.58750000000001</v>
      </c>
      <c r="D1230" s="6">
        <f t="shared" si="109"/>
        <v>2.2296258329062138E-2</v>
      </c>
      <c r="E1230" s="8">
        <f t="shared" si="111"/>
        <v>3.2625000000000171</v>
      </c>
      <c r="F1230" s="6">
        <f t="shared" si="110"/>
        <v>7.5273092844449911E-5</v>
      </c>
      <c r="G1230" s="6">
        <f t="shared" si="105"/>
        <v>-2.9533374419515268</v>
      </c>
      <c r="H1230" s="6">
        <f t="shared" si="106"/>
        <v>0</v>
      </c>
      <c r="I1230" s="6">
        <f t="shared" si="107"/>
        <v>6.2158374419515443</v>
      </c>
      <c r="J1230" s="6">
        <f t="shared" si="108"/>
        <v>0</v>
      </c>
    </row>
    <row r="1231" spans="1:10" x14ac:dyDescent="0.35">
      <c r="A1231" s="6">
        <v>1229</v>
      </c>
      <c r="B1231" s="7">
        <v>42837</v>
      </c>
      <c r="C1231" s="16">
        <v>148.16249999999999</v>
      </c>
      <c r="D1231" s="6">
        <f t="shared" si="109"/>
        <v>-9.5261970418652041E-3</v>
      </c>
      <c r="E1231" s="8">
        <f t="shared" si="111"/>
        <v>-1.4250000000000114</v>
      </c>
      <c r="F1231" s="6">
        <f t="shared" si="110"/>
        <v>1.0058409540235928E-4</v>
      </c>
      <c r="G1231" s="6">
        <f t="shared" si="105"/>
        <v>-3.4900738715918123</v>
      </c>
      <c r="H1231" s="6">
        <f t="shared" si="106"/>
        <v>0</v>
      </c>
      <c r="I1231" s="6">
        <f t="shared" si="107"/>
        <v>2.0650738715918009</v>
      </c>
      <c r="J1231" s="6">
        <f t="shared" si="108"/>
        <v>0</v>
      </c>
    </row>
    <row r="1232" spans="1:10" x14ac:dyDescent="0.35">
      <c r="A1232" s="6">
        <v>1230</v>
      </c>
      <c r="B1232" s="7">
        <v>42838</v>
      </c>
      <c r="C1232" s="16">
        <v>149.55000000000001</v>
      </c>
      <c r="D1232" s="6">
        <f t="shared" si="109"/>
        <v>9.3647177929639218E-3</v>
      </c>
      <c r="E1232" s="8">
        <f t="shared" si="111"/>
        <v>1.3875000000000171</v>
      </c>
      <c r="F1232" s="6">
        <f t="shared" si="110"/>
        <v>9.999395548304421E-5</v>
      </c>
      <c r="G1232" s="6">
        <f t="shared" si="105"/>
        <v>-3.4466709968468074</v>
      </c>
      <c r="H1232" s="6">
        <f t="shared" si="106"/>
        <v>0</v>
      </c>
      <c r="I1232" s="6">
        <f t="shared" si="107"/>
        <v>4.8341709968468241</v>
      </c>
      <c r="J1232" s="6">
        <f t="shared" si="108"/>
        <v>0</v>
      </c>
    </row>
    <row r="1233" spans="1:10" x14ac:dyDescent="0.35">
      <c r="A1233" s="6">
        <v>1231</v>
      </c>
      <c r="B1233" s="7">
        <v>42842</v>
      </c>
      <c r="C1233" s="16">
        <v>151.27500000000001</v>
      </c>
      <c r="D1233" s="6">
        <f t="shared" si="109"/>
        <v>1.1534603811434264E-2</v>
      </c>
      <c r="E1233" s="8">
        <f t="shared" si="111"/>
        <v>1.7249999999999943</v>
      </c>
      <c r="F1233" s="6">
        <f t="shared" si="110"/>
        <v>9.9256194514572851E-5</v>
      </c>
      <c r="G1233" s="6">
        <f t="shared" si="105"/>
        <v>-3.4660904016106189</v>
      </c>
      <c r="H1233" s="6">
        <f t="shared" si="106"/>
        <v>0</v>
      </c>
      <c r="I1233" s="6">
        <f t="shared" si="107"/>
        <v>5.1910904016106132</v>
      </c>
      <c r="J1233" s="6">
        <f t="shared" si="108"/>
        <v>0</v>
      </c>
    </row>
    <row r="1234" spans="1:10" x14ac:dyDescent="0.35">
      <c r="A1234" s="6">
        <v>1232</v>
      </c>
      <c r="B1234" s="7">
        <v>42843</v>
      </c>
      <c r="C1234" s="16">
        <v>151.76249999999999</v>
      </c>
      <c r="D1234" s="6">
        <f t="shared" si="109"/>
        <v>3.2226078334158513E-3</v>
      </c>
      <c r="E1234" s="8">
        <f t="shared" si="111"/>
        <v>0.48749999999998289</v>
      </c>
      <c r="F1234" s="6">
        <f t="shared" si="110"/>
        <v>1.012836479489037E-4</v>
      </c>
      <c r="G1234" s="6">
        <f t="shared" si="105"/>
        <v>-3.5416976822913826</v>
      </c>
      <c r="H1234" s="6">
        <f t="shared" si="106"/>
        <v>0</v>
      </c>
      <c r="I1234" s="6">
        <f t="shared" si="107"/>
        <v>4.0291976822913655</v>
      </c>
      <c r="J1234" s="6">
        <f t="shared" si="108"/>
        <v>0</v>
      </c>
    </row>
    <row r="1235" spans="1:10" x14ac:dyDescent="0.35">
      <c r="A1235" s="6">
        <v>1233</v>
      </c>
      <c r="B1235" s="7">
        <v>42844</v>
      </c>
      <c r="C1235" s="16">
        <v>158.36250000000001</v>
      </c>
      <c r="D1235" s="6">
        <f t="shared" si="109"/>
        <v>4.3489004200642604E-2</v>
      </c>
      <c r="E1235" s="8">
        <f t="shared" si="111"/>
        <v>6.6000000000000227</v>
      </c>
      <c r="F1235" s="6">
        <f t="shared" si="110"/>
        <v>9.5829741146849073E-5</v>
      </c>
      <c r="G1235" s="6">
        <f t="shared" ref="G1235:G1298" si="112">_xlfn.NORM.S.INV(1%)*SQRT(F1235)*C1234</f>
        <v>-3.4561237766709465</v>
      </c>
      <c r="H1235" s="6">
        <f t="shared" ref="H1235:H1298" si="113">IF(E1235&lt;=G1235,1,0)</f>
        <v>0</v>
      </c>
      <c r="I1235" s="6">
        <f t="shared" si="107"/>
        <v>10.056123776670969</v>
      </c>
      <c r="J1235" s="6">
        <f t="shared" si="108"/>
        <v>0</v>
      </c>
    </row>
    <row r="1236" spans="1:10" x14ac:dyDescent="0.35">
      <c r="A1236" s="6">
        <v>1234</v>
      </c>
      <c r="B1236" s="7">
        <v>42845</v>
      </c>
      <c r="C1236" s="16">
        <v>156.44999999999999</v>
      </c>
      <c r="D1236" s="6">
        <f t="shared" si="109"/>
        <v>-1.2076722708974806E-2</v>
      </c>
      <c r="E1236" s="8">
        <f t="shared" si="111"/>
        <v>-1.9125000000000227</v>
      </c>
      <c r="F1236" s="6">
        <f t="shared" si="110"/>
        <v>2.0355756585984871E-4</v>
      </c>
      <c r="G1236" s="6">
        <f t="shared" si="112"/>
        <v>-5.2561848698764511</v>
      </c>
      <c r="H1236" s="6">
        <f t="shared" si="113"/>
        <v>0</v>
      </c>
      <c r="I1236" s="6">
        <f t="shared" ref="I1236:I1299" si="114">IF(H1236=0,E1236-G1236,0)</f>
        <v>3.3436848698764283</v>
      </c>
      <c r="J1236" s="6">
        <f t="shared" ref="J1236:J1299" si="115">IF(H1236=1,E1236-G1236,0)</f>
        <v>0</v>
      </c>
    </row>
    <row r="1237" spans="1:10" x14ac:dyDescent="0.35">
      <c r="A1237" s="6">
        <v>1235</v>
      </c>
      <c r="B1237" s="7">
        <v>42846</v>
      </c>
      <c r="C1237" s="16">
        <v>154.19999999999999</v>
      </c>
      <c r="D1237" s="6">
        <f t="shared" si="109"/>
        <v>-1.4381591562799617E-2</v>
      </c>
      <c r="E1237" s="8">
        <f t="shared" si="111"/>
        <v>-2.25</v>
      </c>
      <c r="F1237" s="6">
        <f t="shared" si="110"/>
        <v>2.0009494579162584E-4</v>
      </c>
      <c r="G1237" s="6">
        <f t="shared" si="112"/>
        <v>-5.1483526225781775</v>
      </c>
      <c r="H1237" s="6">
        <f t="shared" si="113"/>
        <v>0</v>
      </c>
      <c r="I1237" s="6">
        <f t="shared" si="114"/>
        <v>2.8983526225781775</v>
      </c>
      <c r="J1237" s="6">
        <f t="shared" si="115"/>
        <v>0</v>
      </c>
    </row>
    <row r="1238" spans="1:10" x14ac:dyDescent="0.35">
      <c r="A1238" s="6">
        <v>1236</v>
      </c>
      <c r="B1238" s="7">
        <v>42849</v>
      </c>
      <c r="C1238" s="16">
        <v>153.75</v>
      </c>
      <c r="D1238" s="6">
        <f t="shared" si="109"/>
        <v>-2.918287937743117E-3</v>
      </c>
      <c r="E1238" s="8">
        <f t="shared" si="111"/>
        <v>-0.44999999999998863</v>
      </c>
      <c r="F1238" s="6">
        <f t="shared" si="110"/>
        <v>2.0049905959687963E-4</v>
      </c>
      <c r="G1238" s="6">
        <f t="shared" si="112"/>
        <v>-5.0794325987895119</v>
      </c>
      <c r="H1238" s="6">
        <f t="shared" si="113"/>
        <v>0</v>
      </c>
      <c r="I1238" s="6">
        <f t="shared" si="114"/>
        <v>4.6294325987895233</v>
      </c>
      <c r="J1238" s="6">
        <f t="shared" si="115"/>
        <v>0</v>
      </c>
    </row>
    <row r="1239" spans="1:10" x14ac:dyDescent="0.35">
      <c r="A1239" s="6">
        <v>1237</v>
      </c>
      <c r="B1239" s="7">
        <v>42850</v>
      </c>
      <c r="C1239" s="16">
        <v>155.96250000000001</v>
      </c>
      <c r="D1239" s="6">
        <f t="shared" si="109"/>
        <v>1.4390243902439061E-2</v>
      </c>
      <c r="E1239" s="8">
        <f t="shared" si="111"/>
        <v>2.2125000000000057</v>
      </c>
      <c r="F1239" s="6">
        <f t="shared" si="110"/>
        <v>1.8898010029032145E-4</v>
      </c>
      <c r="G1239" s="6">
        <f t="shared" si="112"/>
        <v>-4.9169729621249267</v>
      </c>
      <c r="H1239" s="6">
        <f t="shared" si="113"/>
        <v>0</v>
      </c>
      <c r="I1239" s="6">
        <f t="shared" si="114"/>
        <v>7.1294729621249324</v>
      </c>
      <c r="J1239" s="6">
        <f t="shared" si="115"/>
        <v>0</v>
      </c>
    </row>
    <row r="1240" spans="1:10" x14ac:dyDescent="0.35">
      <c r="A1240" s="6">
        <v>1238</v>
      </c>
      <c r="B1240" s="7">
        <v>42851</v>
      </c>
      <c r="C1240" s="16">
        <v>153.9375</v>
      </c>
      <c r="D1240" s="6">
        <f t="shared" si="109"/>
        <v>-1.2983890358259233E-2</v>
      </c>
      <c r="E1240" s="8">
        <f t="shared" si="111"/>
        <v>-2.0250000000000057</v>
      </c>
      <c r="F1240" s="6">
        <f t="shared" si="110"/>
        <v>1.9006604144720325E-4</v>
      </c>
      <c r="G1240" s="6">
        <f t="shared" si="112"/>
        <v>-5.0020394323991892</v>
      </c>
      <c r="H1240" s="6">
        <f t="shared" si="113"/>
        <v>0</v>
      </c>
      <c r="I1240" s="6">
        <f t="shared" si="114"/>
        <v>2.9770394323991836</v>
      </c>
      <c r="J1240" s="6">
        <f t="shared" si="115"/>
        <v>0</v>
      </c>
    </row>
    <row r="1241" spans="1:10" x14ac:dyDescent="0.35">
      <c r="A1241" s="6">
        <v>1239</v>
      </c>
      <c r="B1241" s="7">
        <v>42852</v>
      </c>
      <c r="C1241" s="16">
        <v>155.4375</v>
      </c>
      <c r="D1241" s="6">
        <f t="shared" si="109"/>
        <v>9.7442143727161992E-3</v>
      </c>
      <c r="E1241" s="8">
        <f t="shared" si="111"/>
        <v>1.5</v>
      </c>
      <c r="F1241" s="6">
        <f t="shared" si="110"/>
        <v>1.8877696349048887E-4</v>
      </c>
      <c r="G1241" s="6">
        <f t="shared" si="112"/>
        <v>-4.9203226821549482</v>
      </c>
      <c r="H1241" s="6">
        <f t="shared" si="113"/>
        <v>0</v>
      </c>
      <c r="I1241" s="6">
        <f t="shared" si="114"/>
        <v>6.4203226821549482</v>
      </c>
      <c r="J1241" s="6">
        <f t="shared" si="115"/>
        <v>0</v>
      </c>
    </row>
    <row r="1242" spans="1:10" x14ac:dyDescent="0.35">
      <c r="A1242" s="6">
        <v>1240</v>
      </c>
      <c r="B1242" s="7">
        <v>42853</v>
      </c>
      <c r="C1242" s="16">
        <v>155.69999999999999</v>
      </c>
      <c r="D1242" s="6">
        <f t="shared" si="109"/>
        <v>1.6887816646561392E-3</v>
      </c>
      <c r="E1242" s="8">
        <f t="shared" si="111"/>
        <v>0.26249999999998863</v>
      </c>
      <c r="F1242" s="6">
        <f t="shared" si="110"/>
        <v>1.8314732850554646E-4</v>
      </c>
      <c r="G1242" s="6">
        <f t="shared" si="112"/>
        <v>-4.8936257738660496</v>
      </c>
      <c r="H1242" s="6">
        <f t="shared" si="113"/>
        <v>0</v>
      </c>
      <c r="I1242" s="6">
        <f t="shared" si="114"/>
        <v>5.1561257738660382</v>
      </c>
      <c r="J1242" s="6">
        <f t="shared" si="115"/>
        <v>0</v>
      </c>
    </row>
    <row r="1243" spans="1:10" x14ac:dyDescent="0.35">
      <c r="A1243" s="6">
        <v>1241</v>
      </c>
      <c r="B1243" s="7">
        <v>42857</v>
      </c>
      <c r="C1243" s="16">
        <v>154.5</v>
      </c>
      <c r="D1243" s="6">
        <f t="shared" si="109"/>
        <v>-7.7071290944122593E-3</v>
      </c>
      <c r="E1243" s="8">
        <f t="shared" si="111"/>
        <v>-1.1999999999999886</v>
      </c>
      <c r="F1243" s="6">
        <f t="shared" si="110"/>
        <v>1.7232960780586638E-4</v>
      </c>
      <c r="G1243" s="6">
        <f t="shared" si="112"/>
        <v>-4.754920066366366</v>
      </c>
      <c r="H1243" s="6">
        <f t="shared" si="113"/>
        <v>0</v>
      </c>
      <c r="I1243" s="6">
        <f t="shared" si="114"/>
        <v>3.5549200663663774</v>
      </c>
      <c r="J1243" s="6">
        <f t="shared" si="115"/>
        <v>0</v>
      </c>
    </row>
    <row r="1244" spans="1:10" x14ac:dyDescent="0.35">
      <c r="A1244" s="6">
        <v>1242</v>
      </c>
      <c r="B1244" s="7">
        <v>42858</v>
      </c>
      <c r="C1244" s="16">
        <v>158.0625</v>
      </c>
      <c r="D1244" s="6">
        <f t="shared" si="109"/>
        <v>2.3058252427184466E-2</v>
      </c>
      <c r="E1244" s="8">
        <f t="shared" si="111"/>
        <v>3.5625</v>
      </c>
      <c r="F1244" s="6">
        <f t="shared" si="110"/>
        <v>1.6555382167019055E-4</v>
      </c>
      <c r="G1244" s="6">
        <f t="shared" si="112"/>
        <v>-4.6245847973749648</v>
      </c>
      <c r="H1244" s="6">
        <f t="shared" si="113"/>
        <v>0</v>
      </c>
      <c r="I1244" s="6">
        <f t="shared" si="114"/>
        <v>8.1870847973749648</v>
      </c>
      <c r="J1244" s="6">
        <f t="shared" si="115"/>
        <v>0</v>
      </c>
    </row>
    <row r="1245" spans="1:10" x14ac:dyDescent="0.35">
      <c r="A1245" s="6">
        <v>1243</v>
      </c>
      <c r="B1245" s="7">
        <v>42859</v>
      </c>
      <c r="C1245" s="16">
        <v>157.83750000000001</v>
      </c>
      <c r="D1245" s="6">
        <f t="shared" si="109"/>
        <v>-1.4234875444839499E-3</v>
      </c>
      <c r="E1245" s="8">
        <f t="shared" si="111"/>
        <v>-0.22499999999999432</v>
      </c>
      <c r="F1245" s="6">
        <f t="shared" si="110"/>
        <v>1.8752157266972461E-4</v>
      </c>
      <c r="G1245" s="6">
        <f t="shared" si="112"/>
        <v>-5.0353437392173861</v>
      </c>
      <c r="H1245" s="6">
        <f t="shared" si="113"/>
        <v>0</v>
      </c>
      <c r="I1245" s="6">
        <f t="shared" si="114"/>
        <v>4.8103437392173918</v>
      </c>
      <c r="J1245" s="6">
        <f t="shared" si="115"/>
        <v>0</v>
      </c>
    </row>
    <row r="1246" spans="1:10" x14ac:dyDescent="0.35">
      <c r="A1246" s="6">
        <v>1244</v>
      </c>
      <c r="B1246" s="7">
        <v>42860</v>
      </c>
      <c r="C1246" s="16">
        <v>156.67500000000001</v>
      </c>
      <c r="D1246" s="6">
        <f t="shared" si="109"/>
        <v>-7.3651698740793171E-3</v>
      </c>
      <c r="E1246" s="8">
        <f t="shared" si="111"/>
        <v>-1.1624999999999943</v>
      </c>
      <c r="F1246" s="6">
        <f t="shared" si="110"/>
        <v>1.7639185731689917E-4</v>
      </c>
      <c r="G1246" s="6">
        <f t="shared" si="112"/>
        <v>-4.876678421083442</v>
      </c>
      <c r="H1246" s="6">
        <f t="shared" si="113"/>
        <v>0</v>
      </c>
      <c r="I1246" s="6">
        <f t="shared" si="114"/>
        <v>3.7141784210834476</v>
      </c>
      <c r="J1246" s="6">
        <f t="shared" si="115"/>
        <v>0</v>
      </c>
    </row>
    <row r="1247" spans="1:10" x14ac:dyDescent="0.35">
      <c r="A1247" s="6">
        <v>1245</v>
      </c>
      <c r="B1247" s="7">
        <v>42863</v>
      </c>
      <c r="C1247" s="16">
        <v>157.46250000000001</v>
      </c>
      <c r="D1247" s="6">
        <f t="shared" si="109"/>
        <v>5.0263283867879004E-3</v>
      </c>
      <c r="E1247" s="8">
        <f t="shared" si="111"/>
        <v>0.78749999999999432</v>
      </c>
      <c r="F1247" s="6">
        <f t="shared" si="110"/>
        <v>1.6906308951432795E-4</v>
      </c>
      <c r="G1247" s="6">
        <f t="shared" si="112"/>
        <v>-4.7391315278964878</v>
      </c>
      <c r="H1247" s="6">
        <f t="shared" si="113"/>
        <v>0</v>
      </c>
      <c r="I1247" s="6">
        <f t="shared" si="114"/>
        <v>5.5266315278964822</v>
      </c>
      <c r="J1247" s="6">
        <f t="shared" si="115"/>
        <v>0</v>
      </c>
    </row>
    <row r="1248" spans="1:10" x14ac:dyDescent="0.35">
      <c r="A1248" s="6">
        <v>1246</v>
      </c>
      <c r="B1248" s="7">
        <v>42864</v>
      </c>
      <c r="C1248" s="16">
        <v>156.11250000000001</v>
      </c>
      <c r="D1248" s="6">
        <f t="shared" si="109"/>
        <v>-8.5734698737794345E-3</v>
      </c>
      <c r="E1248" s="8">
        <f t="shared" si="111"/>
        <v>-1.3499999999999943</v>
      </c>
      <c r="F1248" s="6">
        <f t="shared" si="110"/>
        <v>1.6043514276657805E-4</v>
      </c>
      <c r="G1248" s="6">
        <f t="shared" si="112"/>
        <v>-4.6398244919945704</v>
      </c>
      <c r="H1248" s="6">
        <f t="shared" si="113"/>
        <v>0</v>
      </c>
      <c r="I1248" s="6">
        <f t="shared" si="114"/>
        <v>3.2898244919945761</v>
      </c>
      <c r="J1248" s="6">
        <f t="shared" si="115"/>
        <v>0</v>
      </c>
    </row>
    <row r="1249" spans="1:10" x14ac:dyDescent="0.35">
      <c r="A1249" s="6">
        <v>1247</v>
      </c>
      <c r="B1249" s="7">
        <v>42865</v>
      </c>
      <c r="C1249" s="16">
        <v>157.875</v>
      </c>
      <c r="D1249" s="6">
        <f t="shared" si="109"/>
        <v>1.1289935142925702E-2</v>
      </c>
      <c r="E1249" s="8">
        <f t="shared" si="111"/>
        <v>1.7624999999999886</v>
      </c>
      <c r="F1249" s="6">
        <f t="shared" si="110"/>
        <v>1.5521929734117957E-4</v>
      </c>
      <c r="G1249" s="6">
        <f t="shared" si="112"/>
        <v>-4.5246521140198022</v>
      </c>
      <c r="H1249" s="6">
        <f t="shared" si="113"/>
        <v>0</v>
      </c>
      <c r="I1249" s="6">
        <f t="shared" si="114"/>
        <v>6.2871521140197908</v>
      </c>
      <c r="J1249" s="6">
        <f t="shared" si="115"/>
        <v>0</v>
      </c>
    </row>
    <row r="1250" spans="1:10" x14ac:dyDescent="0.35">
      <c r="A1250" s="6">
        <v>1248</v>
      </c>
      <c r="B1250" s="7">
        <v>42866</v>
      </c>
      <c r="C1250" s="16">
        <v>156.07499999999999</v>
      </c>
      <c r="D1250" s="6">
        <f t="shared" si="109"/>
        <v>-1.140142517814734E-2</v>
      </c>
      <c r="E1250" s="8">
        <f t="shared" si="111"/>
        <v>-1.8000000000000114</v>
      </c>
      <c r="F1250" s="6">
        <f t="shared" si="110"/>
        <v>1.5355389763259693E-4</v>
      </c>
      <c r="G1250" s="6">
        <f t="shared" si="112"/>
        <v>-4.5511216476007421</v>
      </c>
      <c r="H1250" s="6">
        <f t="shared" si="113"/>
        <v>0</v>
      </c>
      <c r="I1250" s="6">
        <f t="shared" si="114"/>
        <v>2.7511216476007307</v>
      </c>
      <c r="J1250" s="6">
        <f t="shared" si="115"/>
        <v>0</v>
      </c>
    </row>
    <row r="1251" spans="1:10" x14ac:dyDescent="0.35">
      <c r="A1251" s="6">
        <v>1249</v>
      </c>
      <c r="B1251" s="7">
        <v>42867</v>
      </c>
      <c r="C1251" s="16">
        <v>154.61250000000001</v>
      </c>
      <c r="D1251" s="6">
        <f t="shared" si="109"/>
        <v>-9.3704949543487251E-3</v>
      </c>
      <c r="E1251" s="8">
        <f t="shared" si="111"/>
        <v>-1.4624999999999773</v>
      </c>
      <c r="F1251" s="6">
        <f t="shared" si="110"/>
        <v>1.5214021354021461E-4</v>
      </c>
      <c r="G1251" s="6">
        <f t="shared" si="112"/>
        <v>-4.4784735385733354</v>
      </c>
      <c r="H1251" s="6">
        <f t="shared" si="113"/>
        <v>0</v>
      </c>
      <c r="I1251" s="6">
        <f t="shared" si="114"/>
        <v>3.0159735385733581</v>
      </c>
      <c r="J1251" s="6">
        <f t="shared" si="115"/>
        <v>0</v>
      </c>
    </row>
    <row r="1252" spans="1:10" x14ac:dyDescent="0.35">
      <c r="A1252" s="6">
        <v>1250</v>
      </c>
      <c r="B1252" s="7">
        <v>42870</v>
      </c>
      <c r="C1252" s="16">
        <v>154.98750000000001</v>
      </c>
      <c r="D1252" s="6">
        <f t="shared" si="109"/>
        <v>2.4254183846713555E-3</v>
      </c>
      <c r="E1252" s="8">
        <f t="shared" si="111"/>
        <v>0.375</v>
      </c>
      <c r="F1252" s="6">
        <f t="shared" si="110"/>
        <v>1.4828017126917022E-4</v>
      </c>
      <c r="G1252" s="6">
        <f t="shared" si="112"/>
        <v>-4.3798657630358315</v>
      </c>
      <c r="H1252" s="6">
        <f t="shared" si="113"/>
        <v>0</v>
      </c>
      <c r="I1252" s="6">
        <f t="shared" si="114"/>
        <v>4.7548657630358315</v>
      </c>
      <c r="J1252" s="6">
        <f t="shared" si="115"/>
        <v>0</v>
      </c>
    </row>
    <row r="1253" spans="1:10" x14ac:dyDescent="0.35">
      <c r="A1253" s="6">
        <v>1251</v>
      </c>
      <c r="B1253" s="7">
        <v>42871</v>
      </c>
      <c r="C1253" s="16">
        <v>155.625</v>
      </c>
      <c r="D1253" s="6">
        <f t="shared" si="109"/>
        <v>4.1132349383014022E-3</v>
      </c>
      <c r="E1253" s="8">
        <f t="shared" si="111"/>
        <v>0.63749999999998863</v>
      </c>
      <c r="F1253" s="6">
        <f t="shared" si="110"/>
        <v>1.397363202534621E-4</v>
      </c>
      <c r="G1253" s="6">
        <f t="shared" si="112"/>
        <v>-4.2621230357555264</v>
      </c>
      <c r="H1253" s="6">
        <f t="shared" si="113"/>
        <v>0</v>
      </c>
      <c r="I1253" s="6">
        <f t="shared" si="114"/>
        <v>4.8996230357555151</v>
      </c>
      <c r="J1253" s="6">
        <f t="shared" si="115"/>
        <v>0</v>
      </c>
    </row>
    <row r="1254" spans="1:10" x14ac:dyDescent="0.35">
      <c r="A1254" s="6">
        <v>1252</v>
      </c>
      <c r="B1254" s="7">
        <v>42872</v>
      </c>
      <c r="C1254" s="16">
        <v>156.1875</v>
      </c>
      <c r="D1254" s="6">
        <f t="shared" si="109"/>
        <v>3.6144578313253013E-3</v>
      </c>
      <c r="E1254" s="8">
        <f t="shared" si="111"/>
        <v>0.5625</v>
      </c>
      <c r="F1254" s="6">
        <f t="shared" si="110"/>
        <v>1.3236726313771416E-4</v>
      </c>
      <c r="G1254" s="6">
        <f t="shared" si="112"/>
        <v>-4.1652811148306474</v>
      </c>
      <c r="H1254" s="6">
        <f t="shared" si="113"/>
        <v>0</v>
      </c>
      <c r="I1254" s="6">
        <f t="shared" si="114"/>
        <v>4.7277811148306474</v>
      </c>
      <c r="J1254" s="6">
        <f t="shared" si="115"/>
        <v>0</v>
      </c>
    </row>
    <row r="1255" spans="1:10" x14ac:dyDescent="0.35">
      <c r="A1255" s="6">
        <v>1253</v>
      </c>
      <c r="B1255" s="7">
        <v>42873</v>
      </c>
      <c r="C1255" s="16">
        <v>156.07499999999999</v>
      </c>
      <c r="D1255" s="6">
        <f t="shared" si="109"/>
        <v>-7.2028811524617125E-4</v>
      </c>
      <c r="E1255" s="8">
        <f t="shared" si="111"/>
        <v>-0.11250000000001137</v>
      </c>
      <c r="F1255" s="6">
        <f t="shared" si="110"/>
        <v>1.2520908567431705E-4</v>
      </c>
      <c r="G1255" s="6">
        <f t="shared" si="112"/>
        <v>-4.0657329900579073</v>
      </c>
      <c r="H1255" s="6">
        <f t="shared" si="113"/>
        <v>0</v>
      </c>
      <c r="I1255" s="6">
        <f t="shared" si="114"/>
        <v>3.953232990057896</v>
      </c>
      <c r="J1255" s="6">
        <f t="shared" si="115"/>
        <v>0</v>
      </c>
    </row>
    <row r="1256" spans="1:10" x14ac:dyDescent="0.35">
      <c r="A1256" s="6">
        <v>1254</v>
      </c>
      <c r="B1256" s="7">
        <v>42874</v>
      </c>
      <c r="C1256" s="16">
        <v>154.42500000000001</v>
      </c>
      <c r="D1256" s="6">
        <f t="shared" si="109"/>
        <v>-1.0571840461316529E-2</v>
      </c>
      <c r="E1256" s="8">
        <f t="shared" si="111"/>
        <v>-1.6499999999999773</v>
      </c>
      <c r="F1256" s="6">
        <f t="shared" si="110"/>
        <v>1.1772766943199591E-4</v>
      </c>
      <c r="G1256" s="6">
        <f t="shared" si="112"/>
        <v>-3.9395559712527151</v>
      </c>
      <c r="H1256" s="6">
        <f t="shared" si="113"/>
        <v>0</v>
      </c>
      <c r="I1256" s="6">
        <f t="shared" si="114"/>
        <v>2.2895559712527378</v>
      </c>
      <c r="J1256" s="6">
        <f t="shared" si="115"/>
        <v>0</v>
      </c>
    </row>
    <row r="1257" spans="1:10" x14ac:dyDescent="0.35">
      <c r="A1257" s="6">
        <v>1255</v>
      </c>
      <c r="B1257" s="7">
        <v>42877</v>
      </c>
      <c r="C1257" s="16">
        <v>151.61250000000001</v>
      </c>
      <c r="D1257" s="6">
        <f t="shared" si="109"/>
        <v>-1.8212724623603689E-2</v>
      </c>
      <c r="E1257" s="8">
        <f t="shared" si="111"/>
        <v>-2.8125</v>
      </c>
      <c r="F1257" s="6">
        <f t="shared" si="110"/>
        <v>1.1736983791044792E-4</v>
      </c>
      <c r="G1257" s="6">
        <f t="shared" si="112"/>
        <v>-3.8919792893822178</v>
      </c>
      <c r="H1257" s="6">
        <f t="shared" si="113"/>
        <v>0</v>
      </c>
      <c r="I1257" s="6">
        <f t="shared" si="114"/>
        <v>1.0794792893822178</v>
      </c>
      <c r="J1257" s="6">
        <f t="shared" si="115"/>
        <v>0</v>
      </c>
    </row>
    <row r="1258" spans="1:10" x14ac:dyDescent="0.35">
      <c r="A1258" s="6">
        <v>1256</v>
      </c>
      <c r="B1258" s="7">
        <v>42878</v>
      </c>
      <c r="C1258" s="16">
        <v>151.27500000000001</v>
      </c>
      <c r="D1258" s="6">
        <f t="shared" si="109"/>
        <v>-2.2260697501855433E-3</v>
      </c>
      <c r="E1258" s="8">
        <f t="shared" si="111"/>
        <v>-0.33750000000000568</v>
      </c>
      <c r="F1258" s="6">
        <f t="shared" si="110"/>
        <v>1.3022984792873424E-4</v>
      </c>
      <c r="G1258" s="6">
        <f t="shared" si="112"/>
        <v>-4.0249911882619047</v>
      </c>
      <c r="H1258" s="6">
        <f t="shared" si="113"/>
        <v>0</v>
      </c>
      <c r="I1258" s="6">
        <f t="shared" si="114"/>
        <v>3.687491188261899</v>
      </c>
      <c r="J1258" s="6">
        <f t="shared" si="115"/>
        <v>0</v>
      </c>
    </row>
    <row r="1259" spans="1:10" x14ac:dyDescent="0.35">
      <c r="A1259" s="6">
        <v>1257</v>
      </c>
      <c r="B1259" s="7">
        <v>42879</v>
      </c>
      <c r="C1259" s="16">
        <v>149.88749999999999</v>
      </c>
      <c r="D1259" s="6">
        <f t="shared" si="109"/>
        <v>-9.172037679722472E-3</v>
      </c>
      <c r="E1259" s="8">
        <f t="shared" si="111"/>
        <v>-1.3875000000000171</v>
      </c>
      <c r="F1259" s="6">
        <f t="shared" si="110"/>
        <v>1.2271338024497165E-4</v>
      </c>
      <c r="G1259" s="6">
        <f t="shared" si="112"/>
        <v>-3.8984123966241042</v>
      </c>
      <c r="H1259" s="6">
        <f t="shared" si="113"/>
        <v>0</v>
      </c>
      <c r="I1259" s="6">
        <f t="shared" si="114"/>
        <v>2.5109123966240872</v>
      </c>
      <c r="J1259" s="6">
        <f t="shared" si="115"/>
        <v>0</v>
      </c>
    </row>
    <row r="1260" spans="1:10" x14ac:dyDescent="0.35">
      <c r="A1260" s="6">
        <v>1258</v>
      </c>
      <c r="B1260" s="7">
        <v>42880</v>
      </c>
      <c r="C1260" s="16">
        <v>149.02500000000001</v>
      </c>
      <c r="D1260" s="6">
        <f t="shared" si="109"/>
        <v>-5.7543157368024882E-3</v>
      </c>
      <c r="E1260" s="8">
        <f t="shared" si="111"/>
        <v>-0.86249999999998284</v>
      </c>
      <c r="F1260" s="6">
        <f t="shared" si="110"/>
        <v>1.2039815394216827E-4</v>
      </c>
      <c r="G1260" s="6">
        <f t="shared" si="112"/>
        <v>-3.8260442462678652</v>
      </c>
      <c r="H1260" s="6">
        <f t="shared" si="113"/>
        <v>0</v>
      </c>
      <c r="I1260" s="6">
        <f t="shared" si="114"/>
        <v>2.9635442462678823</v>
      </c>
      <c r="J1260" s="6">
        <f t="shared" si="115"/>
        <v>0</v>
      </c>
    </row>
    <row r="1261" spans="1:10" x14ac:dyDescent="0.35">
      <c r="A1261" s="6">
        <v>1259</v>
      </c>
      <c r="B1261" s="7">
        <v>42881</v>
      </c>
      <c r="C1261" s="16">
        <v>152.13749999999999</v>
      </c>
      <c r="D1261" s="6">
        <f t="shared" si="109"/>
        <v>2.0885757423251015E-2</v>
      </c>
      <c r="E1261" s="8">
        <f t="shared" si="111"/>
        <v>3.1124999999999825</v>
      </c>
      <c r="F1261" s="6">
        <f t="shared" si="110"/>
        <v>1.1516099368156692E-4</v>
      </c>
      <c r="G1261" s="6">
        <f t="shared" si="112"/>
        <v>-3.7203730561189285</v>
      </c>
      <c r="H1261" s="6">
        <f t="shared" si="113"/>
        <v>0</v>
      </c>
      <c r="I1261" s="6">
        <f t="shared" si="114"/>
        <v>6.8328730561189115</v>
      </c>
      <c r="J1261" s="6">
        <f t="shared" si="115"/>
        <v>0</v>
      </c>
    </row>
    <row r="1262" spans="1:10" x14ac:dyDescent="0.35">
      <c r="A1262" s="6">
        <v>1260</v>
      </c>
      <c r="B1262" s="7">
        <v>42884</v>
      </c>
      <c r="C1262" s="16">
        <v>156.33750000000001</v>
      </c>
      <c r="D1262" s="6">
        <f t="shared" si="109"/>
        <v>2.7606605866403861E-2</v>
      </c>
      <c r="E1262" s="8">
        <f t="shared" si="111"/>
        <v>4.2000000000000171</v>
      </c>
      <c r="F1262" s="6">
        <f t="shared" si="110"/>
        <v>1.34424225849246E-4</v>
      </c>
      <c r="G1262" s="6">
        <f t="shared" si="112"/>
        <v>-4.1034552877344588</v>
      </c>
      <c r="H1262" s="6">
        <f t="shared" si="113"/>
        <v>0</v>
      </c>
      <c r="I1262" s="6">
        <f t="shared" si="114"/>
        <v>8.3034552877344758</v>
      </c>
      <c r="J1262" s="6">
        <f t="shared" si="115"/>
        <v>0</v>
      </c>
    </row>
    <row r="1263" spans="1:10" x14ac:dyDescent="0.35">
      <c r="A1263" s="6">
        <v>1261</v>
      </c>
      <c r="B1263" s="7">
        <v>42885</v>
      </c>
      <c r="C1263" s="16">
        <v>152.96250000000001</v>
      </c>
      <c r="D1263" s="6">
        <f t="shared" si="109"/>
        <v>-2.1587910769968816E-2</v>
      </c>
      <c r="E1263" s="8">
        <f t="shared" si="111"/>
        <v>-3.375</v>
      </c>
      <c r="F1263" s="6">
        <f t="shared" si="110"/>
        <v>1.7208625354606907E-4</v>
      </c>
      <c r="G1263" s="6">
        <f t="shared" si="112"/>
        <v>-4.7710164160884823</v>
      </c>
      <c r="H1263" s="6">
        <f t="shared" si="113"/>
        <v>0</v>
      </c>
      <c r="I1263" s="6">
        <f t="shared" si="114"/>
        <v>1.3960164160884823</v>
      </c>
      <c r="J1263" s="6">
        <f t="shared" si="115"/>
        <v>0</v>
      </c>
    </row>
    <row r="1264" spans="1:10" x14ac:dyDescent="0.35">
      <c r="A1264" s="6">
        <v>1262</v>
      </c>
      <c r="B1264" s="7">
        <v>42886</v>
      </c>
      <c r="C1264" s="16">
        <v>155.85</v>
      </c>
      <c r="D1264" s="6">
        <f t="shared" si="109"/>
        <v>1.8877175778376977E-2</v>
      </c>
      <c r="E1264" s="8">
        <f t="shared" si="111"/>
        <v>2.8874999999999886</v>
      </c>
      <c r="F1264" s="6">
        <f t="shared" si="110"/>
        <v>1.8972335181803305E-4</v>
      </c>
      <c r="G1264" s="6">
        <f t="shared" si="112"/>
        <v>-4.9013986353762817</v>
      </c>
      <c r="H1264" s="6">
        <f t="shared" si="113"/>
        <v>0</v>
      </c>
      <c r="I1264" s="6">
        <f t="shared" si="114"/>
        <v>7.7888986353762704</v>
      </c>
      <c r="J1264" s="6">
        <f t="shared" si="115"/>
        <v>0</v>
      </c>
    </row>
    <row r="1265" spans="1:10" x14ac:dyDescent="0.35">
      <c r="A1265" s="6">
        <v>1263</v>
      </c>
      <c r="B1265" s="7">
        <v>42887</v>
      </c>
      <c r="C1265" s="16">
        <v>155.8125</v>
      </c>
      <c r="D1265" s="6">
        <f t="shared" si="109"/>
        <v>-2.4061597690082975E-4</v>
      </c>
      <c r="E1265" s="8">
        <f t="shared" si="111"/>
        <v>-3.7499999999994316E-2</v>
      </c>
      <c r="F1265" s="6">
        <f t="shared" si="110"/>
        <v>1.997208166310156E-4</v>
      </c>
      <c r="G1265" s="6">
        <f t="shared" si="112"/>
        <v>-5.1238113494710209</v>
      </c>
      <c r="H1265" s="6">
        <f t="shared" si="113"/>
        <v>0</v>
      </c>
      <c r="I1265" s="6">
        <f t="shared" si="114"/>
        <v>5.0863113494710266</v>
      </c>
      <c r="J1265" s="6">
        <f t="shared" si="115"/>
        <v>0</v>
      </c>
    </row>
    <row r="1266" spans="1:10" x14ac:dyDescent="0.35">
      <c r="A1266" s="6">
        <v>1264</v>
      </c>
      <c r="B1266" s="7">
        <v>42888</v>
      </c>
      <c r="C1266" s="16">
        <v>154.61250000000001</v>
      </c>
      <c r="D1266" s="6">
        <f t="shared" si="109"/>
        <v>-7.701564380264668E-3</v>
      </c>
      <c r="E1266" s="8">
        <f t="shared" si="111"/>
        <v>-1.1999999999999886</v>
      </c>
      <c r="F1266" s="6">
        <f t="shared" si="110"/>
        <v>1.8774104139605504E-4</v>
      </c>
      <c r="G1266" s="6">
        <f t="shared" si="112"/>
        <v>-4.9665700500550365</v>
      </c>
      <c r="H1266" s="6">
        <f t="shared" si="113"/>
        <v>0</v>
      </c>
      <c r="I1266" s="6">
        <f t="shared" si="114"/>
        <v>3.7665700500550479</v>
      </c>
      <c r="J1266" s="6">
        <f t="shared" si="115"/>
        <v>0</v>
      </c>
    </row>
    <row r="1267" spans="1:10" x14ac:dyDescent="0.35">
      <c r="A1267" s="6">
        <v>1265</v>
      </c>
      <c r="B1267" s="7">
        <v>42891</v>
      </c>
      <c r="C1267" s="16">
        <v>153.82499999999999</v>
      </c>
      <c r="D1267" s="6">
        <f t="shared" si="109"/>
        <v>-5.0933786078099941E-3</v>
      </c>
      <c r="E1267" s="8">
        <f t="shared" si="111"/>
        <v>-0.78750000000002274</v>
      </c>
      <c r="F1267" s="6">
        <f t="shared" si="110"/>
        <v>1.8003542454649341E-4</v>
      </c>
      <c r="G1267" s="6">
        <f t="shared" si="112"/>
        <v>-4.8261214218937036</v>
      </c>
      <c r="H1267" s="6">
        <f t="shared" si="113"/>
        <v>0</v>
      </c>
      <c r="I1267" s="6">
        <f t="shared" si="114"/>
        <v>4.0386214218936809</v>
      </c>
      <c r="J1267" s="6">
        <f t="shared" si="115"/>
        <v>0</v>
      </c>
    </row>
    <row r="1268" spans="1:10" x14ac:dyDescent="0.35">
      <c r="A1268" s="6">
        <v>1266</v>
      </c>
      <c r="B1268" s="7">
        <v>42892</v>
      </c>
      <c r="C1268" s="16">
        <v>152.4</v>
      </c>
      <c r="D1268" s="6">
        <f t="shared" si="109"/>
        <v>-9.2637737688931118E-3</v>
      </c>
      <c r="E1268" s="8">
        <f t="shared" si="111"/>
        <v>-1.4249999999999827</v>
      </c>
      <c r="F1268" s="6">
        <f t="shared" si="110"/>
        <v>1.7078984941225358E-4</v>
      </c>
      <c r="G1268" s="6">
        <f t="shared" si="112"/>
        <v>-4.6766256758053188</v>
      </c>
      <c r="H1268" s="6">
        <f t="shared" si="113"/>
        <v>0</v>
      </c>
      <c r="I1268" s="6">
        <f t="shared" si="114"/>
        <v>3.2516256758053359</v>
      </c>
      <c r="J1268" s="6">
        <f t="shared" si="115"/>
        <v>0</v>
      </c>
    </row>
    <row r="1269" spans="1:10" x14ac:dyDescent="0.35">
      <c r="A1269" s="6">
        <v>1267</v>
      </c>
      <c r="B1269" s="7">
        <v>42893</v>
      </c>
      <c r="C1269" s="16">
        <v>153.63749999999999</v>
      </c>
      <c r="D1269" s="6">
        <f t="shared" si="109"/>
        <v>8.1200787401573687E-3</v>
      </c>
      <c r="E1269" s="8">
        <f t="shared" si="111"/>
        <v>1.2374999999999829</v>
      </c>
      <c r="F1269" s="6">
        <f t="shared" si="110"/>
        <v>1.6569150871399227E-4</v>
      </c>
      <c r="G1269" s="6">
        <f t="shared" si="112"/>
        <v>-4.5636229068301279</v>
      </c>
      <c r="H1269" s="6">
        <f t="shared" si="113"/>
        <v>0</v>
      </c>
      <c r="I1269" s="6">
        <f t="shared" si="114"/>
        <v>5.8011229068301109</v>
      </c>
      <c r="J1269" s="6">
        <f t="shared" si="115"/>
        <v>0</v>
      </c>
    </row>
    <row r="1270" spans="1:10" x14ac:dyDescent="0.35">
      <c r="A1270" s="6">
        <v>1268</v>
      </c>
      <c r="B1270" s="7">
        <v>42894</v>
      </c>
      <c r="C1270" s="16">
        <v>155.1</v>
      </c>
      <c r="D1270" s="6">
        <f t="shared" si="109"/>
        <v>9.519160361239969E-3</v>
      </c>
      <c r="E1270" s="8">
        <f t="shared" si="111"/>
        <v>1.4625000000000057</v>
      </c>
      <c r="F1270" s="6">
        <f t="shared" si="110"/>
        <v>1.5970615891593406E-4</v>
      </c>
      <c r="G1270" s="6">
        <f t="shared" si="112"/>
        <v>-4.5168193584980996</v>
      </c>
      <c r="H1270" s="6">
        <f t="shared" si="113"/>
        <v>0</v>
      </c>
      <c r="I1270" s="6">
        <f t="shared" si="114"/>
        <v>5.9793193584981053</v>
      </c>
      <c r="J1270" s="6">
        <f t="shared" si="115"/>
        <v>0</v>
      </c>
    </row>
    <row r="1271" spans="1:10" x14ac:dyDescent="0.35">
      <c r="A1271" s="6">
        <v>1269</v>
      </c>
      <c r="B1271" s="7">
        <v>42895</v>
      </c>
      <c r="C1271" s="16">
        <v>155.0625</v>
      </c>
      <c r="D1271" s="6">
        <f t="shared" si="109"/>
        <v>-2.4177949709860939E-4</v>
      </c>
      <c r="E1271" s="8">
        <f t="shared" si="111"/>
        <v>-3.7499999999994316E-2</v>
      </c>
      <c r="F1271" s="6">
        <f t="shared" si="110"/>
        <v>1.5556065421995814E-4</v>
      </c>
      <c r="G1271" s="6">
        <f t="shared" si="112"/>
        <v>-4.5002468483474374</v>
      </c>
      <c r="H1271" s="6">
        <f t="shared" si="113"/>
        <v>0</v>
      </c>
      <c r="I1271" s="6">
        <f t="shared" si="114"/>
        <v>4.4627468483474431</v>
      </c>
      <c r="J1271" s="6">
        <f t="shared" si="115"/>
        <v>0</v>
      </c>
    </row>
    <row r="1272" spans="1:10" x14ac:dyDescent="0.35">
      <c r="A1272" s="6">
        <v>1270</v>
      </c>
      <c r="B1272" s="7">
        <v>42898</v>
      </c>
      <c r="C1272" s="16">
        <v>154.5</v>
      </c>
      <c r="D1272" s="6">
        <f t="shared" si="109"/>
        <v>-3.6275695284159614E-3</v>
      </c>
      <c r="E1272" s="8">
        <f t="shared" si="111"/>
        <v>-0.5625</v>
      </c>
      <c r="F1272" s="6">
        <f t="shared" si="110"/>
        <v>1.4623052240627366E-4</v>
      </c>
      <c r="G1272" s="6">
        <f t="shared" si="112"/>
        <v>-4.3621485944028437</v>
      </c>
      <c r="H1272" s="6">
        <f t="shared" si="113"/>
        <v>0</v>
      </c>
      <c r="I1272" s="6">
        <f t="shared" si="114"/>
        <v>3.7996485944028437</v>
      </c>
      <c r="J1272" s="6">
        <f t="shared" si="115"/>
        <v>0</v>
      </c>
    </row>
    <row r="1273" spans="1:10" x14ac:dyDescent="0.35">
      <c r="A1273" s="6">
        <v>1271</v>
      </c>
      <c r="B1273" s="7">
        <v>42899</v>
      </c>
      <c r="C1273" s="16">
        <v>157.5</v>
      </c>
      <c r="D1273" s="6">
        <f t="shared" si="109"/>
        <v>1.9417475728155338E-2</v>
      </c>
      <c r="E1273" s="8">
        <f t="shared" si="111"/>
        <v>2.9999999999999996</v>
      </c>
      <c r="F1273" s="6">
        <f t="shared" si="110"/>
        <v>1.3824624670290676E-4</v>
      </c>
      <c r="G1273" s="6">
        <f t="shared" si="112"/>
        <v>-4.2260031513209073</v>
      </c>
      <c r="H1273" s="6">
        <f t="shared" si="113"/>
        <v>0</v>
      </c>
      <c r="I1273" s="6">
        <f t="shared" si="114"/>
        <v>7.2260031513209064</v>
      </c>
      <c r="J1273" s="6">
        <f t="shared" si="115"/>
        <v>0</v>
      </c>
    </row>
    <row r="1274" spans="1:10" x14ac:dyDescent="0.35">
      <c r="A1274" s="6">
        <v>1272</v>
      </c>
      <c r="B1274" s="7">
        <v>42900</v>
      </c>
      <c r="C1274" s="16">
        <v>157.57499999999999</v>
      </c>
      <c r="D1274" s="6">
        <f t="shared" si="109"/>
        <v>4.7619047619040398E-4</v>
      </c>
      <c r="E1274" s="8">
        <f t="shared" si="111"/>
        <v>7.4999999999988631E-2</v>
      </c>
      <c r="F1274" s="6">
        <f t="shared" si="110"/>
        <v>1.5257377371994248E-4</v>
      </c>
      <c r="G1274" s="6">
        <f t="shared" si="112"/>
        <v>-4.5257979389230982</v>
      </c>
      <c r="H1274" s="6">
        <f t="shared" si="113"/>
        <v>0</v>
      </c>
      <c r="I1274" s="6">
        <f t="shared" si="114"/>
        <v>4.6007979389230869</v>
      </c>
      <c r="J1274" s="6">
        <f t="shared" si="115"/>
        <v>0</v>
      </c>
    </row>
    <row r="1275" spans="1:10" x14ac:dyDescent="0.35">
      <c r="A1275" s="6">
        <v>1273</v>
      </c>
      <c r="B1275" s="7">
        <v>42901</v>
      </c>
      <c r="C1275" s="16">
        <v>157.72499999999999</v>
      </c>
      <c r="D1275" s="6">
        <f t="shared" si="109"/>
        <v>9.5192765349837031E-4</v>
      </c>
      <c r="E1275" s="8">
        <f t="shared" si="111"/>
        <v>0.15000000000000568</v>
      </c>
      <c r="F1275" s="6">
        <f t="shared" si="110"/>
        <v>1.4343295273892281E-4</v>
      </c>
      <c r="G1275" s="6">
        <f t="shared" si="112"/>
        <v>-4.3902216128713096</v>
      </c>
      <c r="H1275" s="6">
        <f t="shared" si="113"/>
        <v>0</v>
      </c>
      <c r="I1275" s="6">
        <f t="shared" si="114"/>
        <v>4.5402216128713153</v>
      </c>
      <c r="J1275" s="6">
        <f t="shared" si="115"/>
        <v>0</v>
      </c>
    </row>
    <row r="1276" spans="1:10" x14ac:dyDescent="0.35">
      <c r="A1276" s="6">
        <v>1274</v>
      </c>
      <c r="B1276" s="7">
        <v>42902</v>
      </c>
      <c r="C1276" s="16">
        <v>157.125</v>
      </c>
      <c r="D1276" s="6">
        <f t="shared" si="109"/>
        <v>-3.8040893961007725E-3</v>
      </c>
      <c r="E1276" s="8">
        <f t="shared" si="111"/>
        <v>-0.59999999999999432</v>
      </c>
      <c r="F1276" s="6">
        <f t="shared" si="110"/>
        <v>1.3488134555003712E-4</v>
      </c>
      <c r="G1276" s="6">
        <f t="shared" si="112"/>
        <v>-4.261388593826319</v>
      </c>
      <c r="H1276" s="6">
        <f t="shared" si="113"/>
        <v>0</v>
      </c>
      <c r="I1276" s="6">
        <f t="shared" si="114"/>
        <v>3.6613885938263246</v>
      </c>
      <c r="J1276" s="6">
        <f t="shared" si="115"/>
        <v>0</v>
      </c>
    </row>
    <row r="1277" spans="1:10" x14ac:dyDescent="0.35">
      <c r="A1277" s="6">
        <v>1275</v>
      </c>
      <c r="B1277" s="7">
        <v>42905</v>
      </c>
      <c r="C1277" s="16">
        <v>159.30000000000001</v>
      </c>
      <c r="D1277" s="6">
        <f t="shared" si="109"/>
        <v>1.3842482100238735E-2</v>
      </c>
      <c r="E1277" s="8">
        <f t="shared" si="111"/>
        <v>2.1750000000000114</v>
      </c>
      <c r="F1277" s="6">
        <f t="shared" si="110"/>
        <v>1.2765673058504648E-4</v>
      </c>
      <c r="G1277" s="6">
        <f t="shared" si="112"/>
        <v>-4.1299216024823586</v>
      </c>
      <c r="H1277" s="6">
        <f t="shared" si="113"/>
        <v>0</v>
      </c>
      <c r="I1277" s="6">
        <f t="shared" si="114"/>
        <v>6.30492160248237</v>
      </c>
      <c r="J1277" s="6">
        <f t="shared" si="115"/>
        <v>0</v>
      </c>
    </row>
    <row r="1278" spans="1:10" x14ac:dyDescent="0.35">
      <c r="A1278" s="6">
        <v>1276</v>
      </c>
      <c r="B1278" s="7">
        <v>42906</v>
      </c>
      <c r="C1278" s="16">
        <v>156.11250000000001</v>
      </c>
      <c r="D1278" s="6">
        <f t="shared" si="109"/>
        <v>-2.0009416195856871E-2</v>
      </c>
      <c r="E1278" s="8">
        <f t="shared" si="111"/>
        <v>-3.1875</v>
      </c>
      <c r="F1278" s="6">
        <f t="shared" si="110"/>
        <v>1.3149418539166948E-4</v>
      </c>
      <c r="G1278" s="6">
        <f t="shared" si="112"/>
        <v>-4.249557484867335</v>
      </c>
      <c r="H1278" s="6">
        <f t="shared" si="113"/>
        <v>0</v>
      </c>
      <c r="I1278" s="6">
        <f t="shared" si="114"/>
        <v>1.062057484867335</v>
      </c>
      <c r="J1278" s="6">
        <f t="shared" si="115"/>
        <v>0</v>
      </c>
    </row>
    <row r="1279" spans="1:10" x14ac:dyDescent="0.35">
      <c r="A1279" s="6">
        <v>1277</v>
      </c>
      <c r="B1279" s="7">
        <v>42907</v>
      </c>
      <c r="C1279" s="16">
        <v>154.46250000000001</v>
      </c>
      <c r="D1279" s="6">
        <f t="shared" si="109"/>
        <v>-1.0569300984866718E-2</v>
      </c>
      <c r="E1279" s="8">
        <f t="shared" si="111"/>
        <v>-1.6500000000000057</v>
      </c>
      <c r="F1279" s="6">
        <f t="shared" si="110"/>
        <v>1.4762713845811043E-4</v>
      </c>
      <c r="G1279" s="6">
        <f t="shared" si="112"/>
        <v>-4.4126089100384167</v>
      </c>
      <c r="H1279" s="6">
        <f t="shared" si="113"/>
        <v>0</v>
      </c>
      <c r="I1279" s="6">
        <f t="shared" si="114"/>
        <v>2.762608910038411</v>
      </c>
      <c r="J1279" s="6">
        <f t="shared" si="115"/>
        <v>0</v>
      </c>
    </row>
    <row r="1280" spans="1:10" x14ac:dyDescent="0.35">
      <c r="A1280" s="6">
        <v>1278</v>
      </c>
      <c r="B1280" s="7">
        <v>42908</v>
      </c>
      <c r="C1280" s="16">
        <v>151.19999999999999</v>
      </c>
      <c r="D1280" s="6">
        <f t="shared" si="109"/>
        <v>-2.112163146394767E-2</v>
      </c>
      <c r="E1280" s="8">
        <f t="shared" si="111"/>
        <v>-3.2625000000000171</v>
      </c>
      <c r="F1280" s="6">
        <f t="shared" si="110"/>
        <v>1.4547211754914607E-4</v>
      </c>
      <c r="G1280" s="6">
        <f t="shared" si="112"/>
        <v>-4.3339869386707344</v>
      </c>
      <c r="H1280" s="6">
        <f t="shared" si="113"/>
        <v>0</v>
      </c>
      <c r="I1280" s="6">
        <f t="shared" si="114"/>
        <v>1.0714869386707173</v>
      </c>
      <c r="J1280" s="6">
        <f t="shared" si="115"/>
        <v>0</v>
      </c>
    </row>
    <row r="1281" spans="1:10" x14ac:dyDescent="0.35">
      <c r="A1281" s="6">
        <v>1279</v>
      </c>
      <c r="B1281" s="7">
        <v>42909</v>
      </c>
      <c r="C1281" s="16">
        <v>153.97499999999999</v>
      </c>
      <c r="D1281" s="6">
        <f t="shared" si="109"/>
        <v>1.8353174603174642E-2</v>
      </c>
      <c r="E1281" s="8">
        <f t="shared" si="111"/>
        <v>2.7750000000000057</v>
      </c>
      <c r="F1281" s="6">
        <f t="shared" si="110"/>
        <v>1.6351118943812675E-4</v>
      </c>
      <c r="G1281" s="6">
        <f t="shared" si="112"/>
        <v>-4.4978004979725172</v>
      </c>
      <c r="H1281" s="6">
        <f t="shared" si="113"/>
        <v>0</v>
      </c>
      <c r="I1281" s="6">
        <f t="shared" si="114"/>
        <v>7.2728004979725229</v>
      </c>
      <c r="J1281" s="6">
        <f t="shared" si="115"/>
        <v>0</v>
      </c>
    </row>
    <row r="1282" spans="1:10" x14ac:dyDescent="0.35">
      <c r="A1282" s="6">
        <v>1280</v>
      </c>
      <c r="B1282" s="7">
        <v>42912</v>
      </c>
      <c r="C1282" s="16">
        <v>153.97499999999999</v>
      </c>
      <c r="D1282" s="6">
        <f t="shared" si="109"/>
        <v>0</v>
      </c>
      <c r="E1282" s="8">
        <f t="shared" si="111"/>
        <v>0</v>
      </c>
      <c r="F1282" s="6">
        <f t="shared" si="110"/>
        <v>1.7391085915271603E-4</v>
      </c>
      <c r="G1282" s="6">
        <f t="shared" si="112"/>
        <v>-4.7237643170044716</v>
      </c>
      <c r="H1282" s="6">
        <f t="shared" si="113"/>
        <v>0</v>
      </c>
      <c r="I1282" s="6">
        <f t="shared" si="114"/>
        <v>4.7237643170044716</v>
      </c>
      <c r="J1282" s="6">
        <f t="shared" si="115"/>
        <v>0</v>
      </c>
    </row>
    <row r="1283" spans="1:10" x14ac:dyDescent="0.35">
      <c r="A1283" s="6">
        <v>1281</v>
      </c>
      <c r="B1283" s="7">
        <v>42913</v>
      </c>
      <c r="C1283" s="16">
        <v>153.86250000000001</v>
      </c>
      <c r="D1283" s="6">
        <f t="shared" si="109"/>
        <v>-7.3063809059901248E-4</v>
      </c>
      <c r="E1283" s="8">
        <f t="shared" si="111"/>
        <v>-0.11249999999998295</v>
      </c>
      <c r="F1283" s="6">
        <f t="shared" si="110"/>
        <v>1.6347620760355307E-4</v>
      </c>
      <c r="G1283" s="6">
        <f t="shared" si="112"/>
        <v>-4.5798594261449166</v>
      </c>
      <c r="H1283" s="6">
        <f t="shared" si="113"/>
        <v>0</v>
      </c>
      <c r="I1283" s="6">
        <f t="shared" si="114"/>
        <v>4.4673594261449336</v>
      </c>
      <c r="J1283" s="6">
        <f t="shared" si="115"/>
        <v>0</v>
      </c>
    </row>
    <row r="1284" spans="1:10" x14ac:dyDescent="0.35">
      <c r="A1284" s="6">
        <v>1282</v>
      </c>
      <c r="B1284" s="7">
        <v>42914</v>
      </c>
      <c r="C1284" s="16">
        <v>155.47499999999999</v>
      </c>
      <c r="D1284" s="6">
        <f t="shared" ref="D1284:D1347" si="116">(C1284-C1283)/C1283</f>
        <v>1.0480136485498304E-2</v>
      </c>
      <c r="E1284" s="8">
        <f t="shared" si="111"/>
        <v>1.6124999999999829</v>
      </c>
      <c r="F1284" s="6">
        <f t="shared" ref="F1284:F1347" si="117">0.06*D1283^2+0.94*F1283</f>
        <v>1.5369966506850592E-4</v>
      </c>
      <c r="G1284" s="6">
        <f t="shared" si="112"/>
        <v>-4.4375565793376985</v>
      </c>
      <c r="H1284" s="6">
        <f t="shared" si="113"/>
        <v>0</v>
      </c>
      <c r="I1284" s="6">
        <f t="shared" si="114"/>
        <v>6.0500565793376815</v>
      </c>
      <c r="J1284" s="6">
        <f t="shared" si="115"/>
        <v>0</v>
      </c>
    </row>
    <row r="1285" spans="1:10" x14ac:dyDescent="0.35">
      <c r="A1285" s="6">
        <v>1283</v>
      </c>
      <c r="B1285" s="7">
        <v>42915</v>
      </c>
      <c r="C1285" s="16">
        <v>155.88749999999999</v>
      </c>
      <c r="D1285" s="6">
        <f t="shared" si="116"/>
        <v>2.6531596719729495E-3</v>
      </c>
      <c r="E1285" s="8">
        <f t="shared" si="111"/>
        <v>0.41249999999999432</v>
      </c>
      <c r="F1285" s="6">
        <f t="shared" si="117"/>
        <v>1.5106768080967592E-4</v>
      </c>
      <c r="G1285" s="6">
        <f t="shared" si="112"/>
        <v>-4.4455039924985025</v>
      </c>
      <c r="H1285" s="6">
        <f t="shared" si="113"/>
        <v>0</v>
      </c>
      <c r="I1285" s="6">
        <f t="shared" si="114"/>
        <v>4.8580039924984968</v>
      </c>
      <c r="J1285" s="6">
        <f t="shared" si="115"/>
        <v>0</v>
      </c>
    </row>
    <row r="1286" spans="1:10" x14ac:dyDescent="0.35">
      <c r="A1286" s="6">
        <v>1284</v>
      </c>
      <c r="B1286" s="7">
        <v>42916</v>
      </c>
      <c r="C1286" s="16">
        <v>157.91249999999999</v>
      </c>
      <c r="D1286" s="6">
        <f t="shared" si="116"/>
        <v>1.2990137118114062E-2</v>
      </c>
      <c r="E1286" s="8">
        <f t="shared" ref="E1286:E1349" si="118">C1285*D1286</f>
        <v>2.0250000000000057</v>
      </c>
      <c r="F1286" s="6">
        <f t="shared" si="117"/>
        <v>1.4242597533579437E-4</v>
      </c>
      <c r="G1286" s="6">
        <f t="shared" si="112"/>
        <v>-4.327933224909553</v>
      </c>
      <c r="H1286" s="6">
        <f t="shared" si="113"/>
        <v>0</v>
      </c>
      <c r="I1286" s="6">
        <f t="shared" si="114"/>
        <v>6.3529332249095587</v>
      </c>
      <c r="J1286" s="6">
        <f t="shared" si="115"/>
        <v>0</v>
      </c>
    </row>
    <row r="1287" spans="1:10" x14ac:dyDescent="0.35">
      <c r="A1287" s="6">
        <v>1285</v>
      </c>
      <c r="B1287" s="7">
        <v>42919</v>
      </c>
      <c r="C1287" s="16">
        <v>158.4375</v>
      </c>
      <c r="D1287" s="6">
        <f t="shared" si="116"/>
        <v>3.3246259795773336E-3</v>
      </c>
      <c r="E1287" s="8">
        <f t="shared" si="118"/>
        <v>0.52500000000000568</v>
      </c>
      <c r="F1287" s="6">
        <f t="shared" si="117"/>
        <v>1.4400503655649099E-4</v>
      </c>
      <c r="G1287" s="6">
        <f t="shared" si="112"/>
        <v>-4.4083899960068607</v>
      </c>
      <c r="H1287" s="6">
        <f t="shared" si="113"/>
        <v>0</v>
      </c>
      <c r="I1287" s="6">
        <f t="shared" si="114"/>
        <v>4.9333899960068663</v>
      </c>
      <c r="J1287" s="6">
        <f t="shared" si="115"/>
        <v>0</v>
      </c>
    </row>
    <row r="1288" spans="1:10" x14ac:dyDescent="0.35">
      <c r="A1288" s="6">
        <v>1286</v>
      </c>
      <c r="B1288" s="7">
        <v>42920</v>
      </c>
      <c r="C1288" s="16">
        <v>157.6875</v>
      </c>
      <c r="D1288" s="6">
        <f t="shared" si="116"/>
        <v>-4.7337278106508876E-3</v>
      </c>
      <c r="E1288" s="8">
        <f t="shared" si="118"/>
        <v>-0.75</v>
      </c>
      <c r="F1288" s="6">
        <f t="shared" si="117"/>
        <v>1.3602792263734634E-4</v>
      </c>
      <c r="G1288" s="6">
        <f t="shared" si="112"/>
        <v>-4.2987943760346221</v>
      </c>
      <c r="H1288" s="6">
        <f t="shared" si="113"/>
        <v>0</v>
      </c>
      <c r="I1288" s="6">
        <f t="shared" si="114"/>
        <v>3.5487943760346221</v>
      </c>
      <c r="J1288" s="6">
        <f t="shared" si="115"/>
        <v>0</v>
      </c>
    </row>
    <row r="1289" spans="1:10" x14ac:dyDescent="0.35">
      <c r="A1289" s="6">
        <v>1287</v>
      </c>
      <c r="B1289" s="7">
        <v>42921</v>
      </c>
      <c r="C1289" s="16">
        <v>157.65</v>
      </c>
      <c r="D1289" s="6">
        <f t="shared" si="116"/>
        <v>-2.378121284185133E-4</v>
      </c>
      <c r="E1289" s="8">
        <f t="shared" si="118"/>
        <v>-3.7499999999994316E-2</v>
      </c>
      <c r="F1289" s="6">
        <f t="shared" si="117"/>
        <v>1.2921073801822533E-4</v>
      </c>
      <c r="G1289" s="6">
        <f t="shared" si="112"/>
        <v>-4.1698576519093944</v>
      </c>
      <c r="H1289" s="6">
        <f t="shared" si="113"/>
        <v>0</v>
      </c>
      <c r="I1289" s="6">
        <f t="shared" si="114"/>
        <v>4.1323576519094001</v>
      </c>
      <c r="J1289" s="6">
        <f t="shared" si="115"/>
        <v>0</v>
      </c>
    </row>
    <row r="1290" spans="1:10" x14ac:dyDescent="0.35">
      <c r="A1290" s="6">
        <v>1288</v>
      </c>
      <c r="B1290" s="7">
        <v>42922</v>
      </c>
      <c r="C1290" s="16">
        <v>157.38749999999999</v>
      </c>
      <c r="D1290" s="6">
        <f t="shared" si="116"/>
        <v>-1.6650808753569111E-3</v>
      </c>
      <c r="E1290" s="8">
        <f t="shared" si="118"/>
        <v>-0.26250000000001705</v>
      </c>
      <c r="F1290" s="6">
        <f t="shared" si="117"/>
        <v>1.2146148701363718E-4</v>
      </c>
      <c r="G1290" s="6">
        <f t="shared" si="112"/>
        <v>-4.0419220162972422</v>
      </c>
      <c r="H1290" s="6">
        <f t="shared" si="113"/>
        <v>0</v>
      </c>
      <c r="I1290" s="6">
        <f t="shared" si="114"/>
        <v>3.7794220162972252</v>
      </c>
      <c r="J1290" s="6">
        <f t="shared" si="115"/>
        <v>0</v>
      </c>
    </row>
    <row r="1291" spans="1:10" x14ac:dyDescent="0.35">
      <c r="A1291" s="6">
        <v>1289</v>
      </c>
      <c r="B1291" s="7">
        <v>42923</v>
      </c>
      <c r="C1291" s="16">
        <v>156.97499999999999</v>
      </c>
      <c r="D1291" s="6">
        <f t="shared" si="116"/>
        <v>-2.6209197045508337E-3</v>
      </c>
      <c r="E1291" s="8">
        <f t="shared" si="118"/>
        <v>-0.41249999999999432</v>
      </c>
      <c r="F1291" s="6">
        <f t="shared" si="117"/>
        <v>1.143401474521077E-4</v>
      </c>
      <c r="G1291" s="6">
        <f t="shared" si="112"/>
        <v>-3.915112708395144</v>
      </c>
      <c r="H1291" s="6">
        <f t="shared" si="113"/>
        <v>0</v>
      </c>
      <c r="I1291" s="6">
        <f t="shared" si="114"/>
        <v>3.5026127083951497</v>
      </c>
      <c r="J1291" s="6">
        <f t="shared" si="115"/>
        <v>0</v>
      </c>
    </row>
    <row r="1292" spans="1:10" x14ac:dyDescent="0.35">
      <c r="A1292" s="6">
        <v>1290</v>
      </c>
      <c r="B1292" s="7">
        <v>42926</v>
      </c>
      <c r="C1292" s="16">
        <v>158.51249999999999</v>
      </c>
      <c r="D1292" s="6">
        <f t="shared" si="116"/>
        <v>9.7945532728141074E-3</v>
      </c>
      <c r="E1292" s="8">
        <f t="shared" si="118"/>
        <v>1.5374999999999945</v>
      </c>
      <c r="F1292" s="6">
        <f t="shared" si="117"/>
        <v>1.0789189181084339E-4</v>
      </c>
      <c r="G1292" s="6">
        <f t="shared" si="112"/>
        <v>-3.7931459542613841</v>
      </c>
      <c r="H1292" s="6">
        <f t="shared" si="113"/>
        <v>0</v>
      </c>
      <c r="I1292" s="6">
        <f t="shared" si="114"/>
        <v>5.3306459542613789</v>
      </c>
      <c r="J1292" s="6">
        <f t="shared" si="115"/>
        <v>0</v>
      </c>
    </row>
    <row r="1293" spans="1:10" x14ac:dyDescent="0.35">
      <c r="A1293" s="6">
        <v>1291</v>
      </c>
      <c r="B1293" s="7">
        <v>42927</v>
      </c>
      <c r="C1293" s="16">
        <v>158.92500000000001</v>
      </c>
      <c r="D1293" s="6">
        <f t="shared" si="116"/>
        <v>2.6023184291461099E-3</v>
      </c>
      <c r="E1293" s="8">
        <f t="shared" si="118"/>
        <v>0.41250000000002274</v>
      </c>
      <c r="F1293" s="6">
        <f t="shared" si="117"/>
        <v>1.0717437473103241E-4</v>
      </c>
      <c r="G1293" s="6">
        <f t="shared" si="112"/>
        <v>-3.8175404981086514</v>
      </c>
      <c r="H1293" s="6">
        <f t="shared" si="113"/>
        <v>0</v>
      </c>
      <c r="I1293" s="6">
        <f t="shared" si="114"/>
        <v>4.2300404981086741</v>
      </c>
      <c r="J1293" s="6">
        <f t="shared" si="115"/>
        <v>0</v>
      </c>
    </row>
    <row r="1294" spans="1:10" x14ac:dyDescent="0.35">
      <c r="A1294" s="6">
        <v>1292</v>
      </c>
      <c r="B1294" s="7">
        <v>42928</v>
      </c>
      <c r="C1294" s="16">
        <v>160.53749999999999</v>
      </c>
      <c r="D1294" s="6">
        <f t="shared" si="116"/>
        <v>1.0146295422368935E-2</v>
      </c>
      <c r="E1294" s="8">
        <f t="shared" si="118"/>
        <v>1.6124999999999829</v>
      </c>
      <c r="F1294" s="6">
        <f t="shared" si="117"/>
        <v>1.0115023591957087E-4</v>
      </c>
      <c r="G1294" s="6">
        <f t="shared" si="112"/>
        <v>-3.7183505286077141</v>
      </c>
      <c r="H1294" s="6">
        <f t="shared" si="113"/>
        <v>0</v>
      </c>
      <c r="I1294" s="6">
        <f t="shared" si="114"/>
        <v>5.330850528607697</v>
      </c>
      <c r="J1294" s="6">
        <f t="shared" si="115"/>
        <v>0</v>
      </c>
    </row>
    <row r="1295" spans="1:10" x14ac:dyDescent="0.35">
      <c r="A1295" s="6">
        <v>1293</v>
      </c>
      <c r="B1295" s="7">
        <v>42929</v>
      </c>
      <c r="C1295" s="16">
        <v>161.32499999999999</v>
      </c>
      <c r="D1295" s="6">
        <f t="shared" si="116"/>
        <v>4.9053959355290465E-3</v>
      </c>
      <c r="E1295" s="8">
        <f t="shared" si="118"/>
        <v>0.78749999999999432</v>
      </c>
      <c r="F1295" s="6">
        <f t="shared" si="117"/>
        <v>1.0125806041227571E-4</v>
      </c>
      <c r="G1295" s="6">
        <f t="shared" si="112"/>
        <v>-3.758079437107027</v>
      </c>
      <c r="H1295" s="6">
        <f t="shared" si="113"/>
        <v>0</v>
      </c>
      <c r="I1295" s="6">
        <f t="shared" si="114"/>
        <v>4.5455794371070208</v>
      </c>
      <c r="J1295" s="6">
        <f t="shared" si="115"/>
        <v>0</v>
      </c>
    </row>
    <row r="1296" spans="1:10" x14ac:dyDescent="0.35">
      <c r="A1296" s="6">
        <v>1294</v>
      </c>
      <c r="B1296" s="7">
        <v>42930</v>
      </c>
      <c r="C1296" s="16">
        <v>161.25</v>
      </c>
      <c r="D1296" s="6">
        <f t="shared" si="116"/>
        <v>-4.6490004648993421E-4</v>
      </c>
      <c r="E1296" s="8">
        <f t="shared" si="118"/>
        <v>-7.4999999999988631E-2</v>
      </c>
      <c r="F1296" s="6">
        <f t="shared" si="117"/>
        <v>9.6626351344597465E-5</v>
      </c>
      <c r="G1296" s="6">
        <f t="shared" si="112"/>
        <v>-3.6891313830800803</v>
      </c>
      <c r="H1296" s="6">
        <f t="shared" si="113"/>
        <v>0</v>
      </c>
      <c r="I1296" s="6">
        <f t="shared" si="114"/>
        <v>3.6141313830800916</v>
      </c>
      <c r="J1296" s="6">
        <f t="shared" si="115"/>
        <v>0</v>
      </c>
    </row>
    <row r="1297" spans="1:10" x14ac:dyDescent="0.35">
      <c r="A1297" s="6">
        <v>1295</v>
      </c>
      <c r="B1297" s="7">
        <v>42933</v>
      </c>
      <c r="C1297" s="16">
        <v>162.44999999999999</v>
      </c>
      <c r="D1297" s="6">
        <f t="shared" si="116"/>
        <v>7.4418604651162084E-3</v>
      </c>
      <c r="E1297" s="8">
        <f t="shared" si="118"/>
        <v>1.1999999999999886</v>
      </c>
      <c r="F1297" s="6">
        <f t="shared" si="117"/>
        <v>9.0841738187115187E-5</v>
      </c>
      <c r="G1297" s="6">
        <f t="shared" si="112"/>
        <v>-3.5753379543086323</v>
      </c>
      <c r="H1297" s="6">
        <f t="shared" si="113"/>
        <v>0</v>
      </c>
      <c r="I1297" s="6">
        <f t="shared" si="114"/>
        <v>4.775337954308621</v>
      </c>
      <c r="J1297" s="6">
        <f t="shared" si="115"/>
        <v>0</v>
      </c>
    </row>
    <row r="1298" spans="1:10" x14ac:dyDescent="0.35">
      <c r="A1298" s="6">
        <v>1296</v>
      </c>
      <c r="B1298" s="7">
        <v>42934</v>
      </c>
      <c r="C1298" s="16">
        <v>161.55000000000001</v>
      </c>
      <c r="D1298" s="6">
        <f t="shared" si="116"/>
        <v>-5.54016620498601E-3</v>
      </c>
      <c r="E1298" s="8">
        <f t="shared" si="118"/>
        <v>-0.89999999999997726</v>
      </c>
      <c r="F1298" s="6">
        <f t="shared" si="117"/>
        <v>8.8714111126823853E-5</v>
      </c>
      <c r="G1298" s="6">
        <f t="shared" si="112"/>
        <v>-3.5595141734325479</v>
      </c>
      <c r="H1298" s="6">
        <f t="shared" si="113"/>
        <v>0</v>
      </c>
      <c r="I1298" s="6">
        <f t="shared" si="114"/>
        <v>2.6595141734325707</v>
      </c>
      <c r="J1298" s="6">
        <f t="shared" si="115"/>
        <v>0</v>
      </c>
    </row>
    <row r="1299" spans="1:10" x14ac:dyDescent="0.35">
      <c r="A1299" s="6">
        <v>1297</v>
      </c>
      <c r="B1299" s="7">
        <v>42935</v>
      </c>
      <c r="C1299" s="16">
        <v>163.95</v>
      </c>
      <c r="D1299" s="6">
        <f t="shared" si="116"/>
        <v>1.4856081708449254E-2</v>
      </c>
      <c r="E1299" s="8">
        <f t="shared" si="118"/>
        <v>2.3999999999999773</v>
      </c>
      <c r="F1299" s="6">
        <f t="shared" si="117"/>
        <v>8.5232870953946564E-5</v>
      </c>
      <c r="G1299" s="6">
        <f t="shared" ref="G1299:G1362" si="119">_xlfn.NORM.S.INV(1%)*SQRT(F1299)*C1298</f>
        <v>-3.4696460972531469</v>
      </c>
      <c r="H1299" s="6">
        <f t="shared" ref="H1299:H1362" si="120">IF(E1299&lt;=G1299,1,0)</f>
        <v>0</v>
      </c>
      <c r="I1299" s="6">
        <f t="shared" si="114"/>
        <v>5.8696460972531241</v>
      </c>
      <c r="J1299" s="6">
        <f t="shared" si="115"/>
        <v>0</v>
      </c>
    </row>
    <row r="1300" spans="1:10" x14ac:dyDescent="0.35">
      <c r="A1300" s="6">
        <v>1298</v>
      </c>
      <c r="B1300" s="7">
        <v>42936</v>
      </c>
      <c r="C1300" s="16">
        <v>164.21250000000001</v>
      </c>
      <c r="D1300" s="6">
        <f t="shared" si="116"/>
        <v>1.6010978957000125E-3</v>
      </c>
      <c r="E1300" s="8">
        <f t="shared" si="118"/>
        <v>0.26250000000001705</v>
      </c>
      <c r="F1300" s="6">
        <f t="shared" si="117"/>
        <v>9.3361088520396989E-5</v>
      </c>
      <c r="G1300" s="6">
        <f t="shared" si="119"/>
        <v>-3.6852676296984308</v>
      </c>
      <c r="H1300" s="6">
        <f t="shared" si="120"/>
        <v>0</v>
      </c>
      <c r="I1300" s="6">
        <f t="shared" ref="I1300:I1363" si="121">IF(H1300=0,E1300-G1300,0)</f>
        <v>3.9477676296984479</v>
      </c>
      <c r="J1300" s="6">
        <f t="shared" ref="J1300:J1363" si="122">IF(H1300=1,E1300-G1300,0)</f>
        <v>0</v>
      </c>
    </row>
    <row r="1301" spans="1:10" x14ac:dyDescent="0.35">
      <c r="A1301" s="6">
        <v>1299</v>
      </c>
      <c r="B1301" s="7">
        <v>42937</v>
      </c>
      <c r="C1301" s="16">
        <v>161.58750000000001</v>
      </c>
      <c r="D1301" s="6">
        <f t="shared" si="116"/>
        <v>-1.5985384791048184E-2</v>
      </c>
      <c r="E1301" s="8">
        <f t="shared" si="118"/>
        <v>-2.625</v>
      </c>
      <c r="F1301" s="6">
        <f t="shared" si="117"/>
        <v>8.7913234077470064E-5</v>
      </c>
      <c r="G1301" s="6">
        <f t="shared" si="119"/>
        <v>-3.5818549887145497</v>
      </c>
      <c r="H1301" s="6">
        <f t="shared" si="120"/>
        <v>0</v>
      </c>
      <c r="I1301" s="6">
        <f t="shared" si="121"/>
        <v>0.95685498871454966</v>
      </c>
      <c r="J1301" s="6">
        <f t="shared" si="122"/>
        <v>0</v>
      </c>
    </row>
    <row r="1302" spans="1:10" x14ac:dyDescent="0.35">
      <c r="A1302" s="6">
        <v>1300</v>
      </c>
      <c r="B1302" s="7">
        <v>42940</v>
      </c>
      <c r="C1302" s="16">
        <v>162.63749999999999</v>
      </c>
      <c r="D1302" s="6">
        <f t="shared" si="116"/>
        <v>6.4980273845438715E-3</v>
      </c>
      <c r="E1302" s="8">
        <f t="shared" si="118"/>
        <v>1.0499999999999829</v>
      </c>
      <c r="F1302" s="6">
        <f t="shared" si="117"/>
        <v>9.7970391647894331E-5</v>
      </c>
      <c r="G1302" s="6">
        <f t="shared" si="119"/>
        <v>-3.7207444452261953</v>
      </c>
      <c r="H1302" s="6">
        <f t="shared" si="120"/>
        <v>0</v>
      </c>
      <c r="I1302" s="6">
        <f t="shared" si="121"/>
        <v>4.7707444452261782</v>
      </c>
      <c r="J1302" s="6">
        <f t="shared" si="122"/>
        <v>0</v>
      </c>
    </row>
    <row r="1303" spans="1:10" x14ac:dyDescent="0.35">
      <c r="A1303" s="6">
        <v>1301</v>
      </c>
      <c r="B1303" s="7">
        <v>42941</v>
      </c>
      <c r="C1303" s="16">
        <v>162.30000000000001</v>
      </c>
      <c r="D1303" s="6">
        <f t="shared" si="116"/>
        <v>-2.0751671662438079E-3</v>
      </c>
      <c r="E1303" s="8">
        <f t="shared" si="118"/>
        <v>-0.33749999999997726</v>
      </c>
      <c r="F1303" s="6">
        <f t="shared" si="117"/>
        <v>9.4625629742437596E-5</v>
      </c>
      <c r="G1303" s="6">
        <f t="shared" si="119"/>
        <v>-3.680439977416611</v>
      </c>
      <c r="H1303" s="6">
        <f t="shared" si="120"/>
        <v>0</v>
      </c>
      <c r="I1303" s="6">
        <f t="shared" si="121"/>
        <v>3.3429399774166337</v>
      </c>
      <c r="J1303" s="6">
        <f t="shared" si="122"/>
        <v>0</v>
      </c>
    </row>
    <row r="1304" spans="1:10" x14ac:dyDescent="0.35">
      <c r="A1304" s="6">
        <v>1302</v>
      </c>
      <c r="B1304" s="7">
        <v>42942</v>
      </c>
      <c r="C1304" s="16">
        <v>162.63749999999999</v>
      </c>
      <c r="D1304" s="6">
        <f t="shared" si="116"/>
        <v>2.0794824399259226E-3</v>
      </c>
      <c r="E1304" s="8">
        <f t="shared" si="118"/>
        <v>0.33749999999997726</v>
      </c>
      <c r="F1304" s="6">
        <f t="shared" si="117"/>
        <v>8.9206471083962718E-5</v>
      </c>
      <c r="G1304" s="6">
        <f t="shared" si="119"/>
        <v>-3.5660822660640039</v>
      </c>
      <c r="H1304" s="6">
        <f t="shared" si="120"/>
        <v>0</v>
      </c>
      <c r="I1304" s="6">
        <f t="shared" si="121"/>
        <v>3.9035822660639812</v>
      </c>
      <c r="J1304" s="6">
        <f t="shared" si="122"/>
        <v>0</v>
      </c>
    </row>
    <row r="1305" spans="1:10" x14ac:dyDescent="0.35">
      <c r="A1305" s="6">
        <v>1303</v>
      </c>
      <c r="B1305" s="7">
        <v>42943</v>
      </c>
      <c r="C1305" s="16">
        <v>162.63749999999999</v>
      </c>
      <c r="D1305" s="6">
        <f t="shared" si="116"/>
        <v>0</v>
      </c>
      <c r="E1305" s="8">
        <f t="shared" si="118"/>
        <v>0</v>
      </c>
      <c r="F1305" s="6">
        <f t="shared" si="117"/>
        <v>8.4113537652002562E-5</v>
      </c>
      <c r="G1305" s="6">
        <f t="shared" si="119"/>
        <v>-3.4699905934585038</v>
      </c>
      <c r="H1305" s="6">
        <f t="shared" si="120"/>
        <v>0</v>
      </c>
      <c r="I1305" s="6">
        <f t="shared" si="121"/>
        <v>3.4699905934585038</v>
      </c>
      <c r="J1305" s="6">
        <f t="shared" si="122"/>
        <v>0</v>
      </c>
    </row>
    <row r="1306" spans="1:10" x14ac:dyDescent="0.35">
      <c r="A1306" s="6">
        <v>1304</v>
      </c>
      <c r="B1306" s="7">
        <v>42944</v>
      </c>
      <c r="C1306" s="16">
        <v>160.5</v>
      </c>
      <c r="D1306" s="6">
        <f t="shared" si="116"/>
        <v>-1.3142725386211598E-2</v>
      </c>
      <c r="E1306" s="8">
        <f t="shared" si="118"/>
        <v>-2.1374999999999886</v>
      </c>
      <c r="F1306" s="6">
        <f t="shared" si="117"/>
        <v>7.9066725392882404E-5</v>
      </c>
      <c r="G1306" s="6">
        <f t="shared" si="119"/>
        <v>-3.3642807010665852</v>
      </c>
      <c r="H1306" s="6">
        <f t="shared" si="120"/>
        <v>0</v>
      </c>
      <c r="I1306" s="6">
        <f t="shared" si="121"/>
        <v>1.2267807010665965</v>
      </c>
      <c r="J1306" s="6">
        <f t="shared" si="122"/>
        <v>0</v>
      </c>
    </row>
    <row r="1307" spans="1:10" x14ac:dyDescent="0.35">
      <c r="A1307" s="6">
        <v>1305</v>
      </c>
      <c r="B1307" s="7">
        <v>42947</v>
      </c>
      <c r="C1307" s="16">
        <v>167.28749999999999</v>
      </c>
      <c r="D1307" s="6">
        <f t="shared" si="116"/>
        <v>4.228971962616819E-2</v>
      </c>
      <c r="E1307" s="8">
        <f t="shared" si="118"/>
        <v>6.7874999999999943</v>
      </c>
      <c r="F1307" s="6">
        <f t="shared" si="117"/>
        <v>8.4686595703951711E-5</v>
      </c>
      <c r="G1307" s="6">
        <f t="shared" si="119"/>
        <v>-3.436030676015744</v>
      </c>
      <c r="H1307" s="6">
        <f t="shared" si="120"/>
        <v>0</v>
      </c>
      <c r="I1307" s="6">
        <f t="shared" si="121"/>
        <v>10.223530676015738</v>
      </c>
      <c r="J1307" s="6">
        <f t="shared" si="122"/>
        <v>0</v>
      </c>
    </row>
    <row r="1308" spans="1:10" x14ac:dyDescent="0.35">
      <c r="A1308" s="6">
        <v>1306</v>
      </c>
      <c r="B1308" s="7">
        <v>42948</v>
      </c>
      <c r="C1308" s="16">
        <v>168.1875</v>
      </c>
      <c r="D1308" s="6">
        <f t="shared" si="116"/>
        <v>5.3799596503026565E-3</v>
      </c>
      <c r="E1308" s="8">
        <f t="shared" si="118"/>
        <v>0.90000000000000557</v>
      </c>
      <c r="F1308" s="6">
        <f t="shared" si="117"/>
        <v>1.869106231253095E-4</v>
      </c>
      <c r="G1308" s="6">
        <f t="shared" si="119"/>
        <v>-5.3205330072622194</v>
      </c>
      <c r="H1308" s="6">
        <f t="shared" si="120"/>
        <v>0</v>
      </c>
      <c r="I1308" s="6">
        <f t="shared" si="121"/>
        <v>6.2205330072622251</v>
      </c>
      <c r="J1308" s="6">
        <f t="shared" si="122"/>
        <v>0</v>
      </c>
    </row>
    <row r="1309" spans="1:10" x14ac:dyDescent="0.35">
      <c r="A1309" s="6">
        <v>1307</v>
      </c>
      <c r="B1309" s="7">
        <v>42949</v>
      </c>
      <c r="C1309" s="16">
        <v>166.125</v>
      </c>
      <c r="D1309" s="6">
        <f t="shared" si="116"/>
        <v>-1.2263099219620958E-2</v>
      </c>
      <c r="E1309" s="8">
        <f t="shared" si="118"/>
        <v>-2.0625</v>
      </c>
      <c r="F1309" s="6">
        <f t="shared" si="117"/>
        <v>1.7743262368812401E-4</v>
      </c>
      <c r="G1309" s="6">
        <f t="shared" si="119"/>
        <v>-5.2117684259392263</v>
      </c>
      <c r="H1309" s="6">
        <f t="shared" si="120"/>
        <v>0</v>
      </c>
      <c r="I1309" s="6">
        <f t="shared" si="121"/>
        <v>3.1492684259392263</v>
      </c>
      <c r="J1309" s="6">
        <f t="shared" si="122"/>
        <v>0</v>
      </c>
    </row>
    <row r="1310" spans="1:10" x14ac:dyDescent="0.35">
      <c r="A1310" s="6">
        <v>1308</v>
      </c>
      <c r="B1310" s="7">
        <v>42950</v>
      </c>
      <c r="C1310" s="16">
        <v>166.42500000000001</v>
      </c>
      <c r="D1310" s="6">
        <f t="shared" si="116"/>
        <v>1.8058690744921677E-3</v>
      </c>
      <c r="E1310" s="8">
        <f t="shared" si="118"/>
        <v>0.30000000000001137</v>
      </c>
      <c r="F1310" s="6">
        <f t="shared" si="117"/>
        <v>1.7580968241505263E-4</v>
      </c>
      <c r="G1310" s="6">
        <f t="shared" si="119"/>
        <v>-5.1242586961225003</v>
      </c>
      <c r="H1310" s="6">
        <f t="shared" si="120"/>
        <v>0</v>
      </c>
      <c r="I1310" s="6">
        <f t="shared" si="121"/>
        <v>5.4242586961225117</v>
      </c>
      <c r="J1310" s="6">
        <f t="shared" si="122"/>
        <v>0</v>
      </c>
    </row>
    <row r="1311" spans="1:10" x14ac:dyDescent="0.35">
      <c r="A1311" s="6">
        <v>1309</v>
      </c>
      <c r="B1311" s="7">
        <v>42951</v>
      </c>
      <c r="C1311" s="16">
        <v>168.63749999999999</v>
      </c>
      <c r="D1311" s="6">
        <f t="shared" si="116"/>
        <v>1.3294276701216627E-2</v>
      </c>
      <c r="E1311" s="8">
        <f t="shared" si="118"/>
        <v>2.2124999999999773</v>
      </c>
      <c r="F1311" s="6">
        <f t="shared" si="117"/>
        <v>1.6545677125700189E-4</v>
      </c>
      <c r="G1311" s="6">
        <f t="shared" si="119"/>
        <v>-4.9800705631944702</v>
      </c>
      <c r="H1311" s="6">
        <f t="shared" si="120"/>
        <v>0</v>
      </c>
      <c r="I1311" s="6">
        <f t="shared" si="121"/>
        <v>7.1925705631944474</v>
      </c>
      <c r="J1311" s="6">
        <f t="shared" si="122"/>
        <v>0</v>
      </c>
    </row>
    <row r="1312" spans="1:10" x14ac:dyDescent="0.35">
      <c r="A1312" s="6">
        <v>1310</v>
      </c>
      <c r="B1312" s="7">
        <v>42954</v>
      </c>
      <c r="C1312" s="16">
        <v>169.42500000000001</v>
      </c>
      <c r="D1312" s="6">
        <f t="shared" si="116"/>
        <v>4.6697798532356252E-3</v>
      </c>
      <c r="E1312" s="8">
        <f t="shared" si="118"/>
        <v>0.78750000000002274</v>
      </c>
      <c r="F1312" s="6">
        <f t="shared" si="117"/>
        <v>1.6613363256209244E-4</v>
      </c>
      <c r="G1312" s="6">
        <f t="shared" si="119"/>
        <v>-5.0565882833326397</v>
      </c>
      <c r="H1312" s="6">
        <f t="shared" si="120"/>
        <v>0</v>
      </c>
      <c r="I1312" s="6">
        <f t="shared" si="121"/>
        <v>5.8440882833326624</v>
      </c>
      <c r="J1312" s="6">
        <f t="shared" si="122"/>
        <v>0</v>
      </c>
    </row>
    <row r="1313" spans="1:10" x14ac:dyDescent="0.35">
      <c r="A1313" s="6">
        <v>1311</v>
      </c>
      <c r="B1313" s="7">
        <v>42955</v>
      </c>
      <c r="C1313" s="16">
        <v>166.65</v>
      </c>
      <c r="D1313" s="6">
        <f t="shared" si="116"/>
        <v>-1.6378928729526371E-2</v>
      </c>
      <c r="E1313" s="8">
        <f t="shared" si="118"/>
        <v>-2.7750000000000057</v>
      </c>
      <c r="F1313" s="6">
        <f t="shared" si="117"/>
        <v>1.5747402524102799E-4</v>
      </c>
      <c r="G1313" s="6">
        <f t="shared" si="119"/>
        <v>-4.9460285263927286</v>
      </c>
      <c r="H1313" s="6">
        <f t="shared" si="120"/>
        <v>0</v>
      </c>
      <c r="I1313" s="6">
        <f t="shared" si="121"/>
        <v>2.1710285263927229</v>
      </c>
      <c r="J1313" s="6">
        <f t="shared" si="122"/>
        <v>0</v>
      </c>
    </row>
    <row r="1314" spans="1:10" x14ac:dyDescent="0.35">
      <c r="A1314" s="6">
        <v>1312</v>
      </c>
      <c r="B1314" s="7">
        <v>42956</v>
      </c>
      <c r="C1314" s="16">
        <v>166.42500000000001</v>
      </c>
      <c r="D1314" s="6">
        <f t="shared" si="116"/>
        <v>-1.3501350135013161E-3</v>
      </c>
      <c r="E1314" s="8">
        <f t="shared" si="118"/>
        <v>-0.22499999999999434</v>
      </c>
      <c r="F1314" s="6">
        <f t="shared" si="117"/>
        <v>1.6412174210618055E-4</v>
      </c>
      <c r="G1314" s="6">
        <f t="shared" si="119"/>
        <v>-4.9666440410364023</v>
      </c>
      <c r="H1314" s="6">
        <f t="shared" si="120"/>
        <v>0</v>
      </c>
      <c r="I1314" s="6">
        <f t="shared" si="121"/>
        <v>4.741644041036408</v>
      </c>
      <c r="J1314" s="6">
        <f t="shared" si="122"/>
        <v>0</v>
      </c>
    </row>
    <row r="1315" spans="1:10" x14ac:dyDescent="0.35">
      <c r="A1315" s="6">
        <v>1313</v>
      </c>
      <c r="B1315" s="7">
        <v>42957</v>
      </c>
      <c r="C1315" s="16">
        <v>163.35</v>
      </c>
      <c r="D1315" s="6">
        <f t="shared" si="116"/>
        <v>-1.8476791347453909E-2</v>
      </c>
      <c r="E1315" s="8">
        <f t="shared" si="118"/>
        <v>-3.0750000000000171</v>
      </c>
      <c r="F1315" s="6">
        <f t="shared" si="117"/>
        <v>1.5438380945309064E-4</v>
      </c>
      <c r="G1315" s="6">
        <f t="shared" si="119"/>
        <v>-4.8105429917974698</v>
      </c>
      <c r="H1315" s="6">
        <f t="shared" si="120"/>
        <v>0</v>
      </c>
      <c r="I1315" s="6">
        <f t="shared" si="121"/>
        <v>1.7355429917974527</v>
      </c>
      <c r="J1315" s="6">
        <f t="shared" si="122"/>
        <v>0</v>
      </c>
    </row>
    <row r="1316" spans="1:10" x14ac:dyDescent="0.35">
      <c r="A1316" s="6">
        <v>1314</v>
      </c>
      <c r="B1316" s="7">
        <v>42958</v>
      </c>
      <c r="C1316" s="16">
        <v>164.0625</v>
      </c>
      <c r="D1316" s="6">
        <f t="shared" si="116"/>
        <v>4.361799816345306E-3</v>
      </c>
      <c r="E1316" s="8">
        <f t="shared" si="118"/>
        <v>0.71250000000000568</v>
      </c>
      <c r="F1316" s="6">
        <f t="shared" si="117"/>
        <v>1.6560428999574605E-4</v>
      </c>
      <c r="G1316" s="6">
        <f t="shared" si="119"/>
        <v>-4.8902334106605929</v>
      </c>
      <c r="H1316" s="6">
        <f t="shared" si="120"/>
        <v>0</v>
      </c>
      <c r="I1316" s="6">
        <f t="shared" si="121"/>
        <v>5.6027334106605986</v>
      </c>
      <c r="J1316" s="6">
        <f t="shared" si="122"/>
        <v>0</v>
      </c>
    </row>
    <row r="1317" spans="1:10" x14ac:dyDescent="0.35">
      <c r="A1317" s="6">
        <v>1315</v>
      </c>
      <c r="B1317" s="7">
        <v>42961</v>
      </c>
      <c r="C1317" s="16">
        <v>166.83750000000001</v>
      </c>
      <c r="D1317" s="6">
        <f t="shared" si="116"/>
        <v>1.691428571428575E-2</v>
      </c>
      <c r="E1317" s="8">
        <f t="shared" si="118"/>
        <v>2.7750000000000057</v>
      </c>
      <c r="F1317" s="6">
        <f t="shared" si="117"/>
        <v>1.5680955045427349E-4</v>
      </c>
      <c r="G1317" s="6">
        <f t="shared" si="119"/>
        <v>-4.7793654321954486</v>
      </c>
      <c r="H1317" s="6">
        <f t="shared" si="120"/>
        <v>0</v>
      </c>
      <c r="I1317" s="6">
        <f t="shared" si="121"/>
        <v>7.5543654321954543</v>
      </c>
      <c r="J1317" s="6">
        <f t="shared" si="122"/>
        <v>0</v>
      </c>
    </row>
    <row r="1318" spans="1:10" x14ac:dyDescent="0.35">
      <c r="A1318" s="6">
        <v>1316</v>
      </c>
      <c r="B1318" s="7">
        <v>42963</v>
      </c>
      <c r="C1318" s="16">
        <v>165.48750000000001</v>
      </c>
      <c r="D1318" s="6">
        <f t="shared" si="116"/>
        <v>-8.0917060013485833E-3</v>
      </c>
      <c r="E1318" s="8">
        <f t="shared" si="118"/>
        <v>-1.3499999999999943</v>
      </c>
      <c r="F1318" s="6">
        <f t="shared" si="117"/>
        <v>1.6456656110048652E-4</v>
      </c>
      <c r="G1318" s="6">
        <f t="shared" si="119"/>
        <v>-4.9789656328055436</v>
      </c>
      <c r="H1318" s="6">
        <f t="shared" si="120"/>
        <v>0</v>
      </c>
      <c r="I1318" s="6">
        <f t="shared" si="121"/>
        <v>3.6289656328055493</v>
      </c>
      <c r="J1318" s="6">
        <f t="shared" si="122"/>
        <v>0</v>
      </c>
    </row>
    <row r="1319" spans="1:10" x14ac:dyDescent="0.35">
      <c r="A1319" s="6">
        <v>1317</v>
      </c>
      <c r="B1319" s="7">
        <v>42964</v>
      </c>
      <c r="C1319" s="16">
        <v>164.58750000000001</v>
      </c>
      <c r="D1319" s="6">
        <f t="shared" si="116"/>
        <v>-5.4384772263766489E-3</v>
      </c>
      <c r="E1319" s="8">
        <f t="shared" si="118"/>
        <v>-0.9000000000000058</v>
      </c>
      <c r="F1319" s="6">
        <f t="shared" si="117"/>
        <v>1.5862110979519294E-4</v>
      </c>
      <c r="G1319" s="6">
        <f t="shared" si="119"/>
        <v>-4.8486445259889024</v>
      </c>
      <c r="H1319" s="6">
        <f t="shared" si="120"/>
        <v>0</v>
      </c>
      <c r="I1319" s="6">
        <f t="shared" si="121"/>
        <v>3.9486445259888967</v>
      </c>
      <c r="J1319" s="6">
        <f t="shared" si="122"/>
        <v>0</v>
      </c>
    </row>
    <row r="1320" spans="1:10" x14ac:dyDescent="0.35">
      <c r="A1320" s="6">
        <v>1318</v>
      </c>
      <c r="B1320" s="7">
        <v>42965</v>
      </c>
      <c r="C1320" s="16">
        <v>167.13749999999999</v>
      </c>
      <c r="D1320" s="6">
        <f t="shared" si="116"/>
        <v>1.5493278651173285E-2</v>
      </c>
      <c r="E1320" s="8">
        <f t="shared" si="118"/>
        <v>2.5499999999999829</v>
      </c>
      <c r="F1320" s="6">
        <f t="shared" si="117"/>
        <v>1.5087846527999041E-4</v>
      </c>
      <c r="G1320" s="6">
        <f t="shared" si="119"/>
        <v>-4.7031099907639682</v>
      </c>
      <c r="H1320" s="6">
        <f t="shared" si="120"/>
        <v>0</v>
      </c>
      <c r="I1320" s="6">
        <f t="shared" si="121"/>
        <v>7.2531099907639511</v>
      </c>
      <c r="J1320" s="6">
        <f t="shared" si="122"/>
        <v>0</v>
      </c>
    </row>
    <row r="1321" spans="1:10" x14ac:dyDescent="0.35">
      <c r="A1321" s="6">
        <v>1319</v>
      </c>
      <c r="B1321" s="7">
        <v>42968</v>
      </c>
      <c r="C1321" s="16">
        <v>165</v>
      </c>
      <c r="D1321" s="6">
        <f t="shared" si="116"/>
        <v>-1.2788871438187055E-2</v>
      </c>
      <c r="E1321" s="8">
        <f t="shared" si="118"/>
        <v>-2.1374999999999886</v>
      </c>
      <c r="F1321" s="6">
        <f t="shared" si="117"/>
        <v>1.5622825836496509E-4</v>
      </c>
      <c r="G1321" s="6">
        <f t="shared" si="119"/>
        <v>-4.8599114424317182</v>
      </c>
      <c r="H1321" s="6">
        <f t="shared" si="120"/>
        <v>0</v>
      </c>
      <c r="I1321" s="6">
        <f t="shared" si="121"/>
        <v>2.7224114424317296</v>
      </c>
      <c r="J1321" s="6">
        <f t="shared" si="122"/>
        <v>0</v>
      </c>
    </row>
    <row r="1322" spans="1:10" x14ac:dyDescent="0.35">
      <c r="A1322" s="6">
        <v>1320</v>
      </c>
      <c r="B1322" s="7">
        <v>42969</v>
      </c>
      <c r="C1322" s="16">
        <v>164.58750000000001</v>
      </c>
      <c r="D1322" s="6">
        <f t="shared" si="116"/>
        <v>-2.4999999999999654E-3</v>
      </c>
      <c r="E1322" s="8">
        <f t="shared" si="118"/>
        <v>-0.41249999999999426</v>
      </c>
      <c r="F1322" s="6">
        <f t="shared" si="117"/>
        <v>1.5666787682281578E-4</v>
      </c>
      <c r="G1322" s="6">
        <f t="shared" si="119"/>
        <v>-4.8045042434199878</v>
      </c>
      <c r="H1322" s="6">
        <f t="shared" si="120"/>
        <v>0</v>
      </c>
      <c r="I1322" s="6">
        <f t="shared" si="121"/>
        <v>4.3920042434199935</v>
      </c>
      <c r="J1322" s="6">
        <f t="shared" si="122"/>
        <v>0</v>
      </c>
    </row>
    <row r="1323" spans="1:10" x14ac:dyDescent="0.35">
      <c r="A1323" s="6">
        <v>1321</v>
      </c>
      <c r="B1323" s="7">
        <v>42970</v>
      </c>
      <c r="C1323" s="16">
        <v>164.47499999999999</v>
      </c>
      <c r="D1323" s="6">
        <f t="shared" si="116"/>
        <v>-6.8352699931654201E-4</v>
      </c>
      <c r="E1323" s="8">
        <f t="shared" si="118"/>
        <v>-0.11250000000001135</v>
      </c>
      <c r="F1323" s="6">
        <f t="shared" si="117"/>
        <v>1.4764280421344681E-4</v>
      </c>
      <c r="G1323" s="6">
        <f t="shared" si="119"/>
        <v>-4.6524064521076554</v>
      </c>
      <c r="H1323" s="6">
        <f t="shared" si="120"/>
        <v>0</v>
      </c>
      <c r="I1323" s="6">
        <f t="shared" si="121"/>
        <v>4.539906452107644</v>
      </c>
      <c r="J1323" s="6">
        <f t="shared" si="122"/>
        <v>0</v>
      </c>
    </row>
    <row r="1324" spans="1:10" x14ac:dyDescent="0.35">
      <c r="A1324" s="6">
        <v>1322</v>
      </c>
      <c r="B1324" s="7">
        <v>42971</v>
      </c>
      <c r="C1324" s="16">
        <v>164.96250000000001</v>
      </c>
      <c r="D1324" s="6">
        <f t="shared" si="116"/>
        <v>2.9639762881897638E-3</v>
      </c>
      <c r="E1324" s="8">
        <f t="shared" si="118"/>
        <v>0.48750000000001137</v>
      </c>
      <c r="F1324" s="6">
        <f t="shared" si="117"/>
        <v>1.3881226851016767E-4</v>
      </c>
      <c r="G1324" s="6">
        <f t="shared" si="119"/>
        <v>-4.5080474543772988</v>
      </c>
      <c r="H1324" s="6">
        <f t="shared" si="120"/>
        <v>0</v>
      </c>
      <c r="I1324" s="6">
        <f t="shared" si="121"/>
        <v>4.9955474543773102</v>
      </c>
      <c r="J1324" s="6">
        <f t="shared" si="122"/>
        <v>0</v>
      </c>
    </row>
    <row r="1325" spans="1:10" x14ac:dyDescent="0.35">
      <c r="A1325" s="6">
        <v>1323</v>
      </c>
      <c r="B1325" s="7">
        <v>42975</v>
      </c>
      <c r="C1325" s="16">
        <v>163.3125</v>
      </c>
      <c r="D1325" s="6">
        <f t="shared" si="116"/>
        <v>-1.0002273243919106E-2</v>
      </c>
      <c r="E1325" s="8">
        <f t="shared" si="118"/>
        <v>-1.6500000000000057</v>
      </c>
      <c r="F1325" s="6">
        <f t="shared" si="117"/>
        <v>1.3101064172577469E-4</v>
      </c>
      <c r="G1325" s="6">
        <f t="shared" si="119"/>
        <v>-4.3925142068489338</v>
      </c>
      <c r="H1325" s="6">
        <f t="shared" si="120"/>
        <v>0</v>
      </c>
      <c r="I1325" s="6">
        <f t="shared" si="121"/>
        <v>2.7425142068489281</v>
      </c>
      <c r="J1325" s="6">
        <f t="shared" si="122"/>
        <v>0</v>
      </c>
    </row>
    <row r="1326" spans="1:10" x14ac:dyDescent="0.35">
      <c r="A1326" s="6">
        <v>1324</v>
      </c>
      <c r="B1326" s="7">
        <v>42976</v>
      </c>
      <c r="C1326" s="16">
        <v>161.85</v>
      </c>
      <c r="D1326" s="6">
        <f t="shared" si="116"/>
        <v>-8.9552238805970501E-3</v>
      </c>
      <c r="E1326" s="8">
        <f t="shared" si="118"/>
        <v>-1.4625000000000057</v>
      </c>
      <c r="F1326" s="6">
        <f t="shared" si="117"/>
        <v>1.291527314249894E-4</v>
      </c>
      <c r="G1326" s="6">
        <f t="shared" si="119"/>
        <v>-4.317634575861792</v>
      </c>
      <c r="H1326" s="6">
        <f t="shared" si="120"/>
        <v>0</v>
      </c>
      <c r="I1326" s="6">
        <f t="shared" si="121"/>
        <v>2.8551345758617863</v>
      </c>
      <c r="J1326" s="6">
        <f t="shared" si="122"/>
        <v>0</v>
      </c>
    </row>
    <row r="1327" spans="1:10" x14ac:dyDescent="0.35">
      <c r="A1327" s="6">
        <v>1325</v>
      </c>
      <c r="B1327" s="7">
        <v>42977</v>
      </c>
      <c r="C1327" s="16">
        <v>161.88749999999999</v>
      </c>
      <c r="D1327" s="6">
        <f t="shared" si="116"/>
        <v>2.3169601482850982E-4</v>
      </c>
      <c r="E1327" s="8">
        <f t="shared" si="118"/>
        <v>3.7499999999994316E-2</v>
      </c>
      <c r="F1327" s="6">
        <f t="shared" si="117"/>
        <v>1.2621532962458698E-4</v>
      </c>
      <c r="G1327" s="6">
        <f t="shared" si="119"/>
        <v>-4.2300296818692287</v>
      </c>
      <c r="H1327" s="6">
        <f t="shared" si="120"/>
        <v>0</v>
      </c>
      <c r="I1327" s="6">
        <f t="shared" si="121"/>
        <v>4.267529681869223</v>
      </c>
      <c r="J1327" s="6">
        <f t="shared" si="122"/>
        <v>0</v>
      </c>
    </row>
    <row r="1328" spans="1:10" x14ac:dyDescent="0.35">
      <c r="A1328" s="6">
        <v>1326</v>
      </c>
      <c r="B1328" s="7">
        <v>42978</v>
      </c>
      <c r="C1328" s="16">
        <v>163.76249999999999</v>
      </c>
      <c r="D1328" s="6">
        <f t="shared" si="116"/>
        <v>1.1582117211026177E-2</v>
      </c>
      <c r="E1328" s="8">
        <f t="shared" si="118"/>
        <v>1.875</v>
      </c>
      <c r="F1328" s="6">
        <f t="shared" si="117"/>
        <v>1.18645630829709E-4</v>
      </c>
      <c r="G1328" s="6">
        <f t="shared" si="119"/>
        <v>-4.102171843921032</v>
      </c>
      <c r="H1328" s="6">
        <f t="shared" si="120"/>
        <v>0</v>
      </c>
      <c r="I1328" s="6">
        <f t="shared" si="121"/>
        <v>5.977171843921032</v>
      </c>
      <c r="J1328" s="6">
        <f t="shared" si="122"/>
        <v>0</v>
      </c>
    </row>
    <row r="1329" spans="1:10" x14ac:dyDescent="0.35">
      <c r="A1329" s="6">
        <v>1327</v>
      </c>
      <c r="B1329" s="7">
        <v>42979</v>
      </c>
      <c r="C1329" s="16">
        <v>162.44999999999999</v>
      </c>
      <c r="D1329" s="6">
        <f t="shared" si="116"/>
        <v>-8.014655369819098E-3</v>
      </c>
      <c r="E1329" s="8">
        <f t="shared" si="118"/>
        <v>-1.3125</v>
      </c>
      <c r="F1329" s="6">
        <f t="shared" si="117"/>
        <v>1.1957561932532339E-4</v>
      </c>
      <c r="G1329" s="6">
        <f t="shared" si="119"/>
        <v>-4.1659153142459795</v>
      </c>
      <c r="H1329" s="6">
        <f t="shared" si="120"/>
        <v>0</v>
      </c>
      <c r="I1329" s="6">
        <f t="shared" si="121"/>
        <v>2.8534153142459795</v>
      </c>
      <c r="J1329" s="6">
        <f t="shared" si="122"/>
        <v>0</v>
      </c>
    </row>
    <row r="1330" spans="1:10" x14ac:dyDescent="0.35">
      <c r="A1330" s="6">
        <v>1328</v>
      </c>
      <c r="B1330" s="7">
        <v>42982</v>
      </c>
      <c r="C1330" s="16">
        <v>162.67500000000001</v>
      </c>
      <c r="D1330" s="6">
        <f t="shared" si="116"/>
        <v>1.3850415512466775E-3</v>
      </c>
      <c r="E1330" s="8">
        <f t="shared" si="118"/>
        <v>0.22500000000002274</v>
      </c>
      <c r="F1330" s="6">
        <f t="shared" si="117"/>
        <v>1.1625516420762218E-4</v>
      </c>
      <c r="G1330" s="6">
        <f t="shared" si="119"/>
        <v>-4.0747456124421717</v>
      </c>
      <c r="H1330" s="6">
        <f t="shared" si="120"/>
        <v>0</v>
      </c>
      <c r="I1330" s="6">
        <f t="shared" si="121"/>
        <v>4.2997456124421944</v>
      </c>
      <c r="J1330" s="6">
        <f t="shared" si="122"/>
        <v>0</v>
      </c>
    </row>
    <row r="1331" spans="1:10" x14ac:dyDescent="0.35">
      <c r="A1331" s="6">
        <v>1329</v>
      </c>
      <c r="B1331" s="7">
        <v>42983</v>
      </c>
      <c r="C1331" s="16">
        <v>161.92500000000001</v>
      </c>
      <c r="D1331" s="6">
        <f t="shared" si="116"/>
        <v>-4.6104195481788844E-3</v>
      </c>
      <c r="E1331" s="8">
        <f t="shared" si="118"/>
        <v>-0.75000000000000011</v>
      </c>
      <c r="F1331" s="6">
        <f t="shared" si="117"/>
        <v>1.0939495476108562E-4</v>
      </c>
      <c r="G1331" s="6">
        <f t="shared" si="119"/>
        <v>-3.958167058168903</v>
      </c>
      <c r="H1331" s="6">
        <f t="shared" si="120"/>
        <v>0</v>
      </c>
      <c r="I1331" s="6">
        <f t="shared" si="121"/>
        <v>3.208167058168903</v>
      </c>
      <c r="J1331" s="6">
        <f t="shared" si="122"/>
        <v>0</v>
      </c>
    </row>
    <row r="1332" spans="1:10" x14ac:dyDescent="0.35">
      <c r="A1332" s="6">
        <v>1330</v>
      </c>
      <c r="B1332" s="7">
        <v>42984</v>
      </c>
      <c r="C1332" s="16">
        <v>160.46250000000001</v>
      </c>
      <c r="D1332" s="6">
        <f t="shared" si="116"/>
        <v>-9.0319592403891036E-3</v>
      </c>
      <c r="E1332" s="8">
        <f t="shared" si="118"/>
        <v>-1.4625000000000057</v>
      </c>
      <c r="F1332" s="6">
        <f t="shared" si="117"/>
        <v>1.0410661558003428E-4</v>
      </c>
      <c r="G1332" s="6">
        <f t="shared" si="119"/>
        <v>-3.8435074565182692</v>
      </c>
      <c r="H1332" s="6">
        <f t="shared" si="120"/>
        <v>0</v>
      </c>
      <c r="I1332" s="6">
        <f t="shared" si="121"/>
        <v>2.3810074565182635</v>
      </c>
      <c r="J1332" s="6">
        <f t="shared" si="122"/>
        <v>0</v>
      </c>
    </row>
    <row r="1333" spans="1:10" x14ac:dyDescent="0.35">
      <c r="A1333" s="6">
        <v>1331</v>
      </c>
      <c r="B1333" s="7">
        <v>42985</v>
      </c>
      <c r="C1333" s="16">
        <v>161.85</v>
      </c>
      <c r="D1333" s="6">
        <f t="shared" si="116"/>
        <v>8.6468801121756707E-3</v>
      </c>
      <c r="E1333" s="8">
        <f t="shared" si="118"/>
        <v>1.3874999999999886</v>
      </c>
      <c r="F1333" s="6">
        <f t="shared" si="117"/>
        <v>1.0275479590843521E-4</v>
      </c>
      <c r="G1333" s="6">
        <f t="shared" si="119"/>
        <v>-3.7839837514153998</v>
      </c>
      <c r="H1333" s="6">
        <f t="shared" si="120"/>
        <v>0</v>
      </c>
      <c r="I1333" s="6">
        <f t="shared" si="121"/>
        <v>5.1714837514153889</v>
      </c>
      <c r="J1333" s="6">
        <f t="shared" si="122"/>
        <v>0</v>
      </c>
    </row>
    <row r="1334" spans="1:10" x14ac:dyDescent="0.35">
      <c r="A1334" s="6">
        <v>1332</v>
      </c>
      <c r="B1334" s="7">
        <v>42986</v>
      </c>
      <c r="C1334" s="16">
        <v>159.86250000000001</v>
      </c>
      <c r="D1334" s="6">
        <f t="shared" si="116"/>
        <v>-1.2279888785912777E-2</v>
      </c>
      <c r="E1334" s="8">
        <f t="shared" si="118"/>
        <v>-1.9874999999999829</v>
      </c>
      <c r="F1334" s="6">
        <f t="shared" si="117"/>
        <v>1.0107562029438945E-4</v>
      </c>
      <c r="G1334" s="6">
        <f t="shared" si="119"/>
        <v>-3.7853894684177498</v>
      </c>
      <c r="H1334" s="6">
        <f t="shared" si="120"/>
        <v>0</v>
      </c>
      <c r="I1334" s="6">
        <f t="shared" si="121"/>
        <v>1.7978894684177669</v>
      </c>
      <c r="J1334" s="6">
        <f t="shared" si="122"/>
        <v>0</v>
      </c>
    </row>
    <row r="1335" spans="1:10" x14ac:dyDescent="0.35">
      <c r="A1335" s="6">
        <v>1333</v>
      </c>
      <c r="B1335" s="7">
        <v>42989</v>
      </c>
      <c r="C1335" s="16">
        <v>161.625</v>
      </c>
      <c r="D1335" s="6">
        <f t="shared" si="116"/>
        <v>1.1025099695050363E-2</v>
      </c>
      <c r="E1335" s="8">
        <f t="shared" si="118"/>
        <v>1.7624999999999886</v>
      </c>
      <c r="F1335" s="6">
        <f t="shared" si="117"/>
        <v>1.0405882319238927E-4</v>
      </c>
      <c r="G1335" s="6">
        <f t="shared" si="119"/>
        <v>-3.7936801623133536</v>
      </c>
      <c r="H1335" s="6">
        <f t="shared" si="120"/>
        <v>0</v>
      </c>
      <c r="I1335" s="6">
        <f t="shared" si="121"/>
        <v>5.5561801623133427</v>
      </c>
      <c r="J1335" s="6">
        <f t="shared" si="122"/>
        <v>0</v>
      </c>
    </row>
    <row r="1336" spans="1:10" x14ac:dyDescent="0.35">
      <c r="A1336" s="6">
        <v>1334</v>
      </c>
      <c r="B1336" s="7">
        <v>42990</v>
      </c>
      <c r="C1336" s="16">
        <v>161.4375</v>
      </c>
      <c r="D1336" s="6">
        <f t="shared" si="116"/>
        <v>-1.1600928074245939E-3</v>
      </c>
      <c r="E1336" s="8">
        <f t="shared" si="118"/>
        <v>-0.1875</v>
      </c>
      <c r="F1336" s="6">
        <f t="shared" si="117"/>
        <v>1.0510846319799387E-4</v>
      </c>
      <c r="G1336" s="6">
        <f t="shared" si="119"/>
        <v>-3.8548016763120243</v>
      </c>
      <c r="H1336" s="6">
        <f t="shared" si="120"/>
        <v>0</v>
      </c>
      <c r="I1336" s="6">
        <f t="shared" si="121"/>
        <v>3.6673016763120243</v>
      </c>
      <c r="J1336" s="6">
        <f t="shared" si="122"/>
        <v>0</v>
      </c>
    </row>
    <row r="1337" spans="1:10" x14ac:dyDescent="0.35">
      <c r="A1337" s="6">
        <v>1335</v>
      </c>
      <c r="B1337" s="7">
        <v>42991</v>
      </c>
      <c r="C1337" s="16">
        <v>160.3125</v>
      </c>
      <c r="D1337" s="6">
        <f t="shared" si="116"/>
        <v>-6.9686411149825784E-3</v>
      </c>
      <c r="E1337" s="8">
        <f t="shared" si="118"/>
        <v>-1.125</v>
      </c>
      <c r="F1337" s="6">
        <f t="shared" si="117"/>
        <v>9.8882704325424541E-5</v>
      </c>
      <c r="G1337" s="6">
        <f t="shared" si="119"/>
        <v>-3.7345583495608583</v>
      </c>
      <c r="H1337" s="6">
        <f t="shared" si="120"/>
        <v>0</v>
      </c>
      <c r="I1337" s="6">
        <f t="shared" si="121"/>
        <v>2.6095583495608583</v>
      </c>
      <c r="J1337" s="6">
        <f t="shared" si="122"/>
        <v>0</v>
      </c>
    </row>
    <row r="1338" spans="1:10" x14ac:dyDescent="0.35">
      <c r="A1338" s="6">
        <v>1336</v>
      </c>
      <c r="B1338" s="7">
        <v>42992</v>
      </c>
      <c r="C1338" s="16">
        <v>159.97499999999999</v>
      </c>
      <c r="D1338" s="6">
        <f t="shared" si="116"/>
        <v>-2.1052631578947724E-3</v>
      </c>
      <c r="E1338" s="8">
        <f t="shared" si="118"/>
        <v>-0.33750000000000568</v>
      </c>
      <c r="F1338" s="6">
        <f t="shared" si="117"/>
        <v>9.58634596052646E-5</v>
      </c>
      <c r="G1338" s="6">
        <f t="shared" si="119"/>
        <v>-3.6514772065640577</v>
      </c>
      <c r="H1338" s="6">
        <f t="shared" si="120"/>
        <v>0</v>
      </c>
      <c r="I1338" s="6">
        <f t="shared" si="121"/>
        <v>3.313977206564052</v>
      </c>
      <c r="J1338" s="6">
        <f t="shared" si="122"/>
        <v>0</v>
      </c>
    </row>
    <row r="1339" spans="1:10" x14ac:dyDescent="0.35">
      <c r="A1339" s="6">
        <v>1337</v>
      </c>
      <c r="B1339" s="7">
        <v>42993</v>
      </c>
      <c r="C1339" s="16">
        <v>160.08750000000001</v>
      </c>
      <c r="D1339" s="6">
        <f t="shared" si="116"/>
        <v>7.0323488045014146E-4</v>
      </c>
      <c r="E1339" s="8">
        <f t="shared" si="118"/>
        <v>0.11250000000001138</v>
      </c>
      <c r="F1339" s="6">
        <f t="shared" si="117"/>
        <v>9.037758000678806E-5</v>
      </c>
      <c r="G1339" s="6">
        <f t="shared" si="119"/>
        <v>-3.5379943182192792</v>
      </c>
      <c r="H1339" s="6">
        <f t="shared" si="120"/>
        <v>0</v>
      </c>
      <c r="I1339" s="6">
        <f t="shared" si="121"/>
        <v>3.6504943182192906</v>
      </c>
      <c r="J1339" s="6">
        <f t="shared" si="122"/>
        <v>0</v>
      </c>
    </row>
    <row r="1340" spans="1:10" x14ac:dyDescent="0.35">
      <c r="A1340" s="6">
        <v>1338</v>
      </c>
      <c r="B1340" s="7">
        <v>42996</v>
      </c>
      <c r="C1340" s="16">
        <v>161.17500000000001</v>
      </c>
      <c r="D1340" s="6">
        <f t="shared" si="116"/>
        <v>6.7931599906301595E-3</v>
      </c>
      <c r="E1340" s="8">
        <f t="shared" si="118"/>
        <v>1.0875000000000057</v>
      </c>
      <c r="F1340" s="6">
        <f t="shared" si="117"/>
        <v>8.4984597564205676E-5</v>
      </c>
      <c r="G1340" s="6">
        <f t="shared" si="119"/>
        <v>-3.4332244108617482</v>
      </c>
      <c r="H1340" s="6">
        <f t="shared" si="120"/>
        <v>0</v>
      </c>
      <c r="I1340" s="6">
        <f t="shared" si="121"/>
        <v>4.5207244108617539</v>
      </c>
      <c r="J1340" s="6">
        <f t="shared" si="122"/>
        <v>0</v>
      </c>
    </row>
    <row r="1341" spans="1:10" x14ac:dyDescent="0.35">
      <c r="A1341" s="6">
        <v>1339</v>
      </c>
      <c r="B1341" s="7">
        <v>42997</v>
      </c>
      <c r="C1341" s="16">
        <v>161.55000000000001</v>
      </c>
      <c r="D1341" s="6">
        <f t="shared" si="116"/>
        <v>2.3266635644485804E-3</v>
      </c>
      <c r="E1341" s="8">
        <f t="shared" si="118"/>
        <v>0.375</v>
      </c>
      <c r="F1341" s="6">
        <f t="shared" si="117"/>
        <v>8.2654343069851226E-5</v>
      </c>
      <c r="G1341" s="6">
        <f t="shared" si="119"/>
        <v>-3.4088286890915311</v>
      </c>
      <c r="H1341" s="6">
        <f t="shared" si="120"/>
        <v>0</v>
      </c>
      <c r="I1341" s="6">
        <f t="shared" si="121"/>
        <v>3.7838286890915311</v>
      </c>
      <c r="J1341" s="6">
        <f t="shared" si="122"/>
        <v>0</v>
      </c>
    </row>
    <row r="1342" spans="1:10" x14ac:dyDescent="0.35">
      <c r="A1342" s="6">
        <v>1340</v>
      </c>
      <c r="B1342" s="7">
        <v>42998</v>
      </c>
      <c r="C1342" s="16">
        <v>159.63749999999999</v>
      </c>
      <c r="D1342" s="6">
        <f t="shared" si="116"/>
        <v>-1.1838440111420753E-2</v>
      </c>
      <c r="E1342" s="8">
        <f t="shared" si="118"/>
        <v>-1.9125000000000227</v>
      </c>
      <c r="F1342" s="6">
        <f t="shared" si="117"/>
        <v>7.8019884286188097E-5</v>
      </c>
      <c r="G1342" s="6">
        <f t="shared" si="119"/>
        <v>-3.3195886531302108</v>
      </c>
      <c r="H1342" s="6">
        <f t="shared" si="120"/>
        <v>0</v>
      </c>
      <c r="I1342" s="6">
        <f t="shared" si="121"/>
        <v>1.407088653130188</v>
      </c>
      <c r="J1342" s="6">
        <f t="shared" si="122"/>
        <v>0</v>
      </c>
    </row>
    <row r="1343" spans="1:10" x14ac:dyDescent="0.35">
      <c r="A1343" s="6">
        <v>1341</v>
      </c>
      <c r="B1343" s="7">
        <v>42999</v>
      </c>
      <c r="C1343" s="16">
        <v>158.4375</v>
      </c>
      <c r="D1343" s="6">
        <f t="shared" si="116"/>
        <v>-7.5170307728446555E-3</v>
      </c>
      <c r="E1343" s="8">
        <f t="shared" si="118"/>
        <v>-1.1999999999999886</v>
      </c>
      <c r="F1343" s="6">
        <f t="shared" si="117"/>
        <v>8.1747611085318566E-5</v>
      </c>
      <c r="G1343" s="6">
        <f t="shared" si="119"/>
        <v>-3.3577403613910914</v>
      </c>
      <c r="H1343" s="6">
        <f t="shared" si="120"/>
        <v>0</v>
      </c>
      <c r="I1343" s="6">
        <f t="shared" si="121"/>
        <v>2.1577403613911028</v>
      </c>
      <c r="J1343" s="6">
        <f t="shared" si="122"/>
        <v>0</v>
      </c>
    </row>
    <row r="1344" spans="1:10" x14ac:dyDescent="0.35">
      <c r="A1344" s="6">
        <v>1342</v>
      </c>
      <c r="B1344" s="7">
        <v>43000</v>
      </c>
      <c r="C1344" s="16">
        <v>157.3125</v>
      </c>
      <c r="D1344" s="6">
        <f t="shared" si="116"/>
        <v>-7.100591715976331E-3</v>
      </c>
      <c r="E1344" s="8">
        <f t="shared" si="118"/>
        <v>-1.125</v>
      </c>
      <c r="F1344" s="6">
        <f t="shared" si="117"/>
        <v>8.0233099518593049E-5</v>
      </c>
      <c r="G1344" s="6">
        <f t="shared" si="119"/>
        <v>-3.301485727473175</v>
      </c>
      <c r="H1344" s="6">
        <f t="shared" si="120"/>
        <v>0</v>
      </c>
      <c r="I1344" s="6">
        <f t="shared" si="121"/>
        <v>2.176485727473175</v>
      </c>
      <c r="J1344" s="6">
        <f t="shared" si="122"/>
        <v>0</v>
      </c>
    </row>
    <row r="1345" spans="1:10" x14ac:dyDescent="0.35">
      <c r="A1345" s="6">
        <v>1343</v>
      </c>
      <c r="B1345" s="7">
        <v>43003</v>
      </c>
      <c r="C1345" s="16">
        <v>157.61250000000001</v>
      </c>
      <c r="D1345" s="6">
        <f t="shared" si="116"/>
        <v>1.9070321811681295E-3</v>
      </c>
      <c r="E1345" s="8">
        <f t="shared" si="118"/>
        <v>0.30000000000001137</v>
      </c>
      <c r="F1345" s="6">
        <f t="shared" si="117"/>
        <v>7.8444217710496952E-5</v>
      </c>
      <c r="G1345" s="6">
        <f t="shared" si="119"/>
        <v>-3.2412935068181623</v>
      </c>
      <c r="H1345" s="6">
        <f t="shared" si="120"/>
        <v>0</v>
      </c>
      <c r="I1345" s="6">
        <f t="shared" si="121"/>
        <v>3.5412935068181737</v>
      </c>
      <c r="J1345" s="6">
        <f t="shared" si="122"/>
        <v>0</v>
      </c>
    </row>
    <row r="1346" spans="1:10" x14ac:dyDescent="0.35">
      <c r="A1346" s="6">
        <v>1344</v>
      </c>
      <c r="B1346" s="7">
        <v>43004</v>
      </c>
      <c r="C1346" s="16">
        <v>158.0625</v>
      </c>
      <c r="D1346" s="6">
        <f t="shared" si="116"/>
        <v>2.855103497501712E-3</v>
      </c>
      <c r="E1346" s="8">
        <f t="shared" si="118"/>
        <v>0.44999999999998863</v>
      </c>
      <c r="F1346" s="6">
        <f t="shared" si="117"/>
        <v>7.3955770952267784E-5</v>
      </c>
      <c r="G1346" s="6">
        <f t="shared" si="119"/>
        <v>-3.1531987828186514</v>
      </c>
      <c r="H1346" s="6">
        <f t="shared" si="120"/>
        <v>0</v>
      </c>
      <c r="I1346" s="6">
        <f t="shared" si="121"/>
        <v>3.60319878281864</v>
      </c>
      <c r="J1346" s="6">
        <f t="shared" si="122"/>
        <v>0</v>
      </c>
    </row>
    <row r="1347" spans="1:10" x14ac:dyDescent="0.35">
      <c r="A1347" s="6">
        <v>1345</v>
      </c>
      <c r="B1347" s="7">
        <v>43005</v>
      </c>
      <c r="C1347" s="16">
        <v>155.58750000000001</v>
      </c>
      <c r="D1347" s="6">
        <f t="shared" si="116"/>
        <v>-1.5658362989323809E-2</v>
      </c>
      <c r="E1347" s="8">
        <f t="shared" si="118"/>
        <v>-2.4749999999999948</v>
      </c>
      <c r="F1347" s="6">
        <f t="shared" si="117"/>
        <v>7.0007521654018507E-5</v>
      </c>
      <c r="G1347" s="6">
        <f t="shared" si="119"/>
        <v>-3.0766341516114784</v>
      </c>
      <c r="H1347" s="6">
        <f t="shared" si="120"/>
        <v>0</v>
      </c>
      <c r="I1347" s="6">
        <f t="shared" si="121"/>
        <v>0.60163415161148359</v>
      </c>
      <c r="J1347" s="6">
        <f t="shared" si="122"/>
        <v>0</v>
      </c>
    </row>
    <row r="1348" spans="1:10" x14ac:dyDescent="0.35">
      <c r="A1348" s="6">
        <v>1346</v>
      </c>
      <c r="B1348" s="7">
        <v>43006</v>
      </c>
      <c r="C1348" s="16">
        <v>156.97499999999999</v>
      </c>
      <c r="D1348" s="6">
        <f t="shared" ref="D1348:D1411" si="123">(C1348-C1347)/C1347</f>
        <v>8.917811520848324E-3</v>
      </c>
      <c r="E1348" s="8">
        <f t="shared" si="118"/>
        <v>1.3874999999999886</v>
      </c>
      <c r="F1348" s="6">
        <f t="shared" ref="F1348:F1411" si="124">0.06*D1347^2+0.94*F1347</f>
        <v>8.0518130245102942E-5</v>
      </c>
      <c r="G1348" s="6">
        <f t="shared" si="119"/>
        <v>-3.2478517796914397</v>
      </c>
      <c r="H1348" s="6">
        <f t="shared" si="120"/>
        <v>0</v>
      </c>
      <c r="I1348" s="6">
        <f t="shared" si="121"/>
        <v>4.6353517796914279</v>
      </c>
      <c r="J1348" s="6">
        <f t="shared" si="122"/>
        <v>0</v>
      </c>
    </row>
    <row r="1349" spans="1:10" x14ac:dyDescent="0.35">
      <c r="A1349" s="6">
        <v>1347</v>
      </c>
      <c r="B1349" s="7">
        <v>43007</v>
      </c>
      <c r="C1349" s="16">
        <v>157.98750000000001</v>
      </c>
      <c r="D1349" s="6">
        <f t="shared" si="123"/>
        <v>6.4500716674630804E-3</v>
      </c>
      <c r="E1349" s="8">
        <f t="shared" si="118"/>
        <v>1.0125000000000171</v>
      </c>
      <c r="F1349" s="6">
        <f t="shared" si="124"/>
        <v>8.0458684169679265E-5</v>
      </c>
      <c r="G1349" s="6">
        <f t="shared" si="119"/>
        <v>-3.275605659280318</v>
      </c>
      <c r="H1349" s="6">
        <f t="shared" si="120"/>
        <v>0</v>
      </c>
      <c r="I1349" s="6">
        <f t="shared" si="121"/>
        <v>4.288105659280335</v>
      </c>
      <c r="J1349" s="6">
        <f t="shared" si="122"/>
        <v>0</v>
      </c>
    </row>
    <row r="1350" spans="1:10" x14ac:dyDescent="0.35">
      <c r="A1350" s="6">
        <v>1348</v>
      </c>
      <c r="B1350" s="7">
        <v>43011</v>
      </c>
      <c r="C1350" s="16">
        <v>154.57499999999999</v>
      </c>
      <c r="D1350" s="6">
        <f t="shared" si="123"/>
        <v>-2.1599810111559602E-2</v>
      </c>
      <c r="E1350" s="8">
        <f t="shared" ref="E1350:E1413" si="125">C1349*D1350</f>
        <v>-3.4125000000000227</v>
      </c>
      <c r="F1350" s="6">
        <f t="shared" si="124"/>
        <v>7.8127368590423109E-5</v>
      </c>
      <c r="G1350" s="6">
        <f t="shared" si="119"/>
        <v>-3.248620522431827</v>
      </c>
      <c r="H1350" s="6">
        <f t="shared" si="120"/>
        <v>1</v>
      </c>
      <c r="I1350" s="6">
        <f t="shared" si="121"/>
        <v>0</v>
      </c>
      <c r="J1350" s="6">
        <f t="shared" si="122"/>
        <v>-0.16387947756819576</v>
      </c>
    </row>
    <row r="1351" spans="1:10" x14ac:dyDescent="0.35">
      <c r="A1351" s="6">
        <v>1349</v>
      </c>
      <c r="B1351" s="7">
        <v>43012</v>
      </c>
      <c r="C1351" s="16">
        <v>156.75</v>
      </c>
      <c r="D1351" s="6">
        <f t="shared" si="123"/>
        <v>1.4070839398350391E-2</v>
      </c>
      <c r="E1351" s="8">
        <f t="shared" si="125"/>
        <v>2.1750000000000114</v>
      </c>
      <c r="F1351" s="6">
        <f t="shared" si="124"/>
        <v>1.0143283428632366E-4</v>
      </c>
      <c r="G1351" s="6">
        <f t="shared" si="119"/>
        <v>-3.6216226180108939</v>
      </c>
      <c r="H1351" s="6">
        <f t="shared" si="120"/>
        <v>0</v>
      </c>
      <c r="I1351" s="6">
        <f t="shared" si="121"/>
        <v>5.7966226180109057</v>
      </c>
      <c r="J1351" s="6">
        <f t="shared" si="122"/>
        <v>0</v>
      </c>
    </row>
    <row r="1352" spans="1:10" x14ac:dyDescent="0.35">
      <c r="A1352" s="6">
        <v>1350</v>
      </c>
      <c r="B1352" s="7">
        <v>43013</v>
      </c>
      <c r="C1352" s="16">
        <v>153.63749999999999</v>
      </c>
      <c r="D1352" s="6">
        <f t="shared" si="123"/>
        <v>-1.9856459330143614E-2</v>
      </c>
      <c r="E1352" s="8">
        <f t="shared" si="125"/>
        <v>-3.1125000000000114</v>
      </c>
      <c r="F1352" s="6">
        <f t="shared" si="124"/>
        <v>1.0722617551159441E-4</v>
      </c>
      <c r="G1352" s="6">
        <f t="shared" si="119"/>
        <v>-3.7760054781037526</v>
      </c>
      <c r="H1352" s="6">
        <f t="shared" si="120"/>
        <v>0</v>
      </c>
      <c r="I1352" s="6">
        <f t="shared" si="121"/>
        <v>0.66350547810374128</v>
      </c>
      <c r="J1352" s="6">
        <f t="shared" si="122"/>
        <v>0</v>
      </c>
    </row>
    <row r="1353" spans="1:10" x14ac:dyDescent="0.35">
      <c r="A1353" s="6">
        <v>1351</v>
      </c>
      <c r="B1353" s="7">
        <v>43014</v>
      </c>
      <c r="C1353" s="16">
        <v>153.6</v>
      </c>
      <c r="D1353" s="6">
        <f t="shared" si="123"/>
        <v>-2.4408103490355102E-4</v>
      </c>
      <c r="E1353" s="8">
        <f t="shared" si="125"/>
        <v>-3.7499999999994316E-2</v>
      </c>
      <c r="F1353" s="6">
        <f t="shared" si="124"/>
        <v>1.2444934360867759E-4</v>
      </c>
      <c r="G1353" s="6">
        <f t="shared" si="119"/>
        <v>-3.9872016006603355</v>
      </c>
      <c r="H1353" s="6">
        <f t="shared" si="120"/>
        <v>0</v>
      </c>
      <c r="I1353" s="6">
        <f t="shared" si="121"/>
        <v>3.9497016006603411</v>
      </c>
      <c r="J1353" s="6">
        <f t="shared" si="122"/>
        <v>0</v>
      </c>
    </row>
    <row r="1354" spans="1:10" x14ac:dyDescent="0.35">
      <c r="A1354" s="6">
        <v>1352</v>
      </c>
      <c r="B1354" s="7">
        <v>43017</v>
      </c>
      <c r="C1354" s="16">
        <v>151.01249999999999</v>
      </c>
      <c r="D1354" s="6">
        <f t="shared" si="123"/>
        <v>-1.6845703125000038E-2</v>
      </c>
      <c r="E1354" s="8">
        <f t="shared" si="125"/>
        <v>-2.5875000000000057</v>
      </c>
      <c r="F1354" s="6">
        <f t="shared" si="124"/>
        <v>1.169859575252529E-4</v>
      </c>
      <c r="G1354" s="6">
        <f t="shared" si="119"/>
        <v>-3.8648508708632012</v>
      </c>
      <c r="H1354" s="6">
        <f t="shared" si="120"/>
        <v>0</v>
      </c>
      <c r="I1354" s="6">
        <f t="shared" si="121"/>
        <v>1.2773508708631955</v>
      </c>
      <c r="J1354" s="6">
        <f t="shared" si="122"/>
        <v>0</v>
      </c>
    </row>
    <row r="1355" spans="1:10" x14ac:dyDescent="0.35">
      <c r="A1355" s="6">
        <v>1353</v>
      </c>
      <c r="B1355" s="7">
        <v>43018</v>
      </c>
      <c r="C1355" s="16">
        <v>153.44999999999999</v>
      </c>
      <c r="D1355" s="6">
        <f t="shared" si="123"/>
        <v>1.6141047926496153E-2</v>
      </c>
      <c r="E1355" s="8">
        <f t="shared" si="125"/>
        <v>2.4375</v>
      </c>
      <c r="F1355" s="6">
        <f t="shared" si="124"/>
        <v>1.2699346290027589E-4</v>
      </c>
      <c r="G1355" s="6">
        <f t="shared" si="119"/>
        <v>-3.9589337883530904</v>
      </c>
      <c r="H1355" s="6">
        <f t="shared" si="120"/>
        <v>0</v>
      </c>
      <c r="I1355" s="6">
        <f t="shared" si="121"/>
        <v>6.3964337883530904</v>
      </c>
      <c r="J1355" s="6">
        <f t="shared" si="122"/>
        <v>0</v>
      </c>
    </row>
    <row r="1356" spans="1:10" x14ac:dyDescent="0.35">
      <c r="A1356" s="6">
        <v>1354</v>
      </c>
      <c r="B1356" s="7">
        <v>43019</v>
      </c>
      <c r="C1356" s="16">
        <v>152.0625</v>
      </c>
      <c r="D1356" s="6">
        <f t="shared" si="123"/>
        <v>-9.0420332355815487E-3</v>
      </c>
      <c r="E1356" s="8">
        <f t="shared" si="125"/>
        <v>-1.3874999999999886</v>
      </c>
      <c r="F1356" s="6">
        <f t="shared" si="124"/>
        <v>1.3500586081618607E-4</v>
      </c>
      <c r="G1356" s="6">
        <f t="shared" si="119"/>
        <v>-4.1478005234181383</v>
      </c>
      <c r="H1356" s="6">
        <f t="shared" si="120"/>
        <v>0</v>
      </c>
      <c r="I1356" s="6">
        <f t="shared" si="121"/>
        <v>2.7603005234181497</v>
      </c>
      <c r="J1356" s="6">
        <f t="shared" si="122"/>
        <v>0</v>
      </c>
    </row>
    <row r="1357" spans="1:10" x14ac:dyDescent="0.35">
      <c r="A1357" s="6">
        <v>1355</v>
      </c>
      <c r="B1357" s="7">
        <v>43020</v>
      </c>
      <c r="C1357" s="16">
        <v>152.02500000000001</v>
      </c>
      <c r="D1357" s="6">
        <f t="shared" si="123"/>
        <v>-2.4660912453757053E-4</v>
      </c>
      <c r="E1357" s="8">
        <f t="shared" si="125"/>
        <v>-3.7499999999994323E-2</v>
      </c>
      <c r="F1357" s="6">
        <f t="shared" si="124"/>
        <v>1.3181101106921658E-4</v>
      </c>
      <c r="G1357" s="6">
        <f t="shared" si="119"/>
        <v>-4.06137068819974</v>
      </c>
      <c r="H1357" s="6">
        <f t="shared" si="120"/>
        <v>0</v>
      </c>
      <c r="I1357" s="6">
        <f t="shared" si="121"/>
        <v>4.0238706881997457</v>
      </c>
      <c r="J1357" s="6">
        <f t="shared" si="122"/>
        <v>0</v>
      </c>
    </row>
    <row r="1358" spans="1:10" x14ac:dyDescent="0.35">
      <c r="A1358" s="6">
        <v>1356</v>
      </c>
      <c r="B1358" s="7">
        <v>43021</v>
      </c>
      <c r="C1358" s="16">
        <v>154.16249999999999</v>
      </c>
      <c r="D1358" s="6">
        <f t="shared" si="123"/>
        <v>1.406018746916618E-2</v>
      </c>
      <c r="E1358" s="8">
        <f t="shared" si="125"/>
        <v>2.1374999999999886</v>
      </c>
      <c r="F1358" s="6">
        <f t="shared" si="124"/>
        <v>1.2390599936868191E-4</v>
      </c>
      <c r="G1358" s="6">
        <f t="shared" si="119"/>
        <v>-3.9367318842797201</v>
      </c>
      <c r="H1358" s="6">
        <f t="shared" si="120"/>
        <v>0</v>
      </c>
      <c r="I1358" s="6">
        <f t="shared" si="121"/>
        <v>6.0742318842797083</v>
      </c>
      <c r="J1358" s="6">
        <f t="shared" si="122"/>
        <v>0</v>
      </c>
    </row>
    <row r="1359" spans="1:10" x14ac:dyDescent="0.35">
      <c r="A1359" s="6">
        <v>1357</v>
      </c>
      <c r="B1359" s="7">
        <v>43024</v>
      </c>
      <c r="C1359" s="16">
        <v>154.16249999999999</v>
      </c>
      <c r="D1359" s="6">
        <f t="shared" si="123"/>
        <v>0</v>
      </c>
      <c r="E1359" s="8">
        <f t="shared" si="125"/>
        <v>0</v>
      </c>
      <c r="F1359" s="6">
        <f t="shared" si="124"/>
        <v>1.2833297170664683E-4</v>
      </c>
      <c r="G1359" s="6">
        <f t="shared" si="119"/>
        <v>-4.0627727246059644</v>
      </c>
      <c r="H1359" s="6">
        <f t="shared" si="120"/>
        <v>0</v>
      </c>
      <c r="I1359" s="6">
        <f t="shared" si="121"/>
        <v>4.0627727246059644</v>
      </c>
      <c r="J1359" s="6">
        <f t="shared" si="122"/>
        <v>0</v>
      </c>
    </row>
    <row r="1360" spans="1:10" x14ac:dyDescent="0.35">
      <c r="A1360" s="6">
        <v>1358</v>
      </c>
      <c r="B1360" s="7">
        <v>43025</v>
      </c>
      <c r="C1360" s="16">
        <v>153.67500000000001</v>
      </c>
      <c r="D1360" s="6">
        <f t="shared" si="123"/>
        <v>-3.1622476283141685E-3</v>
      </c>
      <c r="E1360" s="8">
        <f t="shared" si="125"/>
        <v>-0.487499999999983</v>
      </c>
      <c r="F1360" s="6">
        <f t="shared" si="124"/>
        <v>1.2063299340424802E-4</v>
      </c>
      <c r="G1360" s="6">
        <f t="shared" si="119"/>
        <v>-3.9390043004665576</v>
      </c>
      <c r="H1360" s="6">
        <f t="shared" si="120"/>
        <v>0</v>
      </c>
      <c r="I1360" s="6">
        <f t="shared" si="121"/>
        <v>3.4515043004665746</v>
      </c>
      <c r="J1360" s="6">
        <f t="shared" si="122"/>
        <v>0</v>
      </c>
    </row>
    <row r="1361" spans="1:10" x14ac:dyDescent="0.35">
      <c r="A1361" s="6">
        <v>1359</v>
      </c>
      <c r="B1361" s="7">
        <v>43026</v>
      </c>
      <c r="C1361" s="16">
        <v>159.82499999999999</v>
      </c>
      <c r="D1361" s="6">
        <f t="shared" si="123"/>
        <v>4.0019521717911025E-2</v>
      </c>
      <c r="E1361" s="8">
        <f t="shared" si="125"/>
        <v>6.1499999999999773</v>
      </c>
      <c r="F1361" s="6">
        <f t="shared" si="124"/>
        <v>1.1399500240375984E-4</v>
      </c>
      <c r="G1361" s="6">
        <f t="shared" si="119"/>
        <v>-3.8169879242276412</v>
      </c>
      <c r="H1361" s="6">
        <f t="shared" si="120"/>
        <v>0</v>
      </c>
      <c r="I1361" s="6">
        <f t="shared" si="121"/>
        <v>9.9669879242276185</v>
      </c>
      <c r="J1361" s="6">
        <f t="shared" si="122"/>
        <v>0</v>
      </c>
    </row>
    <row r="1362" spans="1:10" x14ac:dyDescent="0.35">
      <c r="A1362" s="6">
        <v>1360</v>
      </c>
      <c r="B1362" s="7">
        <v>43027</v>
      </c>
      <c r="C1362" s="16">
        <v>157.94999999999999</v>
      </c>
      <c r="D1362" s="6">
        <f t="shared" si="123"/>
        <v>-1.1731581417175035E-2</v>
      </c>
      <c r="E1362" s="8">
        <f t="shared" si="125"/>
        <v>-1.875</v>
      </c>
      <c r="F1362" s="6">
        <f t="shared" si="124"/>
        <v>2.0324902937135536E-4</v>
      </c>
      <c r="G1362" s="6">
        <f t="shared" si="119"/>
        <v>-5.3007047103663183</v>
      </c>
      <c r="H1362" s="6">
        <f t="shared" si="120"/>
        <v>0</v>
      </c>
      <c r="I1362" s="6">
        <f t="shared" si="121"/>
        <v>3.4257047103663183</v>
      </c>
      <c r="J1362" s="6">
        <f t="shared" si="122"/>
        <v>0</v>
      </c>
    </row>
    <row r="1363" spans="1:10" x14ac:dyDescent="0.35">
      <c r="A1363" s="6">
        <v>1361</v>
      </c>
      <c r="B1363" s="7">
        <v>43028</v>
      </c>
      <c r="C1363" s="16">
        <v>157.94999999999999</v>
      </c>
      <c r="D1363" s="6">
        <f t="shared" si="123"/>
        <v>0</v>
      </c>
      <c r="E1363" s="8">
        <f t="shared" si="125"/>
        <v>0</v>
      </c>
      <c r="F1363" s="6">
        <f t="shared" si="124"/>
        <v>1.9931188776194241E-4</v>
      </c>
      <c r="G1363" s="6">
        <f t="shared" ref="G1363:G1426" si="126">_xlfn.NORM.S.INV(1%)*SQRT(F1363)*C1362</f>
        <v>-5.1875332055418193</v>
      </c>
      <c r="H1363" s="6">
        <f t="shared" ref="H1363:H1426" si="127">IF(E1363&lt;=G1363,1,0)</f>
        <v>0</v>
      </c>
      <c r="I1363" s="6">
        <f t="shared" si="121"/>
        <v>5.1875332055418193</v>
      </c>
      <c r="J1363" s="6">
        <f t="shared" si="122"/>
        <v>0</v>
      </c>
    </row>
    <row r="1364" spans="1:10" x14ac:dyDescent="0.35">
      <c r="A1364" s="6">
        <v>1362</v>
      </c>
      <c r="B1364" s="7">
        <v>43031</v>
      </c>
      <c r="C1364" s="16">
        <v>159.52500000000001</v>
      </c>
      <c r="D1364" s="6">
        <f t="shared" si="123"/>
        <v>9.9715099715100806E-3</v>
      </c>
      <c r="E1364" s="8">
        <f t="shared" si="125"/>
        <v>1.5750000000000171</v>
      </c>
      <c r="F1364" s="6">
        <f t="shared" si="124"/>
        <v>1.8735317449622587E-4</v>
      </c>
      <c r="G1364" s="6">
        <f t="shared" si="126"/>
        <v>-5.029500046036687</v>
      </c>
      <c r="H1364" s="6">
        <f t="shared" si="127"/>
        <v>0</v>
      </c>
      <c r="I1364" s="6">
        <f t="shared" ref="I1364:I1427" si="128">IF(H1364=0,E1364-G1364,0)</f>
        <v>6.604500046036704</v>
      </c>
      <c r="J1364" s="6">
        <f t="shared" ref="J1364:J1427" si="129">IF(H1364=1,E1364-G1364,0)</f>
        <v>0</v>
      </c>
    </row>
    <row r="1365" spans="1:10" x14ac:dyDescent="0.35">
      <c r="A1365" s="6">
        <v>1363</v>
      </c>
      <c r="B1365" s="7">
        <v>43032</v>
      </c>
      <c r="C1365" s="16">
        <v>161.0625</v>
      </c>
      <c r="D1365" s="6">
        <f t="shared" si="123"/>
        <v>9.6379877762105895E-3</v>
      </c>
      <c r="E1365" s="8">
        <f t="shared" si="125"/>
        <v>1.5374999999999943</v>
      </c>
      <c r="F1365" s="6">
        <f t="shared" si="124"/>
        <v>1.8207784469316781E-4</v>
      </c>
      <c r="G1365" s="6">
        <f t="shared" si="126"/>
        <v>-5.0076268962044033</v>
      </c>
      <c r="H1365" s="6">
        <f t="shared" si="127"/>
        <v>0</v>
      </c>
      <c r="I1365" s="6">
        <f t="shared" si="128"/>
        <v>6.5451268962043976</v>
      </c>
      <c r="J1365" s="6">
        <f t="shared" si="129"/>
        <v>0</v>
      </c>
    </row>
    <row r="1366" spans="1:10" x14ac:dyDescent="0.35">
      <c r="A1366" s="6">
        <v>1364</v>
      </c>
      <c r="B1366" s="7">
        <v>43033</v>
      </c>
      <c r="C1366" s="16">
        <v>161.66249999999999</v>
      </c>
      <c r="D1366" s="6">
        <f t="shared" si="123"/>
        <v>3.7252619324795923E-3</v>
      </c>
      <c r="E1366" s="8">
        <f t="shared" si="125"/>
        <v>0.59999999999999432</v>
      </c>
      <c r="F1366" s="6">
        <f t="shared" si="124"/>
        <v>1.7672662251404082E-4</v>
      </c>
      <c r="G1366" s="6">
        <f t="shared" si="126"/>
        <v>-4.981040613658025</v>
      </c>
      <c r="H1366" s="6">
        <f t="shared" si="127"/>
        <v>0</v>
      </c>
      <c r="I1366" s="6">
        <f t="shared" si="128"/>
        <v>5.5810406136580193</v>
      </c>
      <c r="J1366" s="6">
        <f t="shared" si="129"/>
        <v>0</v>
      </c>
    </row>
    <row r="1367" spans="1:10" x14ac:dyDescent="0.35">
      <c r="A1367" s="6">
        <v>1365</v>
      </c>
      <c r="B1367" s="7">
        <v>43034</v>
      </c>
      <c r="C1367" s="16">
        <v>159</v>
      </c>
      <c r="D1367" s="6">
        <f t="shared" si="123"/>
        <v>-1.6469496636511215E-2</v>
      </c>
      <c r="E1367" s="8">
        <f t="shared" si="125"/>
        <v>-2.6624999999999943</v>
      </c>
      <c r="F1367" s="6">
        <f t="shared" si="124"/>
        <v>1.6695567975113325E-4</v>
      </c>
      <c r="G1367" s="6">
        <f t="shared" si="126"/>
        <v>-4.859421242088831</v>
      </c>
      <c r="H1367" s="6">
        <f t="shared" si="127"/>
        <v>0</v>
      </c>
      <c r="I1367" s="6">
        <f t="shared" si="128"/>
        <v>2.1969212420888367</v>
      </c>
      <c r="J1367" s="6">
        <f t="shared" si="129"/>
        <v>0</v>
      </c>
    </row>
    <row r="1368" spans="1:10" x14ac:dyDescent="0.35">
      <c r="A1368" s="6">
        <v>1366</v>
      </c>
      <c r="B1368" s="7">
        <v>43035</v>
      </c>
      <c r="C1368" s="16">
        <v>158.4</v>
      </c>
      <c r="D1368" s="6">
        <f t="shared" si="123"/>
        <v>-3.7735849056603414E-3</v>
      </c>
      <c r="E1368" s="8">
        <f t="shared" si="125"/>
        <v>-0.59999999999999432</v>
      </c>
      <c r="F1368" s="6">
        <f t="shared" si="124"/>
        <v>1.732129981336685E-4</v>
      </c>
      <c r="G1368" s="6">
        <f t="shared" si="126"/>
        <v>-4.868128371243067</v>
      </c>
      <c r="H1368" s="6">
        <f t="shared" si="127"/>
        <v>0</v>
      </c>
      <c r="I1368" s="6">
        <f t="shared" si="128"/>
        <v>4.2681283712430726</v>
      </c>
      <c r="J1368" s="6">
        <f t="shared" si="129"/>
        <v>0</v>
      </c>
    </row>
    <row r="1369" spans="1:10" x14ac:dyDescent="0.35">
      <c r="A1369" s="6">
        <v>1367</v>
      </c>
      <c r="B1369" s="7">
        <v>43038</v>
      </c>
      <c r="C1369" s="16">
        <v>159.375</v>
      </c>
      <c r="D1369" s="6">
        <f t="shared" si="123"/>
        <v>6.1553030303029945E-3</v>
      </c>
      <c r="E1369" s="8">
        <f t="shared" si="125"/>
        <v>0.97499999999999432</v>
      </c>
      <c r="F1369" s="6">
        <f t="shared" si="124"/>
        <v>1.6367461482806204E-4</v>
      </c>
      <c r="G1369" s="6">
        <f t="shared" si="126"/>
        <v>-4.7143356404546148</v>
      </c>
      <c r="H1369" s="6">
        <f t="shared" si="127"/>
        <v>0</v>
      </c>
      <c r="I1369" s="6">
        <f t="shared" si="128"/>
        <v>5.6893356404546092</v>
      </c>
      <c r="J1369" s="6">
        <f t="shared" si="129"/>
        <v>0</v>
      </c>
    </row>
    <row r="1370" spans="1:10" x14ac:dyDescent="0.35">
      <c r="A1370" s="6">
        <v>1368</v>
      </c>
      <c r="B1370" s="7">
        <v>43039</v>
      </c>
      <c r="C1370" s="16">
        <v>159.5625</v>
      </c>
      <c r="D1370" s="6">
        <f t="shared" si="123"/>
        <v>1.176470588235294E-3</v>
      </c>
      <c r="E1370" s="8">
        <f t="shared" si="125"/>
        <v>0.18749999999999997</v>
      </c>
      <c r="F1370" s="6">
        <f t="shared" si="124"/>
        <v>1.5612740326206975E-4</v>
      </c>
      <c r="G1370" s="6">
        <f t="shared" si="126"/>
        <v>-4.6327026315719797</v>
      </c>
      <c r="H1370" s="6">
        <f t="shared" si="127"/>
        <v>0</v>
      </c>
      <c r="I1370" s="6">
        <f t="shared" si="128"/>
        <v>4.8202026315719797</v>
      </c>
      <c r="J1370" s="6">
        <f t="shared" si="129"/>
        <v>0</v>
      </c>
    </row>
    <row r="1371" spans="1:10" x14ac:dyDescent="0.35">
      <c r="A1371" s="6">
        <v>1369</v>
      </c>
      <c r="B1371" s="7">
        <v>43040</v>
      </c>
      <c r="C1371" s="16">
        <v>157.875</v>
      </c>
      <c r="D1371" s="6">
        <f t="shared" si="123"/>
        <v>-1.0575793184488837E-2</v>
      </c>
      <c r="E1371" s="8">
        <f t="shared" si="125"/>
        <v>-1.6875000000000002</v>
      </c>
      <c r="F1371" s="6">
        <f t="shared" si="124"/>
        <v>1.4684280404904452E-4</v>
      </c>
      <c r="G1371" s="6">
        <f t="shared" si="126"/>
        <v>-4.498128156639198</v>
      </c>
      <c r="H1371" s="6">
        <f t="shared" si="127"/>
        <v>0</v>
      </c>
      <c r="I1371" s="6">
        <f t="shared" si="128"/>
        <v>2.810628156639198</v>
      </c>
      <c r="J1371" s="6">
        <f t="shared" si="129"/>
        <v>0</v>
      </c>
    </row>
    <row r="1372" spans="1:10" x14ac:dyDescent="0.35">
      <c r="A1372" s="6">
        <v>1370</v>
      </c>
      <c r="B1372" s="7">
        <v>43041</v>
      </c>
      <c r="C1372" s="16">
        <v>161.25</v>
      </c>
      <c r="D1372" s="6">
        <f t="shared" si="123"/>
        <v>2.1377672209026127E-2</v>
      </c>
      <c r="E1372" s="8">
        <f t="shared" si="125"/>
        <v>3.3749999999999996</v>
      </c>
      <c r="F1372" s="6">
        <f t="shared" si="124"/>
        <v>1.4474307989496667E-4</v>
      </c>
      <c r="G1372" s="6">
        <f t="shared" si="126"/>
        <v>-4.4186227721761027</v>
      </c>
      <c r="H1372" s="6">
        <f t="shared" si="127"/>
        <v>0</v>
      </c>
      <c r="I1372" s="6">
        <f t="shared" si="128"/>
        <v>7.7936227721761018</v>
      </c>
      <c r="J1372" s="6">
        <f t="shared" si="129"/>
        <v>0</v>
      </c>
    </row>
    <row r="1373" spans="1:10" x14ac:dyDescent="0.35">
      <c r="A1373" s="6">
        <v>1371</v>
      </c>
      <c r="B1373" s="7">
        <v>43045</v>
      </c>
      <c r="C1373" s="16">
        <v>158.0625</v>
      </c>
      <c r="D1373" s="6">
        <f t="shared" si="123"/>
        <v>-1.9767441860465116E-2</v>
      </c>
      <c r="E1373" s="8">
        <f t="shared" si="125"/>
        <v>-3.1875</v>
      </c>
      <c r="F1373" s="6">
        <f t="shared" si="124"/>
        <v>1.6347878724586273E-4</v>
      </c>
      <c r="G1373" s="6">
        <f t="shared" si="126"/>
        <v>-4.7962861451444931</v>
      </c>
      <c r="H1373" s="6">
        <f t="shared" si="127"/>
        <v>0</v>
      </c>
      <c r="I1373" s="6">
        <f t="shared" si="128"/>
        <v>1.6087861451444931</v>
      </c>
      <c r="J1373" s="6">
        <f t="shared" si="129"/>
        <v>0</v>
      </c>
    </row>
    <row r="1374" spans="1:10" x14ac:dyDescent="0.35">
      <c r="A1374" s="6">
        <v>1372</v>
      </c>
      <c r="B1374" s="7">
        <v>43046</v>
      </c>
      <c r="C1374" s="16">
        <v>156.03749999999999</v>
      </c>
      <c r="D1374" s="6">
        <f t="shared" si="123"/>
        <v>-1.2811387900355908E-2</v>
      </c>
      <c r="E1374" s="8">
        <f t="shared" si="125"/>
        <v>-2.0250000000000057</v>
      </c>
      <c r="F1374" s="6">
        <f t="shared" si="124"/>
        <v>1.7711516547352308E-4</v>
      </c>
      <c r="G1374" s="6">
        <f t="shared" si="126"/>
        <v>-4.8936328118178851</v>
      </c>
      <c r="H1374" s="6">
        <f t="shared" si="127"/>
        <v>0</v>
      </c>
      <c r="I1374" s="6">
        <f t="shared" si="128"/>
        <v>2.8686328118178794</v>
      </c>
      <c r="J1374" s="6">
        <f t="shared" si="129"/>
        <v>0</v>
      </c>
    </row>
    <row r="1375" spans="1:10" x14ac:dyDescent="0.35">
      <c r="A1375" s="6">
        <v>1373</v>
      </c>
      <c r="B1375" s="7">
        <v>43047</v>
      </c>
      <c r="C1375" s="16">
        <v>156.78749999999999</v>
      </c>
      <c r="D1375" s="6">
        <f t="shared" si="123"/>
        <v>4.8065368901706327E-3</v>
      </c>
      <c r="E1375" s="8">
        <f t="shared" si="125"/>
        <v>0.75000000000000011</v>
      </c>
      <c r="F1375" s="6">
        <f t="shared" si="124"/>
        <v>1.7633615514111483E-4</v>
      </c>
      <c r="G1375" s="6">
        <f t="shared" si="126"/>
        <v>-4.8203028531966297</v>
      </c>
      <c r="H1375" s="6">
        <f t="shared" si="127"/>
        <v>0</v>
      </c>
      <c r="I1375" s="6">
        <f t="shared" si="128"/>
        <v>5.5703028531966297</v>
      </c>
      <c r="J1375" s="6">
        <f t="shared" si="129"/>
        <v>0</v>
      </c>
    </row>
    <row r="1376" spans="1:10" x14ac:dyDescent="0.35">
      <c r="A1376" s="6">
        <v>1374</v>
      </c>
      <c r="B1376" s="7">
        <v>43048</v>
      </c>
      <c r="C1376" s="16">
        <v>156.03749999999999</v>
      </c>
      <c r="D1376" s="6">
        <f t="shared" si="123"/>
        <v>-4.7835446065534566E-3</v>
      </c>
      <c r="E1376" s="8">
        <f t="shared" si="125"/>
        <v>-0.75</v>
      </c>
      <c r="F1376" s="6">
        <f t="shared" si="124"/>
        <v>1.6714215364524221E-4</v>
      </c>
      <c r="G1376" s="6">
        <f t="shared" si="126"/>
        <v>-4.7155145618695409</v>
      </c>
      <c r="H1376" s="6">
        <f t="shared" si="127"/>
        <v>0</v>
      </c>
      <c r="I1376" s="6">
        <f t="shared" si="128"/>
        <v>3.9655145618695409</v>
      </c>
      <c r="J1376" s="6">
        <f t="shared" si="129"/>
        <v>0</v>
      </c>
    </row>
    <row r="1377" spans="1:10" x14ac:dyDescent="0.35">
      <c r="A1377" s="6">
        <v>1375</v>
      </c>
      <c r="B1377" s="7">
        <v>43049</v>
      </c>
      <c r="C1377" s="16">
        <v>158.4</v>
      </c>
      <c r="D1377" s="6">
        <f t="shared" si="123"/>
        <v>1.5140591204037565E-2</v>
      </c>
      <c r="E1377" s="8">
        <f t="shared" si="125"/>
        <v>2.3625000000000114</v>
      </c>
      <c r="F1377" s="6">
        <f t="shared" si="124"/>
        <v>1.5848656236670087E-4</v>
      </c>
      <c r="G1377" s="6">
        <f t="shared" si="126"/>
        <v>-4.5698281062052839</v>
      </c>
      <c r="H1377" s="6">
        <f t="shared" si="127"/>
        <v>0</v>
      </c>
      <c r="I1377" s="6">
        <f t="shared" si="128"/>
        <v>6.9323281062052953</v>
      </c>
      <c r="J1377" s="6">
        <f t="shared" si="129"/>
        <v>0</v>
      </c>
    </row>
    <row r="1378" spans="1:10" x14ac:dyDescent="0.35">
      <c r="A1378" s="6">
        <v>1376</v>
      </c>
      <c r="B1378" s="7">
        <v>43052</v>
      </c>
      <c r="C1378" s="16">
        <v>158.55000000000001</v>
      </c>
      <c r="D1378" s="6">
        <f t="shared" si="123"/>
        <v>9.4696969696973277E-4</v>
      </c>
      <c r="E1378" s="8">
        <f t="shared" si="125"/>
        <v>0.15000000000000568</v>
      </c>
      <c r="F1378" s="6">
        <f t="shared" si="124"/>
        <v>1.6273161874516559E-4</v>
      </c>
      <c r="G1378" s="6">
        <f t="shared" si="126"/>
        <v>-4.7007354197134408</v>
      </c>
      <c r="H1378" s="6">
        <f t="shared" si="127"/>
        <v>0</v>
      </c>
      <c r="I1378" s="6">
        <f t="shared" si="128"/>
        <v>4.8507354197134465</v>
      </c>
      <c r="J1378" s="6">
        <f t="shared" si="129"/>
        <v>0</v>
      </c>
    </row>
    <row r="1379" spans="1:10" x14ac:dyDescent="0.35">
      <c r="A1379" s="6">
        <v>1377</v>
      </c>
      <c r="B1379" s="7">
        <v>43053</v>
      </c>
      <c r="C1379" s="16">
        <v>155.0625</v>
      </c>
      <c r="D1379" s="6">
        <f t="shared" si="123"/>
        <v>-2.1996215704825045E-2</v>
      </c>
      <c r="E1379" s="8">
        <f t="shared" si="125"/>
        <v>-3.4875000000000109</v>
      </c>
      <c r="F1379" s="6">
        <f t="shared" si="124"/>
        <v>1.5302152671687436E-4</v>
      </c>
      <c r="G1379" s="6">
        <f t="shared" si="126"/>
        <v>-4.5626501516990281</v>
      </c>
      <c r="H1379" s="6">
        <f t="shared" si="127"/>
        <v>0</v>
      </c>
      <c r="I1379" s="6">
        <f t="shared" si="128"/>
        <v>1.0751501516990172</v>
      </c>
      <c r="J1379" s="6">
        <f t="shared" si="129"/>
        <v>0</v>
      </c>
    </row>
    <row r="1380" spans="1:10" x14ac:dyDescent="0.35">
      <c r="A1380" s="6">
        <v>1378</v>
      </c>
      <c r="B1380" s="7">
        <v>43054</v>
      </c>
      <c r="C1380" s="16">
        <v>155.32499999999999</v>
      </c>
      <c r="D1380" s="6">
        <f t="shared" si="123"/>
        <v>1.6928657799273753E-3</v>
      </c>
      <c r="E1380" s="8">
        <f t="shared" si="125"/>
        <v>0.26249999999998863</v>
      </c>
      <c r="F1380" s="6">
        <f t="shared" si="124"/>
        <v>1.7287024543385341E-4</v>
      </c>
      <c r="G1380" s="6">
        <f t="shared" si="126"/>
        <v>-4.7428737465858193</v>
      </c>
      <c r="H1380" s="6">
        <f t="shared" si="127"/>
        <v>0</v>
      </c>
      <c r="I1380" s="6">
        <f t="shared" si="128"/>
        <v>5.0053737465858079</v>
      </c>
      <c r="J1380" s="6">
        <f t="shared" si="129"/>
        <v>0</v>
      </c>
    </row>
    <row r="1381" spans="1:10" x14ac:dyDescent="0.35">
      <c r="A1381" s="6">
        <v>1379</v>
      </c>
      <c r="B1381" s="7">
        <v>43055</v>
      </c>
      <c r="C1381" s="16">
        <v>156.33750000000001</v>
      </c>
      <c r="D1381" s="6">
        <f t="shared" si="123"/>
        <v>6.5185900531145478E-3</v>
      </c>
      <c r="E1381" s="8">
        <f t="shared" si="125"/>
        <v>1.0125000000000171</v>
      </c>
      <c r="F1381" s="6">
        <f t="shared" si="124"/>
        <v>1.6266997838075315E-4</v>
      </c>
      <c r="G1381" s="6">
        <f t="shared" si="126"/>
        <v>-4.6086075280879344</v>
      </c>
      <c r="H1381" s="6">
        <f t="shared" si="127"/>
        <v>0</v>
      </c>
      <c r="I1381" s="6">
        <f t="shared" si="128"/>
        <v>5.6211075280879514</v>
      </c>
      <c r="J1381" s="6">
        <f t="shared" si="129"/>
        <v>0</v>
      </c>
    </row>
    <row r="1382" spans="1:10" x14ac:dyDescent="0.35">
      <c r="A1382" s="6">
        <v>1380</v>
      </c>
      <c r="B1382" s="7">
        <v>43056</v>
      </c>
      <c r="C1382" s="16">
        <v>156.41249999999999</v>
      </c>
      <c r="D1382" s="6">
        <f t="shared" si="123"/>
        <v>4.7973135044367875E-4</v>
      </c>
      <c r="E1382" s="8">
        <f t="shared" si="125"/>
        <v>7.4999999999988631E-2</v>
      </c>
      <c r="F1382" s="6">
        <f t="shared" si="124"/>
        <v>1.5545930065474176E-4</v>
      </c>
      <c r="G1382" s="6">
        <f t="shared" si="126"/>
        <v>-4.5346750960097575</v>
      </c>
      <c r="H1382" s="6">
        <f t="shared" si="127"/>
        <v>0</v>
      </c>
      <c r="I1382" s="6">
        <f t="shared" si="128"/>
        <v>4.6096750960097461</v>
      </c>
      <c r="J1382" s="6">
        <f t="shared" si="129"/>
        <v>0</v>
      </c>
    </row>
    <row r="1383" spans="1:10" x14ac:dyDescent="0.35">
      <c r="A1383" s="6">
        <v>1381</v>
      </c>
      <c r="B1383" s="7">
        <v>43059</v>
      </c>
      <c r="C1383" s="16">
        <v>156.71250000000001</v>
      </c>
      <c r="D1383" s="6">
        <f t="shared" si="123"/>
        <v>1.9180052745145777E-3</v>
      </c>
      <c r="E1383" s="8">
        <f t="shared" si="125"/>
        <v>0.30000000000001137</v>
      </c>
      <c r="F1383" s="6">
        <f t="shared" si="124"/>
        <v>1.4614555114557317E-4</v>
      </c>
      <c r="G1383" s="6">
        <f t="shared" si="126"/>
        <v>-4.3988475951252379</v>
      </c>
      <c r="H1383" s="6">
        <f t="shared" si="127"/>
        <v>0</v>
      </c>
      <c r="I1383" s="6">
        <f t="shared" si="128"/>
        <v>4.6988475951252493</v>
      </c>
      <c r="J1383" s="6">
        <f t="shared" si="129"/>
        <v>0</v>
      </c>
    </row>
    <row r="1384" spans="1:10" x14ac:dyDescent="0.35">
      <c r="A1384" s="6">
        <v>1382</v>
      </c>
      <c r="B1384" s="7">
        <v>43060</v>
      </c>
      <c r="C1384" s="16">
        <v>155.1</v>
      </c>
      <c r="D1384" s="6">
        <f t="shared" si="123"/>
        <v>-1.0289542952859608E-2</v>
      </c>
      <c r="E1384" s="8">
        <f t="shared" si="125"/>
        <v>-1.6125000000000114</v>
      </c>
      <c r="F1384" s="6">
        <f t="shared" si="124"/>
        <v>1.3759754273082273E-4</v>
      </c>
      <c r="G1384" s="6">
        <f t="shared" si="126"/>
        <v>-4.2764523382085375</v>
      </c>
      <c r="H1384" s="6">
        <f t="shared" si="127"/>
        <v>0</v>
      </c>
      <c r="I1384" s="6">
        <f t="shared" si="128"/>
        <v>2.6639523382085262</v>
      </c>
      <c r="J1384" s="6">
        <f t="shared" si="129"/>
        <v>0</v>
      </c>
    </row>
    <row r="1385" spans="1:10" x14ac:dyDescent="0.35">
      <c r="A1385" s="6">
        <v>1383</v>
      </c>
      <c r="B1385" s="7">
        <v>43061</v>
      </c>
      <c r="C1385" s="16">
        <v>155.28749999999999</v>
      </c>
      <c r="D1385" s="6">
        <f t="shared" si="123"/>
        <v>1.2088974854932303E-3</v>
      </c>
      <c r="E1385" s="8">
        <f t="shared" si="125"/>
        <v>0.1875</v>
      </c>
      <c r="F1385" s="6">
        <f t="shared" si="124"/>
        <v>1.3569417181769793E-4</v>
      </c>
      <c r="G1385" s="6">
        <f t="shared" si="126"/>
        <v>-4.2030741645066065</v>
      </c>
      <c r="H1385" s="6">
        <f t="shared" si="127"/>
        <v>0</v>
      </c>
      <c r="I1385" s="6">
        <f t="shared" si="128"/>
        <v>4.3905741645066065</v>
      </c>
      <c r="J1385" s="6">
        <f t="shared" si="129"/>
        <v>0</v>
      </c>
    </row>
    <row r="1386" spans="1:10" x14ac:dyDescent="0.35">
      <c r="A1386" s="6">
        <v>1384</v>
      </c>
      <c r="B1386" s="7">
        <v>43062</v>
      </c>
      <c r="C1386" s="16">
        <v>156.9</v>
      </c>
      <c r="D1386" s="6">
        <f t="shared" si="123"/>
        <v>1.0383965225790945E-2</v>
      </c>
      <c r="E1386" s="8">
        <f t="shared" si="125"/>
        <v>1.6125000000000114</v>
      </c>
      <c r="F1386" s="6">
        <f t="shared" si="124"/>
        <v>1.2764020749646195E-4</v>
      </c>
      <c r="G1386" s="6">
        <f t="shared" si="126"/>
        <v>-4.0813600314491065</v>
      </c>
      <c r="H1386" s="6">
        <f t="shared" si="127"/>
        <v>0</v>
      </c>
      <c r="I1386" s="6">
        <f t="shared" si="128"/>
        <v>5.6938600314491179</v>
      </c>
      <c r="J1386" s="6">
        <f t="shared" si="129"/>
        <v>0</v>
      </c>
    </row>
    <row r="1387" spans="1:10" x14ac:dyDescent="0.35">
      <c r="A1387" s="6">
        <v>1385</v>
      </c>
      <c r="B1387" s="7">
        <v>43063</v>
      </c>
      <c r="C1387" s="16">
        <v>158.32499999999999</v>
      </c>
      <c r="D1387" s="6">
        <f t="shared" si="123"/>
        <v>9.0822179732312491E-3</v>
      </c>
      <c r="E1387" s="8">
        <f t="shared" si="125"/>
        <v>1.4249999999999829</v>
      </c>
      <c r="F1387" s="6">
        <f t="shared" si="124"/>
        <v>1.2645139907530037E-4</v>
      </c>
      <c r="G1387" s="6">
        <f t="shared" si="126"/>
        <v>-4.1044920719080169</v>
      </c>
      <c r="H1387" s="6">
        <f t="shared" si="127"/>
        <v>0</v>
      </c>
      <c r="I1387" s="6">
        <f t="shared" si="128"/>
        <v>5.5294920719079999</v>
      </c>
      <c r="J1387" s="6">
        <f t="shared" si="129"/>
        <v>0</v>
      </c>
    </row>
    <row r="1388" spans="1:10" x14ac:dyDescent="0.35">
      <c r="A1388" s="6">
        <v>1386</v>
      </c>
      <c r="B1388" s="7">
        <v>43066</v>
      </c>
      <c r="C1388" s="16">
        <v>157.42500000000001</v>
      </c>
      <c r="D1388" s="6">
        <f t="shared" si="123"/>
        <v>-5.6845097110372802E-3</v>
      </c>
      <c r="E1388" s="8">
        <f t="shared" si="125"/>
        <v>-0.89999999999997737</v>
      </c>
      <c r="F1388" s="6">
        <f t="shared" si="124"/>
        <v>1.2381351612957941E-4</v>
      </c>
      <c r="G1388" s="6">
        <f t="shared" si="126"/>
        <v>-4.0983418741256576</v>
      </c>
      <c r="H1388" s="6">
        <f t="shared" si="127"/>
        <v>0</v>
      </c>
      <c r="I1388" s="6">
        <f t="shared" si="128"/>
        <v>3.1983418741256804</v>
      </c>
      <c r="J1388" s="6">
        <f t="shared" si="129"/>
        <v>0</v>
      </c>
    </row>
    <row r="1389" spans="1:10" x14ac:dyDescent="0.35">
      <c r="A1389" s="6">
        <v>1387</v>
      </c>
      <c r="B1389" s="7">
        <v>43067</v>
      </c>
      <c r="C1389" s="16">
        <v>156.11250000000001</v>
      </c>
      <c r="D1389" s="6">
        <f t="shared" si="123"/>
        <v>-8.3373034778465929E-3</v>
      </c>
      <c r="E1389" s="8">
        <f t="shared" si="125"/>
        <v>-1.3125</v>
      </c>
      <c r="F1389" s="6">
        <f t="shared" si="124"/>
        <v>1.1832352420109727E-4</v>
      </c>
      <c r="G1389" s="6">
        <f t="shared" si="126"/>
        <v>-3.9836750748204266</v>
      </c>
      <c r="H1389" s="6">
        <f t="shared" si="127"/>
        <v>0</v>
      </c>
      <c r="I1389" s="6">
        <f t="shared" si="128"/>
        <v>2.6711750748204266</v>
      </c>
      <c r="J1389" s="6">
        <f t="shared" si="129"/>
        <v>0</v>
      </c>
    </row>
    <row r="1390" spans="1:10" x14ac:dyDescent="0.35">
      <c r="A1390" s="6">
        <v>1388</v>
      </c>
      <c r="B1390" s="7">
        <v>43068</v>
      </c>
      <c r="C1390" s="16">
        <v>156.6</v>
      </c>
      <c r="D1390" s="6">
        <f t="shared" si="123"/>
        <v>3.1227480182559561E-3</v>
      </c>
      <c r="E1390" s="8">
        <f t="shared" si="125"/>
        <v>0.48749999999998295</v>
      </c>
      <c r="F1390" s="6">
        <f t="shared" si="124"/>
        <v>1.153947505059342E-4</v>
      </c>
      <c r="G1390" s="6">
        <f t="shared" si="126"/>
        <v>-3.9012642051773905</v>
      </c>
      <c r="H1390" s="6">
        <f t="shared" si="127"/>
        <v>0</v>
      </c>
      <c r="I1390" s="6">
        <f t="shared" si="128"/>
        <v>4.3887642051773739</v>
      </c>
      <c r="J1390" s="6">
        <f t="shared" si="129"/>
        <v>0</v>
      </c>
    </row>
    <row r="1391" spans="1:10" x14ac:dyDescent="0.35">
      <c r="A1391" s="6">
        <v>1389</v>
      </c>
      <c r="B1391" s="7">
        <v>43069</v>
      </c>
      <c r="C1391" s="16">
        <v>154.46250000000001</v>
      </c>
      <c r="D1391" s="6">
        <f t="shared" si="123"/>
        <v>-1.364942528735625E-2</v>
      </c>
      <c r="E1391" s="8">
        <f t="shared" si="125"/>
        <v>-2.1374999999999886</v>
      </c>
      <c r="F1391" s="6">
        <f t="shared" si="124"/>
        <v>1.0905615878670943E-4</v>
      </c>
      <c r="G1391" s="6">
        <f t="shared" si="126"/>
        <v>-3.8044467893377107</v>
      </c>
      <c r="H1391" s="6">
        <f t="shared" si="127"/>
        <v>0</v>
      </c>
      <c r="I1391" s="6">
        <f t="shared" si="128"/>
        <v>1.6669467893377221</v>
      </c>
      <c r="J1391" s="6">
        <f t="shared" si="129"/>
        <v>0</v>
      </c>
    </row>
    <row r="1392" spans="1:10" x14ac:dyDescent="0.35">
      <c r="A1392" s="6">
        <v>1390</v>
      </c>
      <c r="B1392" s="7">
        <v>43070</v>
      </c>
      <c r="C1392" s="16">
        <v>152.13749999999999</v>
      </c>
      <c r="D1392" s="6">
        <f t="shared" si="123"/>
        <v>-1.5052197135227107E-2</v>
      </c>
      <c r="E1392" s="8">
        <f t="shared" si="125"/>
        <v>-2.3250000000000171</v>
      </c>
      <c r="F1392" s="6">
        <f t="shared" si="124"/>
        <v>1.1369119790001406E-4</v>
      </c>
      <c r="G1392" s="6">
        <f t="shared" si="126"/>
        <v>-3.831432149205797</v>
      </c>
      <c r="H1392" s="6">
        <f t="shared" si="127"/>
        <v>0</v>
      </c>
      <c r="I1392" s="6">
        <f t="shared" si="128"/>
        <v>1.5064321492057799</v>
      </c>
      <c r="J1392" s="6">
        <f t="shared" si="129"/>
        <v>0</v>
      </c>
    </row>
    <row r="1393" spans="1:10" x14ac:dyDescent="0.35">
      <c r="A1393" s="6">
        <v>1391</v>
      </c>
      <c r="B1393" s="7">
        <v>43073</v>
      </c>
      <c r="C1393" s="16">
        <v>152.17500000000001</v>
      </c>
      <c r="D1393" s="6">
        <f t="shared" si="123"/>
        <v>2.4648755237875438E-4</v>
      </c>
      <c r="E1393" s="8">
        <f t="shared" si="125"/>
        <v>3.7500000000022744E-2</v>
      </c>
      <c r="F1393" s="6">
        <f t="shared" si="124"/>
        <v>1.2046384434187757E-4</v>
      </c>
      <c r="G1393" s="6">
        <f t="shared" si="126"/>
        <v>-3.8845372724105327</v>
      </c>
      <c r="H1393" s="6">
        <f t="shared" si="127"/>
        <v>0</v>
      </c>
      <c r="I1393" s="6">
        <f t="shared" si="128"/>
        <v>3.9220372724105554</v>
      </c>
      <c r="J1393" s="6">
        <f t="shared" si="129"/>
        <v>0</v>
      </c>
    </row>
    <row r="1394" spans="1:10" x14ac:dyDescent="0.35">
      <c r="A1394" s="6">
        <v>1392</v>
      </c>
      <c r="B1394" s="7">
        <v>43074</v>
      </c>
      <c r="C1394" s="16">
        <v>150.11250000000001</v>
      </c>
      <c r="D1394" s="6">
        <f t="shared" si="123"/>
        <v>-1.3553474618038441E-2</v>
      </c>
      <c r="E1394" s="8">
        <f t="shared" si="125"/>
        <v>-2.0625</v>
      </c>
      <c r="F1394" s="6">
        <f t="shared" si="124"/>
        <v>1.1323965904817358E-4</v>
      </c>
      <c r="G1394" s="6">
        <f t="shared" si="126"/>
        <v>-3.7671875756510875</v>
      </c>
      <c r="H1394" s="6">
        <f t="shared" si="127"/>
        <v>0</v>
      </c>
      <c r="I1394" s="6">
        <f t="shared" si="128"/>
        <v>1.7046875756510875</v>
      </c>
      <c r="J1394" s="6">
        <f t="shared" si="129"/>
        <v>0</v>
      </c>
    </row>
    <row r="1395" spans="1:10" x14ac:dyDescent="0.35">
      <c r="A1395" s="6">
        <v>1393</v>
      </c>
      <c r="B1395" s="7">
        <v>43075</v>
      </c>
      <c r="C1395" s="16">
        <v>150.22499999999999</v>
      </c>
      <c r="D1395" s="6">
        <f t="shared" si="123"/>
        <v>7.4943792155871718E-4</v>
      </c>
      <c r="E1395" s="8">
        <f t="shared" si="125"/>
        <v>0.11249999999998295</v>
      </c>
      <c r="F1395" s="6">
        <f t="shared" si="124"/>
        <v>1.174670799585919E-4</v>
      </c>
      <c r="G1395" s="6">
        <f t="shared" si="126"/>
        <v>-3.7848581061430897</v>
      </c>
      <c r="H1395" s="6">
        <f t="shared" si="127"/>
        <v>0</v>
      </c>
      <c r="I1395" s="6">
        <f t="shared" si="128"/>
        <v>3.8973581061430727</v>
      </c>
      <c r="J1395" s="6">
        <f t="shared" si="129"/>
        <v>0</v>
      </c>
    </row>
    <row r="1396" spans="1:10" x14ac:dyDescent="0.35">
      <c r="A1396" s="6">
        <v>1394</v>
      </c>
      <c r="B1396" s="7">
        <v>43076</v>
      </c>
      <c r="C1396" s="16">
        <v>151.76249999999999</v>
      </c>
      <c r="D1396" s="6">
        <f t="shared" si="123"/>
        <v>1.0234648027958025E-2</v>
      </c>
      <c r="E1396" s="8">
        <f t="shared" si="125"/>
        <v>1.5374999999999943</v>
      </c>
      <c r="F1396" s="6">
        <f t="shared" si="124"/>
        <v>1.104527545929726E-4</v>
      </c>
      <c r="G1396" s="6">
        <f t="shared" si="126"/>
        <v>-3.6728665288100761</v>
      </c>
      <c r="H1396" s="6">
        <f t="shared" si="127"/>
        <v>0</v>
      </c>
      <c r="I1396" s="6">
        <f t="shared" si="128"/>
        <v>5.21036652881007</v>
      </c>
      <c r="J1396" s="6">
        <f t="shared" si="129"/>
        <v>0</v>
      </c>
    </row>
    <row r="1397" spans="1:10" x14ac:dyDescent="0.35">
      <c r="A1397" s="6">
        <v>1395</v>
      </c>
      <c r="B1397" s="7">
        <v>43077</v>
      </c>
      <c r="C1397" s="16">
        <v>152.17500000000001</v>
      </c>
      <c r="D1397" s="6">
        <f t="shared" si="123"/>
        <v>2.7180627625403033E-3</v>
      </c>
      <c r="E1397" s="8">
        <f t="shared" si="125"/>
        <v>0.41250000000002274</v>
      </c>
      <c r="F1397" s="6">
        <f t="shared" si="124"/>
        <v>1.1011047053276535E-4</v>
      </c>
      <c r="G1397" s="6">
        <f t="shared" si="126"/>
        <v>-3.7047033624452226</v>
      </c>
      <c r="H1397" s="6">
        <f t="shared" si="127"/>
        <v>0</v>
      </c>
      <c r="I1397" s="6">
        <f t="shared" si="128"/>
        <v>4.1172033624452453</v>
      </c>
      <c r="J1397" s="6">
        <f t="shared" si="129"/>
        <v>0</v>
      </c>
    </row>
    <row r="1398" spans="1:10" x14ac:dyDescent="0.35">
      <c r="A1398" s="6">
        <v>1396</v>
      </c>
      <c r="B1398" s="7">
        <v>43080</v>
      </c>
      <c r="C1398" s="16">
        <v>152.96250000000001</v>
      </c>
      <c r="D1398" s="6">
        <f t="shared" si="123"/>
        <v>5.1749630359782771E-3</v>
      </c>
      <c r="E1398" s="8">
        <f t="shared" si="125"/>
        <v>0.78749999999999443</v>
      </c>
      <c r="F1398" s="6">
        <f t="shared" si="124"/>
        <v>1.0394711421166592E-4</v>
      </c>
      <c r="G1398" s="6">
        <f t="shared" si="126"/>
        <v>-3.6093100187325806</v>
      </c>
      <c r="H1398" s="6">
        <f t="shared" si="127"/>
        <v>0</v>
      </c>
      <c r="I1398" s="6">
        <f t="shared" si="128"/>
        <v>4.3968100187325749</v>
      </c>
      <c r="J1398" s="6">
        <f t="shared" si="129"/>
        <v>0</v>
      </c>
    </row>
    <row r="1399" spans="1:10" x14ac:dyDescent="0.35">
      <c r="A1399" s="6">
        <v>1397</v>
      </c>
      <c r="B1399" s="7">
        <v>43081</v>
      </c>
      <c r="C1399" s="16">
        <v>152.25</v>
      </c>
      <c r="D1399" s="6">
        <f t="shared" si="123"/>
        <v>-4.6580044128463225E-3</v>
      </c>
      <c r="E1399" s="8">
        <f t="shared" si="125"/>
        <v>-0.71250000000000568</v>
      </c>
      <c r="F1399" s="6">
        <f t="shared" si="124"/>
        <v>9.9317101904390455E-5</v>
      </c>
      <c r="G1399" s="6">
        <f t="shared" si="126"/>
        <v>-3.54626879318368</v>
      </c>
      <c r="H1399" s="6">
        <f t="shared" si="127"/>
        <v>0</v>
      </c>
      <c r="I1399" s="6">
        <f t="shared" si="128"/>
        <v>2.8337687931836744</v>
      </c>
      <c r="J1399" s="6">
        <f t="shared" si="129"/>
        <v>0</v>
      </c>
    </row>
    <row r="1400" spans="1:10" x14ac:dyDescent="0.35">
      <c r="A1400" s="6">
        <v>1398</v>
      </c>
      <c r="B1400" s="7">
        <v>43082</v>
      </c>
      <c r="C1400" s="16">
        <v>150.5625</v>
      </c>
      <c r="D1400" s="6">
        <f t="shared" si="123"/>
        <v>-1.1083743842364532E-2</v>
      </c>
      <c r="E1400" s="8">
        <f t="shared" si="125"/>
        <v>-1.6875</v>
      </c>
      <c r="F1400" s="6">
        <f t="shared" si="124"/>
        <v>9.4659896096732762E-5</v>
      </c>
      <c r="G1400" s="6">
        <f t="shared" si="126"/>
        <v>-3.4459976041623679</v>
      </c>
      <c r="H1400" s="6">
        <f t="shared" si="127"/>
        <v>0</v>
      </c>
      <c r="I1400" s="6">
        <f t="shared" si="128"/>
        <v>1.7584976041623679</v>
      </c>
      <c r="J1400" s="6">
        <f t="shared" si="129"/>
        <v>0</v>
      </c>
    </row>
    <row r="1401" spans="1:10" x14ac:dyDescent="0.35">
      <c r="A1401" s="6">
        <v>1399</v>
      </c>
      <c r="B1401" s="7">
        <v>43083</v>
      </c>
      <c r="C1401" s="16">
        <v>150</v>
      </c>
      <c r="D1401" s="6">
        <f t="shared" si="123"/>
        <v>-3.7359900373599006E-3</v>
      </c>
      <c r="E1401" s="8">
        <f t="shared" si="125"/>
        <v>-0.5625</v>
      </c>
      <c r="F1401" s="6">
        <f t="shared" si="124"/>
        <v>9.6351264984718019E-5</v>
      </c>
      <c r="G1401" s="6">
        <f t="shared" si="126"/>
        <v>-3.4381133120863097</v>
      </c>
      <c r="H1401" s="6">
        <f t="shared" si="127"/>
        <v>0</v>
      </c>
      <c r="I1401" s="6">
        <f t="shared" si="128"/>
        <v>2.8756133120863097</v>
      </c>
      <c r="J1401" s="6">
        <f t="shared" si="129"/>
        <v>0</v>
      </c>
    </row>
    <row r="1402" spans="1:10" x14ac:dyDescent="0.35">
      <c r="A1402" s="6">
        <v>1400</v>
      </c>
      <c r="B1402" s="7">
        <v>43084</v>
      </c>
      <c r="C1402" s="16">
        <v>149.55000000000001</v>
      </c>
      <c r="D1402" s="6">
        <f t="shared" si="123"/>
        <v>-2.9999999999999242E-3</v>
      </c>
      <c r="E1402" s="8">
        <f t="shared" si="125"/>
        <v>-0.44999999999998863</v>
      </c>
      <c r="F1402" s="6">
        <f t="shared" si="124"/>
        <v>9.1407646379190082E-5</v>
      </c>
      <c r="G1402" s="6">
        <f t="shared" si="126"/>
        <v>-3.3362391968944269</v>
      </c>
      <c r="H1402" s="6">
        <f t="shared" si="127"/>
        <v>0</v>
      </c>
      <c r="I1402" s="6">
        <f t="shared" si="128"/>
        <v>2.8862391968944383</v>
      </c>
      <c r="J1402" s="6">
        <f t="shared" si="129"/>
        <v>0</v>
      </c>
    </row>
    <row r="1403" spans="1:10" x14ac:dyDescent="0.35">
      <c r="A1403" s="6">
        <v>1401</v>
      </c>
      <c r="B1403" s="7">
        <v>43087</v>
      </c>
      <c r="C1403" s="16">
        <v>150.30000000000001</v>
      </c>
      <c r="D1403" s="6">
        <f t="shared" si="123"/>
        <v>5.0150451354062184E-3</v>
      </c>
      <c r="E1403" s="8">
        <f t="shared" si="125"/>
        <v>0.75</v>
      </c>
      <c r="F1403" s="6">
        <f t="shared" si="124"/>
        <v>8.6463187596438657E-5</v>
      </c>
      <c r="G1403" s="6">
        <f t="shared" si="126"/>
        <v>-3.2350179646156834</v>
      </c>
      <c r="H1403" s="6">
        <f t="shared" si="127"/>
        <v>0</v>
      </c>
      <c r="I1403" s="6">
        <f t="shared" si="128"/>
        <v>3.9850179646156834</v>
      </c>
      <c r="J1403" s="6">
        <f t="shared" si="129"/>
        <v>0</v>
      </c>
    </row>
    <row r="1404" spans="1:10" x14ac:dyDescent="0.35">
      <c r="A1404" s="6">
        <v>1402</v>
      </c>
      <c r="B1404" s="7">
        <v>43088</v>
      </c>
      <c r="C1404" s="16">
        <v>152.0625</v>
      </c>
      <c r="D1404" s="6">
        <f t="shared" si="123"/>
        <v>1.1726546906187548E-2</v>
      </c>
      <c r="E1404" s="8">
        <f t="shared" si="125"/>
        <v>1.7624999999999886</v>
      </c>
      <c r="F1404" s="6">
        <f t="shared" si="124"/>
        <v>8.2784437003262026E-5</v>
      </c>
      <c r="G1404" s="6">
        <f t="shared" si="126"/>
        <v>-3.1813246352406281</v>
      </c>
      <c r="H1404" s="6">
        <f t="shared" si="127"/>
        <v>0</v>
      </c>
      <c r="I1404" s="6">
        <f t="shared" si="128"/>
        <v>4.9438246352406168</v>
      </c>
      <c r="J1404" s="6">
        <f t="shared" si="129"/>
        <v>0</v>
      </c>
    </row>
    <row r="1405" spans="1:10" x14ac:dyDescent="0.35">
      <c r="A1405" s="6">
        <v>1403</v>
      </c>
      <c r="B1405" s="7">
        <v>43089</v>
      </c>
      <c r="C1405" s="16">
        <v>152.28749999999999</v>
      </c>
      <c r="D1405" s="6">
        <f t="shared" si="123"/>
        <v>1.4796547472256099E-3</v>
      </c>
      <c r="E1405" s="8">
        <f t="shared" si="125"/>
        <v>0.22499999999999432</v>
      </c>
      <c r="F1405" s="6">
        <f t="shared" si="124"/>
        <v>8.6068084923647301E-5</v>
      </c>
      <c r="G1405" s="6">
        <f t="shared" si="126"/>
        <v>-3.2818434025209413</v>
      </c>
      <c r="H1405" s="6">
        <f t="shared" si="127"/>
        <v>0</v>
      </c>
      <c r="I1405" s="6">
        <f t="shared" si="128"/>
        <v>3.5068434025209356</v>
      </c>
      <c r="J1405" s="6">
        <f t="shared" si="129"/>
        <v>0</v>
      </c>
    </row>
    <row r="1406" spans="1:10" x14ac:dyDescent="0.35">
      <c r="A1406" s="6">
        <v>1404</v>
      </c>
      <c r="B1406" s="7">
        <v>43090</v>
      </c>
      <c r="C1406" s="16">
        <v>152.77500000000001</v>
      </c>
      <c r="D1406" s="6">
        <f t="shared" si="123"/>
        <v>3.2011819748831087E-3</v>
      </c>
      <c r="E1406" s="8">
        <f t="shared" si="125"/>
        <v>0.48750000000001142</v>
      </c>
      <c r="F1406" s="6">
        <f t="shared" si="124"/>
        <v>8.1035362518487694E-5</v>
      </c>
      <c r="G1406" s="6">
        <f t="shared" si="126"/>
        <v>-3.1891592414385377</v>
      </c>
      <c r="H1406" s="6">
        <f t="shared" si="127"/>
        <v>0</v>
      </c>
      <c r="I1406" s="6">
        <f t="shared" si="128"/>
        <v>3.6766592414385491</v>
      </c>
      <c r="J1406" s="6">
        <f t="shared" si="129"/>
        <v>0</v>
      </c>
    </row>
    <row r="1407" spans="1:10" x14ac:dyDescent="0.35">
      <c r="A1407" s="6">
        <v>1405</v>
      </c>
      <c r="B1407" s="7">
        <v>43091</v>
      </c>
      <c r="C1407" s="16">
        <v>152.4</v>
      </c>
      <c r="D1407" s="6">
        <f t="shared" si="123"/>
        <v>-2.4545900834560628E-3</v>
      </c>
      <c r="E1407" s="8">
        <f t="shared" si="125"/>
        <v>-0.375</v>
      </c>
      <c r="F1407" s="6">
        <f t="shared" si="124"/>
        <v>7.678809472955742E-5</v>
      </c>
      <c r="G1407" s="6">
        <f t="shared" si="126"/>
        <v>-3.1143964561664079</v>
      </c>
      <c r="H1407" s="6">
        <f t="shared" si="127"/>
        <v>0</v>
      </c>
      <c r="I1407" s="6">
        <f t="shared" si="128"/>
        <v>2.7393964561664079</v>
      </c>
      <c r="J1407" s="6">
        <f t="shared" si="129"/>
        <v>0</v>
      </c>
    </row>
    <row r="1408" spans="1:10" x14ac:dyDescent="0.35">
      <c r="A1408" s="6">
        <v>1406</v>
      </c>
      <c r="B1408" s="7">
        <v>43095</v>
      </c>
      <c r="C1408" s="16">
        <v>151.72499999999999</v>
      </c>
      <c r="D1408" s="6">
        <f t="shared" si="123"/>
        <v>-4.4291338582677911E-3</v>
      </c>
      <c r="E1408" s="8">
        <f t="shared" si="125"/>
        <v>-0.67500000000001137</v>
      </c>
      <c r="F1408" s="6">
        <f t="shared" si="124"/>
        <v>7.2542309794452025E-5</v>
      </c>
      <c r="G1408" s="6">
        <f t="shared" si="126"/>
        <v>-3.0196410104462457</v>
      </c>
      <c r="H1408" s="6">
        <f t="shared" si="127"/>
        <v>0</v>
      </c>
      <c r="I1408" s="6">
        <f t="shared" si="128"/>
        <v>2.3446410104462343</v>
      </c>
      <c r="J1408" s="6">
        <f t="shared" si="129"/>
        <v>0</v>
      </c>
    </row>
    <row r="1409" spans="1:10" x14ac:dyDescent="0.35">
      <c r="A1409" s="6">
        <v>1407</v>
      </c>
      <c r="B1409" s="7">
        <v>43096</v>
      </c>
      <c r="C1409" s="16">
        <v>150.97499999999999</v>
      </c>
      <c r="D1409" s="6">
        <f t="shared" si="123"/>
        <v>-4.9431537320810681E-3</v>
      </c>
      <c r="E1409" s="8">
        <f t="shared" si="125"/>
        <v>-0.75</v>
      </c>
      <c r="F1409" s="6">
        <f t="shared" si="124"/>
        <v>6.9366804810852144E-5</v>
      </c>
      <c r="G1409" s="6">
        <f t="shared" si="126"/>
        <v>-2.9397313884050362</v>
      </c>
      <c r="H1409" s="6">
        <f t="shared" si="127"/>
        <v>0</v>
      </c>
      <c r="I1409" s="6">
        <f t="shared" si="128"/>
        <v>2.1897313884050362</v>
      </c>
      <c r="J1409" s="6">
        <f t="shared" si="129"/>
        <v>0</v>
      </c>
    </row>
    <row r="1410" spans="1:10" x14ac:dyDescent="0.35">
      <c r="A1410" s="6">
        <v>1408</v>
      </c>
      <c r="B1410" s="7">
        <v>43097</v>
      </c>
      <c r="C1410" s="16">
        <v>149.25</v>
      </c>
      <c r="D1410" s="6">
        <f t="shared" si="123"/>
        <v>-1.142573273720811E-2</v>
      </c>
      <c r="E1410" s="8">
        <f t="shared" si="125"/>
        <v>-1.7249999999999943</v>
      </c>
      <c r="F1410" s="6">
        <f t="shared" si="124"/>
        <v>6.6670882651340238E-5</v>
      </c>
      <c r="G1410" s="6">
        <f t="shared" si="126"/>
        <v>-2.8677929898689896</v>
      </c>
      <c r="H1410" s="6">
        <f t="shared" si="127"/>
        <v>0</v>
      </c>
      <c r="I1410" s="6">
        <f t="shared" si="128"/>
        <v>1.1427929898689952</v>
      </c>
      <c r="J1410" s="6">
        <f t="shared" si="129"/>
        <v>0</v>
      </c>
    </row>
    <row r="1411" spans="1:10" x14ac:dyDescent="0.35">
      <c r="A1411" s="6">
        <v>1409</v>
      </c>
      <c r="B1411" s="7">
        <v>43098</v>
      </c>
      <c r="C1411" s="16">
        <v>150.26249999999999</v>
      </c>
      <c r="D1411" s="6">
        <f t="shared" si="123"/>
        <v>6.783919597989874E-3</v>
      </c>
      <c r="E1411" s="8">
        <f t="shared" si="125"/>
        <v>1.0124999999999886</v>
      </c>
      <c r="F1411" s="6">
        <f t="shared" si="124"/>
        <v>7.0503471807186363E-5</v>
      </c>
      <c r="G1411" s="6">
        <f t="shared" si="126"/>
        <v>-2.9153738213189868</v>
      </c>
      <c r="H1411" s="6">
        <f t="shared" si="127"/>
        <v>0</v>
      </c>
      <c r="I1411" s="6">
        <f t="shared" si="128"/>
        <v>3.9278738213189754</v>
      </c>
      <c r="J1411" s="6">
        <f t="shared" si="129"/>
        <v>0</v>
      </c>
    </row>
    <row r="1412" spans="1:10" x14ac:dyDescent="0.35">
      <c r="A1412" s="6">
        <v>1410</v>
      </c>
      <c r="B1412" s="7">
        <v>43101</v>
      </c>
      <c r="C1412" s="16">
        <v>150.22499999999999</v>
      </c>
      <c r="D1412" s="6">
        <f t="shared" ref="D1412:D1475" si="130">(C1412-C1411)/C1411</f>
        <v>-2.4956326428745906E-4</v>
      </c>
      <c r="E1412" s="8">
        <f t="shared" si="125"/>
        <v>-3.7499999999994316E-2</v>
      </c>
      <c r="F1412" s="6">
        <f t="shared" ref="F1412:F1475" si="131">0.06*D1411^2+0.94*F1411</f>
        <v>6.9034557405474632E-5</v>
      </c>
      <c r="G1412" s="6">
        <f t="shared" si="126"/>
        <v>-2.9044141286275345</v>
      </c>
      <c r="H1412" s="6">
        <f t="shared" si="127"/>
        <v>0</v>
      </c>
      <c r="I1412" s="6">
        <f t="shared" si="128"/>
        <v>2.8669141286275401</v>
      </c>
      <c r="J1412" s="6">
        <f t="shared" si="129"/>
        <v>0</v>
      </c>
    </row>
    <row r="1413" spans="1:10" x14ac:dyDescent="0.35">
      <c r="A1413" s="6">
        <v>1411</v>
      </c>
      <c r="B1413" s="7">
        <v>43102</v>
      </c>
      <c r="C1413" s="16">
        <v>150.41249999999999</v>
      </c>
      <c r="D1413" s="6">
        <f t="shared" si="130"/>
        <v>1.2481278082875687E-3</v>
      </c>
      <c r="E1413" s="8">
        <f t="shared" si="125"/>
        <v>0.1875</v>
      </c>
      <c r="F1413" s="6">
        <f t="shared" si="131"/>
        <v>6.4896220870519055E-5</v>
      </c>
      <c r="G1413" s="6">
        <f t="shared" si="126"/>
        <v>-2.8153122781337698</v>
      </c>
      <c r="H1413" s="6">
        <f t="shared" si="127"/>
        <v>0</v>
      </c>
      <c r="I1413" s="6">
        <f t="shared" si="128"/>
        <v>3.0028122781337698</v>
      </c>
      <c r="J1413" s="6">
        <f t="shared" si="129"/>
        <v>0</v>
      </c>
    </row>
    <row r="1414" spans="1:10" x14ac:dyDescent="0.35">
      <c r="A1414" s="6">
        <v>1412</v>
      </c>
      <c r="B1414" s="7">
        <v>43103</v>
      </c>
      <c r="C1414" s="16">
        <v>151.35</v>
      </c>
      <c r="D1414" s="6">
        <f t="shared" si="130"/>
        <v>6.2328596360009978E-3</v>
      </c>
      <c r="E1414" s="8">
        <f t="shared" ref="E1414:E1477" si="132">C1413*D1414</f>
        <v>0.9375</v>
      </c>
      <c r="F1414" s="6">
        <f t="shared" si="131"/>
        <v>6.1095916999837158E-5</v>
      </c>
      <c r="G1414" s="6">
        <f t="shared" si="126"/>
        <v>-2.7350462937434794</v>
      </c>
      <c r="H1414" s="6">
        <f t="shared" si="127"/>
        <v>0</v>
      </c>
      <c r="I1414" s="6">
        <f t="shared" si="128"/>
        <v>3.6725462937434794</v>
      </c>
      <c r="J1414" s="6">
        <f t="shared" si="129"/>
        <v>0</v>
      </c>
    </row>
    <row r="1415" spans="1:10" x14ac:dyDescent="0.35">
      <c r="A1415" s="6">
        <v>1413</v>
      </c>
      <c r="B1415" s="7">
        <v>43104</v>
      </c>
      <c r="C1415" s="16">
        <v>150.33750000000001</v>
      </c>
      <c r="D1415" s="6">
        <f t="shared" si="130"/>
        <v>-6.6897918731416497E-3</v>
      </c>
      <c r="E1415" s="8">
        <f t="shared" si="132"/>
        <v>-1.0124999999999886</v>
      </c>
      <c r="F1415" s="6">
        <f t="shared" si="131"/>
        <v>5.9761074334372356E-5</v>
      </c>
      <c r="G1415" s="6">
        <f t="shared" si="126"/>
        <v>-2.7218631226626013</v>
      </c>
      <c r="H1415" s="6">
        <f t="shared" si="127"/>
        <v>0</v>
      </c>
      <c r="I1415" s="6">
        <f t="shared" si="128"/>
        <v>1.7093631226626127</v>
      </c>
      <c r="J1415" s="6">
        <f t="shared" si="129"/>
        <v>0</v>
      </c>
    </row>
    <row r="1416" spans="1:10" x14ac:dyDescent="0.35">
      <c r="A1416" s="6">
        <v>1414</v>
      </c>
      <c r="B1416" s="7">
        <v>43105</v>
      </c>
      <c r="C1416" s="16">
        <v>150.67500000000001</v>
      </c>
      <c r="D1416" s="6">
        <f t="shared" si="130"/>
        <v>2.2449488650536672E-3</v>
      </c>
      <c r="E1416" s="8">
        <f t="shared" si="132"/>
        <v>0.33750000000000568</v>
      </c>
      <c r="F1416" s="6">
        <f t="shared" si="131"/>
        <v>5.8860608792667132E-5</v>
      </c>
      <c r="G1416" s="6">
        <f t="shared" si="126"/>
        <v>-2.6832081040963316</v>
      </c>
      <c r="H1416" s="6">
        <f t="shared" si="127"/>
        <v>0</v>
      </c>
      <c r="I1416" s="6">
        <f t="shared" si="128"/>
        <v>3.0207081040963373</v>
      </c>
      <c r="J1416" s="6">
        <f t="shared" si="129"/>
        <v>0</v>
      </c>
    </row>
    <row r="1417" spans="1:10" x14ac:dyDescent="0.35">
      <c r="A1417" s="6">
        <v>1415</v>
      </c>
      <c r="B1417" s="7">
        <v>43108</v>
      </c>
      <c r="C1417" s="16">
        <v>150.75</v>
      </c>
      <c r="D1417" s="6">
        <f t="shared" si="130"/>
        <v>4.9776007964153727E-4</v>
      </c>
      <c r="E1417" s="8">
        <f t="shared" si="132"/>
        <v>7.4999999999988631E-2</v>
      </c>
      <c r="F1417" s="6">
        <f t="shared" si="131"/>
        <v>5.5631359989509451E-5</v>
      </c>
      <c r="G1417" s="6">
        <f t="shared" si="126"/>
        <v>-2.6144220445942152</v>
      </c>
      <c r="H1417" s="6">
        <f t="shared" si="127"/>
        <v>0</v>
      </c>
      <c r="I1417" s="6">
        <f t="shared" si="128"/>
        <v>2.6894220445942039</v>
      </c>
      <c r="J1417" s="6">
        <f t="shared" si="129"/>
        <v>0</v>
      </c>
    </row>
    <row r="1418" spans="1:10" x14ac:dyDescent="0.35">
      <c r="A1418" s="6">
        <v>1416</v>
      </c>
      <c r="B1418" s="7">
        <v>43109</v>
      </c>
      <c r="C1418" s="16">
        <v>150.52500000000001</v>
      </c>
      <c r="D1418" s="6">
        <f t="shared" si="130"/>
        <v>-1.4925373134327981E-3</v>
      </c>
      <c r="E1418" s="8">
        <f t="shared" si="132"/>
        <v>-0.22499999999999432</v>
      </c>
      <c r="F1418" s="6">
        <f t="shared" si="131"/>
        <v>5.2308344295951966E-5</v>
      </c>
      <c r="G1418" s="6">
        <f t="shared" si="126"/>
        <v>-2.5363983720583758</v>
      </c>
      <c r="H1418" s="6">
        <f t="shared" si="127"/>
        <v>0</v>
      </c>
      <c r="I1418" s="6">
        <f t="shared" si="128"/>
        <v>2.3113983720583815</v>
      </c>
      <c r="J1418" s="6">
        <f t="shared" si="129"/>
        <v>0</v>
      </c>
    </row>
    <row r="1419" spans="1:10" x14ac:dyDescent="0.35">
      <c r="A1419" s="6">
        <v>1417</v>
      </c>
      <c r="B1419" s="7">
        <v>43110</v>
      </c>
      <c r="C1419" s="16">
        <v>149.58750000000001</v>
      </c>
      <c r="D1419" s="6">
        <f t="shared" si="130"/>
        <v>-6.2282012954658688E-3</v>
      </c>
      <c r="E1419" s="8">
        <f t="shared" si="132"/>
        <v>-0.93749999999999989</v>
      </c>
      <c r="F1419" s="6">
        <f t="shared" si="131"/>
        <v>4.9303503696114195E-5</v>
      </c>
      <c r="G1419" s="6">
        <f t="shared" si="126"/>
        <v>-2.4587942313012632</v>
      </c>
      <c r="H1419" s="6">
        <f t="shared" si="127"/>
        <v>0</v>
      </c>
      <c r="I1419" s="6">
        <f t="shared" si="128"/>
        <v>1.5212942313012632</v>
      </c>
      <c r="J1419" s="6">
        <f t="shared" si="129"/>
        <v>0</v>
      </c>
    </row>
    <row r="1420" spans="1:10" x14ac:dyDescent="0.35">
      <c r="A1420" s="6">
        <v>1418</v>
      </c>
      <c r="B1420" s="7">
        <v>43111</v>
      </c>
      <c r="C1420" s="16">
        <v>148.6875</v>
      </c>
      <c r="D1420" s="6">
        <f t="shared" si="130"/>
        <v>-6.0165455001253828E-3</v>
      </c>
      <c r="E1420" s="8">
        <f t="shared" si="132"/>
        <v>-0.90000000000000568</v>
      </c>
      <c r="F1420" s="6">
        <f t="shared" si="131"/>
        <v>4.8672722956957901E-5</v>
      </c>
      <c r="G1420" s="6">
        <f t="shared" si="126"/>
        <v>-2.4277993106891786</v>
      </c>
      <c r="H1420" s="6">
        <f t="shared" si="127"/>
        <v>0</v>
      </c>
      <c r="I1420" s="6">
        <f t="shared" si="128"/>
        <v>1.527799310689173</v>
      </c>
      <c r="J1420" s="6">
        <f t="shared" si="129"/>
        <v>0</v>
      </c>
    </row>
    <row r="1421" spans="1:10" x14ac:dyDescent="0.35">
      <c r="A1421" s="6">
        <v>1419</v>
      </c>
      <c r="B1421" s="7">
        <v>43112</v>
      </c>
      <c r="C1421" s="16">
        <v>147.375</v>
      </c>
      <c r="D1421" s="6">
        <f t="shared" si="130"/>
        <v>-8.8272383354350576E-3</v>
      </c>
      <c r="E1421" s="8">
        <f t="shared" si="132"/>
        <v>-1.3125000000000002</v>
      </c>
      <c r="F1421" s="6">
        <f t="shared" si="131"/>
        <v>4.7924288764845163E-5</v>
      </c>
      <c r="G1421" s="6">
        <f t="shared" si="126"/>
        <v>-2.3945667936609416</v>
      </c>
      <c r="H1421" s="6">
        <f t="shared" si="127"/>
        <v>0</v>
      </c>
      <c r="I1421" s="6">
        <f t="shared" si="128"/>
        <v>1.0820667936609414</v>
      </c>
      <c r="J1421" s="6">
        <f t="shared" si="129"/>
        <v>0</v>
      </c>
    </row>
    <row r="1422" spans="1:10" x14ac:dyDescent="0.35">
      <c r="A1422" s="6">
        <v>1420</v>
      </c>
      <c r="B1422" s="7">
        <v>43115</v>
      </c>
      <c r="C1422" s="16">
        <v>149.36250000000001</v>
      </c>
      <c r="D1422" s="6">
        <f t="shared" si="130"/>
        <v>1.3486005089058601E-2</v>
      </c>
      <c r="E1422" s="8">
        <f t="shared" si="132"/>
        <v>1.9875000000000114</v>
      </c>
      <c r="F1422" s="6">
        <f t="shared" si="131"/>
        <v>4.9724039636788908E-5</v>
      </c>
      <c r="G1422" s="6">
        <f t="shared" si="126"/>
        <v>-2.4175845871292401</v>
      </c>
      <c r="H1422" s="6">
        <f t="shared" si="127"/>
        <v>0</v>
      </c>
      <c r="I1422" s="6">
        <f t="shared" si="128"/>
        <v>4.4050845871292514</v>
      </c>
      <c r="J1422" s="6">
        <f t="shared" si="129"/>
        <v>0</v>
      </c>
    </row>
    <row r="1423" spans="1:10" x14ac:dyDescent="0.35">
      <c r="A1423" s="6">
        <v>1421</v>
      </c>
      <c r="B1423" s="7">
        <v>43116</v>
      </c>
      <c r="C1423" s="16">
        <v>146.88749999999999</v>
      </c>
      <c r="D1423" s="6">
        <f t="shared" si="130"/>
        <v>-1.657042430328913E-2</v>
      </c>
      <c r="E1423" s="8">
        <f t="shared" si="132"/>
        <v>-2.4750000000000227</v>
      </c>
      <c r="F1423" s="6">
        <f t="shared" si="131"/>
        <v>5.7652937254308442E-5</v>
      </c>
      <c r="G1423" s="6">
        <f t="shared" si="126"/>
        <v>-2.6383168515942059</v>
      </c>
      <c r="H1423" s="6">
        <f t="shared" si="127"/>
        <v>0</v>
      </c>
      <c r="I1423" s="6">
        <f t="shared" si="128"/>
        <v>0.16331685159418319</v>
      </c>
      <c r="J1423" s="6">
        <f t="shared" si="129"/>
        <v>0</v>
      </c>
    </row>
    <row r="1424" spans="1:10" x14ac:dyDescent="0.35">
      <c r="A1424" s="6">
        <v>1422</v>
      </c>
      <c r="B1424" s="7">
        <v>43117</v>
      </c>
      <c r="C1424" s="16">
        <v>147.75</v>
      </c>
      <c r="D1424" s="6">
        <f t="shared" si="130"/>
        <v>5.8718406944090647E-3</v>
      </c>
      <c r="E1424" s="8">
        <f t="shared" si="132"/>
        <v>0.86250000000001137</v>
      </c>
      <c r="F1424" s="6">
        <f t="shared" si="131"/>
        <v>7.0668498714512038E-5</v>
      </c>
      <c r="G1424" s="6">
        <f t="shared" si="126"/>
        <v>-2.8725819685440204</v>
      </c>
      <c r="H1424" s="6">
        <f t="shared" si="127"/>
        <v>0</v>
      </c>
      <c r="I1424" s="6">
        <f t="shared" si="128"/>
        <v>3.7350819685440317</v>
      </c>
      <c r="J1424" s="6">
        <f t="shared" si="129"/>
        <v>0</v>
      </c>
    </row>
    <row r="1425" spans="1:10" x14ac:dyDescent="0.35">
      <c r="A1425" s="6">
        <v>1423</v>
      </c>
      <c r="B1425" s="7">
        <v>43118</v>
      </c>
      <c r="C1425" s="16">
        <v>147.9</v>
      </c>
      <c r="D1425" s="6">
        <f t="shared" si="130"/>
        <v>1.0152284263959775E-3</v>
      </c>
      <c r="E1425" s="8">
        <f t="shared" si="132"/>
        <v>0.15000000000000568</v>
      </c>
      <c r="F1425" s="6">
        <f t="shared" si="131"/>
        <v>6.849709958007241E-5</v>
      </c>
      <c r="G1425" s="6">
        <f t="shared" si="126"/>
        <v>-2.8447115680204837</v>
      </c>
      <c r="H1425" s="6">
        <f t="shared" si="127"/>
        <v>0</v>
      </c>
      <c r="I1425" s="6">
        <f t="shared" si="128"/>
        <v>2.9947115680204894</v>
      </c>
      <c r="J1425" s="6">
        <f t="shared" si="129"/>
        <v>0</v>
      </c>
    </row>
    <row r="1426" spans="1:10" x14ac:dyDescent="0.35">
      <c r="A1426" s="6">
        <v>1424</v>
      </c>
      <c r="B1426" s="7">
        <v>43119</v>
      </c>
      <c r="C1426" s="16">
        <v>147</v>
      </c>
      <c r="D1426" s="6">
        <f t="shared" si="130"/>
        <v>-6.0851926977688008E-3</v>
      </c>
      <c r="E1426" s="8">
        <f t="shared" si="132"/>
        <v>-0.90000000000000568</v>
      </c>
      <c r="F1426" s="6">
        <f t="shared" si="131"/>
        <v>6.44491149307338E-5</v>
      </c>
      <c r="G1426" s="6">
        <f t="shared" si="126"/>
        <v>-2.7621757679449508</v>
      </c>
      <c r="H1426" s="6">
        <f t="shared" si="127"/>
        <v>0</v>
      </c>
      <c r="I1426" s="6">
        <f t="shared" si="128"/>
        <v>1.8621757679449451</v>
      </c>
      <c r="J1426" s="6">
        <f t="shared" si="129"/>
        <v>0</v>
      </c>
    </row>
    <row r="1427" spans="1:10" x14ac:dyDescent="0.35">
      <c r="A1427" s="6">
        <v>1425</v>
      </c>
      <c r="B1427" s="7">
        <v>43122</v>
      </c>
      <c r="C1427" s="16">
        <v>146.25</v>
      </c>
      <c r="D1427" s="6">
        <f t="shared" si="130"/>
        <v>-5.1020408163265302E-3</v>
      </c>
      <c r="E1427" s="8">
        <f t="shared" si="132"/>
        <v>-0.74999999999999989</v>
      </c>
      <c r="F1427" s="6">
        <f t="shared" si="131"/>
        <v>6.280394224502849E-5</v>
      </c>
      <c r="G1427" s="6">
        <f t="shared" ref="G1427:G1490" si="133">_xlfn.NORM.S.INV(1%)*SQRT(F1427)*C1426</f>
        <v>-2.7101008078823789</v>
      </c>
      <c r="H1427" s="6">
        <f t="shared" ref="H1427:H1490" si="134">IF(E1427&lt;=G1427,1,0)</f>
        <v>0</v>
      </c>
      <c r="I1427" s="6">
        <f t="shared" si="128"/>
        <v>1.9601008078823789</v>
      </c>
      <c r="J1427" s="6">
        <f t="shared" si="129"/>
        <v>0</v>
      </c>
    </row>
    <row r="1428" spans="1:10" x14ac:dyDescent="0.35">
      <c r="A1428" s="6">
        <v>1426</v>
      </c>
      <c r="B1428" s="7">
        <v>43123</v>
      </c>
      <c r="C1428" s="16">
        <v>147</v>
      </c>
      <c r="D1428" s="6">
        <f t="shared" si="130"/>
        <v>5.1282051282051282E-3</v>
      </c>
      <c r="E1428" s="8">
        <f t="shared" si="132"/>
        <v>0.75</v>
      </c>
      <c r="F1428" s="6">
        <f t="shared" si="131"/>
        <v>6.0597554939814488E-5</v>
      </c>
      <c r="G1428" s="6">
        <f t="shared" si="133"/>
        <v>-2.6484884507767279</v>
      </c>
      <c r="H1428" s="6">
        <f t="shared" si="134"/>
        <v>0</v>
      </c>
      <c r="I1428" s="6">
        <f t="shared" ref="I1428:I1491" si="135">IF(H1428=0,E1428-G1428,0)</f>
        <v>3.3984884507767279</v>
      </c>
      <c r="J1428" s="6">
        <f t="shared" ref="J1428:J1491" si="136">IF(H1428=1,E1428-G1428,0)</f>
        <v>0</v>
      </c>
    </row>
    <row r="1429" spans="1:10" x14ac:dyDescent="0.35">
      <c r="A1429" s="6">
        <v>1427</v>
      </c>
      <c r="B1429" s="7">
        <v>43124</v>
      </c>
      <c r="C1429" s="16">
        <v>147</v>
      </c>
      <c r="D1429" s="6">
        <f t="shared" si="130"/>
        <v>0</v>
      </c>
      <c r="E1429" s="8">
        <f t="shared" si="132"/>
        <v>0</v>
      </c>
      <c r="F1429" s="6">
        <f t="shared" si="131"/>
        <v>5.853961091364258E-5</v>
      </c>
      <c r="G1429" s="6">
        <f t="shared" si="133"/>
        <v>-2.616476923005572</v>
      </c>
      <c r="H1429" s="6">
        <f t="shared" si="134"/>
        <v>0</v>
      </c>
      <c r="I1429" s="6">
        <f t="shared" si="135"/>
        <v>2.616476923005572</v>
      </c>
      <c r="J1429" s="6">
        <f t="shared" si="136"/>
        <v>0</v>
      </c>
    </row>
    <row r="1430" spans="1:10" x14ac:dyDescent="0.35">
      <c r="A1430" s="6">
        <v>1428</v>
      </c>
      <c r="B1430" s="7">
        <v>43125</v>
      </c>
      <c r="C1430" s="16">
        <v>145.46250000000001</v>
      </c>
      <c r="D1430" s="6">
        <f t="shared" si="130"/>
        <v>-1.0459183673469348E-2</v>
      </c>
      <c r="E1430" s="8">
        <f t="shared" si="132"/>
        <v>-1.5374999999999943</v>
      </c>
      <c r="F1430" s="6">
        <f t="shared" si="131"/>
        <v>5.5027234258824023E-5</v>
      </c>
      <c r="G1430" s="6">
        <f t="shared" si="133"/>
        <v>-2.5367684954097536</v>
      </c>
      <c r="H1430" s="6">
        <f t="shared" si="134"/>
        <v>0</v>
      </c>
      <c r="I1430" s="6">
        <f t="shared" si="135"/>
        <v>0.99926849540975926</v>
      </c>
      <c r="J1430" s="6">
        <f t="shared" si="136"/>
        <v>0</v>
      </c>
    </row>
    <row r="1431" spans="1:10" x14ac:dyDescent="0.35">
      <c r="A1431" s="6">
        <v>1429</v>
      </c>
      <c r="B1431" s="7">
        <v>43129</v>
      </c>
      <c r="C1431" s="16">
        <v>145.61250000000001</v>
      </c>
      <c r="D1431" s="6">
        <f t="shared" si="130"/>
        <v>1.0311936065996782E-3</v>
      </c>
      <c r="E1431" s="8">
        <f t="shared" si="132"/>
        <v>0.15000000000000568</v>
      </c>
      <c r="F1431" s="6">
        <f t="shared" si="131"/>
        <v>5.8289271590216649E-5</v>
      </c>
      <c r="G1431" s="6">
        <f t="shared" si="133"/>
        <v>-2.583568730729255</v>
      </c>
      <c r="H1431" s="6">
        <f t="shared" si="134"/>
        <v>0</v>
      </c>
      <c r="I1431" s="6">
        <f t="shared" si="135"/>
        <v>2.7335687307292607</v>
      </c>
      <c r="J1431" s="6">
        <f t="shared" si="136"/>
        <v>0</v>
      </c>
    </row>
    <row r="1432" spans="1:10" x14ac:dyDescent="0.35">
      <c r="A1432" s="6">
        <v>1430</v>
      </c>
      <c r="B1432" s="7">
        <v>43130</v>
      </c>
      <c r="C1432" s="16">
        <v>146.0625</v>
      </c>
      <c r="D1432" s="6">
        <f t="shared" si="130"/>
        <v>3.0903940252381395E-3</v>
      </c>
      <c r="E1432" s="8">
        <f t="shared" si="132"/>
        <v>0.44999999999998863</v>
      </c>
      <c r="F1432" s="6">
        <f t="shared" si="131"/>
        <v>5.4855716910061165E-5</v>
      </c>
      <c r="G1432" s="6">
        <f t="shared" si="133"/>
        <v>-2.5089052716678171</v>
      </c>
      <c r="H1432" s="6">
        <f t="shared" si="134"/>
        <v>0</v>
      </c>
      <c r="I1432" s="6">
        <f t="shared" si="135"/>
        <v>2.9589052716678057</v>
      </c>
      <c r="J1432" s="6">
        <f t="shared" si="136"/>
        <v>0</v>
      </c>
    </row>
    <row r="1433" spans="1:10" x14ac:dyDescent="0.35">
      <c r="A1433" s="6">
        <v>1431</v>
      </c>
      <c r="B1433" s="7">
        <v>43131</v>
      </c>
      <c r="C1433" s="16">
        <v>145.125</v>
      </c>
      <c r="D1433" s="6">
        <f t="shared" si="130"/>
        <v>-6.4184852374839542E-3</v>
      </c>
      <c r="E1433" s="8">
        <f t="shared" si="132"/>
        <v>-0.93750000000000011</v>
      </c>
      <c r="F1433" s="6">
        <f t="shared" si="131"/>
        <v>5.2137406009331148E-5</v>
      </c>
      <c r="G1433" s="6">
        <f t="shared" si="133"/>
        <v>-2.4535114995506682</v>
      </c>
      <c r="H1433" s="6">
        <f t="shared" si="134"/>
        <v>0</v>
      </c>
      <c r="I1433" s="6">
        <f t="shared" si="135"/>
        <v>1.5160114995506682</v>
      </c>
      <c r="J1433" s="6">
        <f t="shared" si="136"/>
        <v>0</v>
      </c>
    </row>
    <row r="1434" spans="1:10" x14ac:dyDescent="0.35">
      <c r="A1434" s="6">
        <v>1432</v>
      </c>
      <c r="B1434" s="7">
        <v>43132</v>
      </c>
      <c r="C1434" s="16">
        <v>146.21250000000001</v>
      </c>
      <c r="D1434" s="6">
        <f t="shared" si="130"/>
        <v>7.4935400516796258E-3</v>
      </c>
      <c r="E1434" s="8">
        <f t="shared" si="132"/>
        <v>1.0875000000000057</v>
      </c>
      <c r="F1434" s="6">
        <f t="shared" si="131"/>
        <v>5.1480978813399245E-5</v>
      </c>
      <c r="G1434" s="6">
        <f t="shared" si="133"/>
        <v>-2.4223689368283603</v>
      </c>
      <c r="H1434" s="6">
        <f t="shared" si="134"/>
        <v>0</v>
      </c>
      <c r="I1434" s="6">
        <f t="shared" si="135"/>
        <v>3.509868936828366</v>
      </c>
      <c r="J1434" s="6">
        <f t="shared" si="136"/>
        <v>0</v>
      </c>
    </row>
    <row r="1435" spans="1:10" x14ac:dyDescent="0.35">
      <c r="A1435" s="6">
        <v>1433</v>
      </c>
      <c r="B1435" s="7">
        <v>43133</v>
      </c>
      <c r="C1435" s="16">
        <v>144.375</v>
      </c>
      <c r="D1435" s="6">
        <f t="shared" si="130"/>
        <v>-1.2567324955116735E-2</v>
      </c>
      <c r="E1435" s="8">
        <f t="shared" si="132"/>
        <v>-1.8375000000000057</v>
      </c>
      <c r="F1435" s="6">
        <f t="shared" si="131"/>
        <v>5.1761308634962891E-5</v>
      </c>
      <c r="G1435" s="6">
        <f t="shared" si="133"/>
        <v>-2.4471567296787131</v>
      </c>
      <c r="H1435" s="6">
        <f t="shared" si="134"/>
        <v>0</v>
      </c>
      <c r="I1435" s="6">
        <f t="shared" si="135"/>
        <v>0.60965672967870743</v>
      </c>
      <c r="J1435" s="6">
        <f t="shared" si="136"/>
        <v>0</v>
      </c>
    </row>
    <row r="1436" spans="1:10" x14ac:dyDescent="0.35">
      <c r="A1436" s="6">
        <v>1434</v>
      </c>
      <c r="B1436" s="7">
        <v>43136</v>
      </c>
      <c r="C1436" s="16">
        <v>147.375</v>
      </c>
      <c r="D1436" s="6">
        <f t="shared" si="130"/>
        <v>2.0779220779220779E-2</v>
      </c>
      <c r="E1436" s="8">
        <f t="shared" si="132"/>
        <v>3</v>
      </c>
      <c r="F1436" s="6">
        <f t="shared" si="131"/>
        <v>5.8131889508515106E-5</v>
      </c>
      <c r="G1436" s="6">
        <f t="shared" si="133"/>
        <v>-2.5607894686859125</v>
      </c>
      <c r="H1436" s="6">
        <f t="shared" si="134"/>
        <v>0</v>
      </c>
      <c r="I1436" s="6">
        <f t="shared" si="135"/>
        <v>5.560789468685913</v>
      </c>
      <c r="J1436" s="6">
        <f t="shared" si="136"/>
        <v>0</v>
      </c>
    </row>
    <row r="1437" spans="1:10" x14ac:dyDescent="0.35">
      <c r="A1437" s="6">
        <v>1435</v>
      </c>
      <c r="B1437" s="7">
        <v>43137</v>
      </c>
      <c r="C1437" s="16">
        <v>146.25</v>
      </c>
      <c r="D1437" s="6">
        <f t="shared" si="130"/>
        <v>-7.6335877862595417E-3</v>
      </c>
      <c r="E1437" s="8">
        <f t="shared" si="132"/>
        <v>-1.125</v>
      </c>
      <c r="F1437" s="6">
        <f t="shared" si="131"/>
        <v>8.0550537109500234E-5</v>
      </c>
      <c r="G1437" s="6">
        <f t="shared" si="133"/>
        <v>-3.0770368447709617</v>
      </c>
      <c r="H1437" s="6">
        <f t="shared" si="134"/>
        <v>0</v>
      </c>
      <c r="I1437" s="6">
        <f t="shared" si="135"/>
        <v>1.9520368447709617</v>
      </c>
      <c r="J1437" s="6">
        <f t="shared" si="136"/>
        <v>0</v>
      </c>
    </row>
    <row r="1438" spans="1:10" x14ac:dyDescent="0.35">
      <c r="A1438" s="6">
        <v>1436</v>
      </c>
      <c r="B1438" s="7">
        <v>43138</v>
      </c>
      <c r="C1438" s="16">
        <v>146.92500000000001</v>
      </c>
      <c r="D1438" s="6">
        <f t="shared" si="130"/>
        <v>4.615384615384693E-3</v>
      </c>
      <c r="E1438" s="8">
        <f t="shared" si="132"/>
        <v>0.67500000000001137</v>
      </c>
      <c r="F1438" s="6">
        <f t="shared" si="131"/>
        <v>7.921380463236207E-5</v>
      </c>
      <c r="G1438" s="6">
        <f t="shared" si="133"/>
        <v>-3.0281052722421533</v>
      </c>
      <c r="H1438" s="6">
        <f t="shared" si="134"/>
        <v>0</v>
      </c>
      <c r="I1438" s="6">
        <f t="shared" si="135"/>
        <v>3.7031052722421647</v>
      </c>
      <c r="J1438" s="6">
        <f t="shared" si="136"/>
        <v>0</v>
      </c>
    </row>
    <row r="1439" spans="1:10" x14ac:dyDescent="0.35">
      <c r="A1439" s="6">
        <v>1437</v>
      </c>
      <c r="B1439" s="7">
        <v>43139</v>
      </c>
      <c r="C1439" s="16">
        <v>145.16249999999999</v>
      </c>
      <c r="D1439" s="6">
        <f t="shared" si="130"/>
        <v>-1.1995916283818389E-2</v>
      </c>
      <c r="E1439" s="8">
        <f t="shared" si="132"/>
        <v>-1.7625000000000171</v>
      </c>
      <c r="F1439" s="6">
        <f t="shared" si="131"/>
        <v>7.5739082863296128E-5</v>
      </c>
      <c r="G1439" s="6">
        <f t="shared" si="133"/>
        <v>-2.974612362059045</v>
      </c>
      <c r="H1439" s="6">
        <f t="shared" si="134"/>
        <v>0</v>
      </c>
      <c r="I1439" s="6">
        <f t="shared" si="135"/>
        <v>1.2121123620590279</v>
      </c>
      <c r="J1439" s="6">
        <f t="shared" si="136"/>
        <v>0</v>
      </c>
    </row>
    <row r="1440" spans="1:10" x14ac:dyDescent="0.35">
      <c r="A1440" s="6">
        <v>1438</v>
      </c>
      <c r="B1440" s="7">
        <v>43140</v>
      </c>
      <c r="C1440" s="16">
        <v>144.9</v>
      </c>
      <c r="D1440" s="6">
        <f t="shared" si="130"/>
        <v>-1.8083182640143882E-3</v>
      </c>
      <c r="E1440" s="8">
        <f t="shared" si="132"/>
        <v>-0.26249999999998863</v>
      </c>
      <c r="F1440" s="6">
        <f t="shared" si="131"/>
        <v>7.9828858340801114E-5</v>
      </c>
      <c r="G1440" s="6">
        <f t="shared" si="133"/>
        <v>-3.0172344404356641</v>
      </c>
      <c r="H1440" s="6">
        <f t="shared" si="134"/>
        <v>0</v>
      </c>
      <c r="I1440" s="6">
        <f t="shared" si="135"/>
        <v>2.7547344404356755</v>
      </c>
      <c r="J1440" s="6">
        <f t="shared" si="136"/>
        <v>0</v>
      </c>
    </row>
    <row r="1441" spans="1:10" x14ac:dyDescent="0.35">
      <c r="A1441" s="6">
        <v>1439</v>
      </c>
      <c r="B1441" s="7">
        <v>43143</v>
      </c>
      <c r="C1441" s="16">
        <v>148.53749999999999</v>
      </c>
      <c r="D1441" s="6">
        <f t="shared" si="130"/>
        <v>2.510351966873698E-2</v>
      </c>
      <c r="E1441" s="8">
        <f t="shared" si="132"/>
        <v>3.6374999999999886</v>
      </c>
      <c r="F1441" s="6">
        <f t="shared" si="131"/>
        <v>7.5235327736991118E-5</v>
      </c>
      <c r="G1441" s="6">
        <f t="shared" si="133"/>
        <v>-2.9238423494124124</v>
      </c>
      <c r="H1441" s="6">
        <f t="shared" si="134"/>
        <v>0</v>
      </c>
      <c r="I1441" s="6">
        <f t="shared" si="135"/>
        <v>6.561342349412401</v>
      </c>
      <c r="J1441" s="6">
        <f t="shared" si="136"/>
        <v>0</v>
      </c>
    </row>
    <row r="1442" spans="1:10" x14ac:dyDescent="0.35">
      <c r="A1442" s="6">
        <v>1440</v>
      </c>
      <c r="B1442" s="7">
        <v>43145</v>
      </c>
      <c r="C1442" s="16">
        <v>146.58750000000001</v>
      </c>
      <c r="D1442" s="6">
        <f t="shared" si="130"/>
        <v>-1.3127997980307927E-2</v>
      </c>
      <c r="E1442" s="8">
        <f t="shared" si="132"/>
        <v>-1.9499999999999886</v>
      </c>
      <c r="F1442" s="6">
        <f t="shared" si="131"/>
        <v>1.0853241005829152E-4</v>
      </c>
      <c r="G1442" s="6">
        <f t="shared" si="133"/>
        <v>-3.5999004552477909</v>
      </c>
      <c r="H1442" s="6">
        <f t="shared" si="134"/>
        <v>0</v>
      </c>
      <c r="I1442" s="6">
        <f t="shared" si="135"/>
        <v>1.6499004552478023</v>
      </c>
      <c r="J1442" s="6">
        <f t="shared" si="136"/>
        <v>0</v>
      </c>
    </row>
    <row r="1443" spans="1:10" x14ac:dyDescent="0.35">
      <c r="A1443" s="6">
        <v>1441</v>
      </c>
      <c r="B1443" s="7">
        <v>43146</v>
      </c>
      <c r="C1443" s="16">
        <v>148.72499999999999</v>
      </c>
      <c r="D1443" s="6">
        <f t="shared" si="130"/>
        <v>1.4581734458940827E-2</v>
      </c>
      <c r="E1443" s="8">
        <f t="shared" si="132"/>
        <v>2.1374999999999886</v>
      </c>
      <c r="F1443" s="6">
        <f t="shared" si="131"/>
        <v>1.1236112531305218E-4</v>
      </c>
      <c r="G1443" s="6">
        <f t="shared" si="133"/>
        <v>-3.6147614024777535</v>
      </c>
      <c r="H1443" s="6">
        <f t="shared" si="134"/>
        <v>0</v>
      </c>
      <c r="I1443" s="6">
        <f t="shared" si="135"/>
        <v>5.7522614024777425</v>
      </c>
      <c r="J1443" s="6">
        <f t="shared" si="136"/>
        <v>0</v>
      </c>
    </row>
    <row r="1444" spans="1:10" x14ac:dyDescent="0.35">
      <c r="A1444" s="6">
        <v>1442</v>
      </c>
      <c r="B1444" s="7">
        <v>43147</v>
      </c>
      <c r="C1444" s="16">
        <v>146.73750000000001</v>
      </c>
      <c r="D1444" s="6">
        <f t="shared" si="130"/>
        <v>-1.3363590519414914E-2</v>
      </c>
      <c r="E1444" s="8">
        <f t="shared" si="132"/>
        <v>-1.9874999999999829</v>
      </c>
      <c r="F1444" s="6">
        <f t="shared" si="131"/>
        <v>1.1837707658413278E-4</v>
      </c>
      <c r="G1444" s="6">
        <f t="shared" si="133"/>
        <v>-3.7643711904298809</v>
      </c>
      <c r="H1444" s="6">
        <f t="shared" si="134"/>
        <v>0</v>
      </c>
      <c r="I1444" s="6">
        <f t="shared" si="135"/>
        <v>1.7768711904298979</v>
      </c>
      <c r="J1444" s="6">
        <f t="shared" si="136"/>
        <v>0</v>
      </c>
    </row>
    <row r="1445" spans="1:10" x14ac:dyDescent="0.35">
      <c r="A1445" s="6">
        <v>1443</v>
      </c>
      <c r="B1445" s="7">
        <v>43150</v>
      </c>
      <c r="C1445" s="16">
        <v>145.46250000000001</v>
      </c>
      <c r="D1445" s="6">
        <f t="shared" si="130"/>
        <v>-8.6889854331715175E-3</v>
      </c>
      <c r="E1445" s="8">
        <f t="shared" si="132"/>
        <v>-1.2750000000000057</v>
      </c>
      <c r="F1445" s="6">
        <f t="shared" si="131"/>
        <v>1.2198958508332056E-4</v>
      </c>
      <c r="G1445" s="6">
        <f t="shared" si="133"/>
        <v>-3.7703107891895731</v>
      </c>
      <c r="H1445" s="6">
        <f t="shared" si="134"/>
        <v>0</v>
      </c>
      <c r="I1445" s="6">
        <f t="shared" si="135"/>
        <v>2.4953107891895674</v>
      </c>
      <c r="J1445" s="6">
        <f t="shared" si="136"/>
        <v>0</v>
      </c>
    </row>
    <row r="1446" spans="1:10" x14ac:dyDescent="0.35">
      <c r="A1446" s="6">
        <v>1444</v>
      </c>
      <c r="B1446" s="7">
        <v>43151</v>
      </c>
      <c r="C1446" s="16">
        <v>146.28749999999999</v>
      </c>
      <c r="D1446" s="6">
        <f t="shared" si="130"/>
        <v>5.6715648362979367E-3</v>
      </c>
      <c r="E1446" s="8">
        <f t="shared" si="132"/>
        <v>0.82499999999998863</v>
      </c>
      <c r="F1446" s="6">
        <f t="shared" si="131"/>
        <v>1.1920011804979333E-4</v>
      </c>
      <c r="G1446" s="6">
        <f t="shared" si="133"/>
        <v>-3.694571265844063</v>
      </c>
      <c r="H1446" s="6">
        <f t="shared" si="134"/>
        <v>0</v>
      </c>
      <c r="I1446" s="6">
        <f t="shared" si="135"/>
        <v>4.5195712658440517</v>
      </c>
      <c r="J1446" s="6">
        <f t="shared" si="136"/>
        <v>0</v>
      </c>
    </row>
    <row r="1447" spans="1:10" x14ac:dyDescent="0.35">
      <c r="A1447" s="6">
        <v>1445</v>
      </c>
      <c r="B1447" s="7">
        <v>43152</v>
      </c>
      <c r="C1447" s="16">
        <v>145.94999999999999</v>
      </c>
      <c r="D1447" s="6">
        <f t="shared" si="130"/>
        <v>-2.3071007433991672E-3</v>
      </c>
      <c r="E1447" s="8">
        <f t="shared" si="132"/>
        <v>-0.33750000000000563</v>
      </c>
      <c r="F1447" s="6">
        <f t="shared" si="131"/>
        <v>1.1397810982834559E-4</v>
      </c>
      <c r="G1447" s="6">
        <f t="shared" si="133"/>
        <v>-3.6332275730293828</v>
      </c>
      <c r="H1447" s="6">
        <f t="shared" si="134"/>
        <v>0</v>
      </c>
      <c r="I1447" s="6">
        <f t="shared" si="135"/>
        <v>3.2957275730293771</v>
      </c>
      <c r="J1447" s="6">
        <f t="shared" si="136"/>
        <v>0</v>
      </c>
    </row>
    <row r="1448" spans="1:10" x14ac:dyDescent="0.35">
      <c r="A1448" s="6">
        <v>1446</v>
      </c>
      <c r="B1448" s="7">
        <v>43153</v>
      </c>
      <c r="C1448" s="16">
        <v>143.21250000000001</v>
      </c>
      <c r="D1448" s="6">
        <f t="shared" si="130"/>
        <v>-1.8756423432682311E-2</v>
      </c>
      <c r="E1448" s="8">
        <f t="shared" si="132"/>
        <v>-2.7374999999999829</v>
      </c>
      <c r="F1448" s="6">
        <f t="shared" si="131"/>
        <v>1.0745878606905643E-4</v>
      </c>
      <c r="G1448" s="6">
        <f t="shared" si="133"/>
        <v>-3.5196519767301528</v>
      </c>
      <c r="H1448" s="6">
        <f t="shared" si="134"/>
        <v>0</v>
      </c>
      <c r="I1448" s="6">
        <f t="shared" si="135"/>
        <v>0.7821519767301699</v>
      </c>
      <c r="J1448" s="6">
        <f t="shared" si="136"/>
        <v>0</v>
      </c>
    </row>
    <row r="1449" spans="1:10" x14ac:dyDescent="0.35">
      <c r="A1449" s="6">
        <v>1447</v>
      </c>
      <c r="B1449" s="7">
        <v>43154</v>
      </c>
      <c r="C1449" s="16">
        <v>144.9375</v>
      </c>
      <c r="D1449" s="6">
        <f t="shared" si="130"/>
        <v>1.2045037968054425E-2</v>
      </c>
      <c r="E1449" s="8">
        <f t="shared" si="132"/>
        <v>1.7249999999999943</v>
      </c>
      <c r="F1449" s="6">
        <f t="shared" si="131"/>
        <v>1.2211946410407748E-4</v>
      </c>
      <c r="G1449" s="6">
        <f t="shared" si="133"/>
        <v>-3.6816968772814249</v>
      </c>
      <c r="H1449" s="6">
        <f t="shared" si="134"/>
        <v>0</v>
      </c>
      <c r="I1449" s="6">
        <f t="shared" si="135"/>
        <v>5.4066968772814192</v>
      </c>
      <c r="J1449" s="6">
        <f t="shared" si="136"/>
        <v>0</v>
      </c>
    </row>
    <row r="1450" spans="1:10" x14ac:dyDescent="0.35">
      <c r="A1450" s="6">
        <v>1448</v>
      </c>
      <c r="B1450" s="7">
        <v>43157</v>
      </c>
      <c r="C1450" s="16">
        <v>146.77500000000001</v>
      </c>
      <c r="D1450" s="6">
        <f t="shared" si="130"/>
        <v>1.2677878395860324E-2</v>
      </c>
      <c r="E1450" s="8">
        <f t="shared" si="132"/>
        <v>1.8375000000000057</v>
      </c>
      <c r="F1450" s="6">
        <f t="shared" si="131"/>
        <v>1.2349727263694519E-4</v>
      </c>
      <c r="G1450" s="6">
        <f t="shared" si="133"/>
        <v>-3.7470035746737063</v>
      </c>
      <c r="H1450" s="6">
        <f t="shared" si="134"/>
        <v>0</v>
      </c>
      <c r="I1450" s="6">
        <f t="shared" si="135"/>
        <v>5.5845035746737119</v>
      </c>
      <c r="J1450" s="6">
        <f t="shared" si="136"/>
        <v>0</v>
      </c>
    </row>
    <row r="1451" spans="1:10" x14ac:dyDescent="0.35">
      <c r="A1451" s="6">
        <v>1449</v>
      </c>
      <c r="B1451" s="7">
        <v>43158</v>
      </c>
      <c r="C1451" s="16">
        <v>148.42500000000001</v>
      </c>
      <c r="D1451" s="6">
        <f t="shared" si="130"/>
        <v>1.1241696474195236E-2</v>
      </c>
      <c r="E1451" s="8">
        <f t="shared" si="132"/>
        <v>1.6500000000000059</v>
      </c>
      <c r="F1451" s="6">
        <f t="shared" si="131"/>
        <v>1.2573115231594178E-4</v>
      </c>
      <c r="G1451" s="6">
        <f t="shared" si="133"/>
        <v>-3.8286722902479</v>
      </c>
      <c r="H1451" s="6">
        <f t="shared" si="134"/>
        <v>0</v>
      </c>
      <c r="I1451" s="6">
        <f t="shared" si="135"/>
        <v>5.4786722902479061</v>
      </c>
      <c r="J1451" s="6">
        <f t="shared" si="136"/>
        <v>0</v>
      </c>
    </row>
    <row r="1452" spans="1:10" x14ac:dyDescent="0.35">
      <c r="A1452" s="6">
        <v>1450</v>
      </c>
      <c r="B1452" s="7">
        <v>43159</v>
      </c>
      <c r="C1452" s="16">
        <v>148.83750000000001</v>
      </c>
      <c r="D1452" s="6">
        <f t="shared" si="130"/>
        <v>2.7791814047498351E-3</v>
      </c>
      <c r="E1452" s="8">
        <f t="shared" si="132"/>
        <v>0.41249999999999432</v>
      </c>
      <c r="F1452" s="6">
        <f t="shared" si="131"/>
        <v>1.2576982755406127E-4</v>
      </c>
      <c r="G1452" s="6">
        <f t="shared" si="133"/>
        <v>-3.872308490885811</v>
      </c>
      <c r="H1452" s="6">
        <f t="shared" si="134"/>
        <v>0</v>
      </c>
      <c r="I1452" s="6">
        <f t="shared" si="135"/>
        <v>4.2848084908858048</v>
      </c>
      <c r="J1452" s="6">
        <f t="shared" si="136"/>
        <v>0</v>
      </c>
    </row>
    <row r="1453" spans="1:10" x14ac:dyDescent="0.35">
      <c r="A1453" s="6">
        <v>1451</v>
      </c>
      <c r="B1453" s="7">
        <v>43160</v>
      </c>
      <c r="C1453" s="16">
        <v>148.05000000000001</v>
      </c>
      <c r="D1453" s="6">
        <f t="shared" si="130"/>
        <v>-5.2910052910052525E-3</v>
      </c>
      <c r="E1453" s="8">
        <f t="shared" si="132"/>
        <v>-0.78749999999999432</v>
      </c>
      <c r="F1453" s="6">
        <f t="shared" si="131"/>
        <v>1.1868706885764803E-4</v>
      </c>
      <c r="G1453" s="6">
        <f t="shared" si="133"/>
        <v>-3.772148026917125</v>
      </c>
      <c r="H1453" s="6">
        <f t="shared" si="134"/>
        <v>0</v>
      </c>
      <c r="I1453" s="6">
        <f t="shared" si="135"/>
        <v>2.9846480269171307</v>
      </c>
      <c r="J1453" s="6">
        <f t="shared" si="136"/>
        <v>0</v>
      </c>
    </row>
    <row r="1454" spans="1:10" x14ac:dyDescent="0.35">
      <c r="A1454" s="6">
        <v>1452</v>
      </c>
      <c r="B1454" s="7">
        <v>43164</v>
      </c>
      <c r="C1454" s="16">
        <v>147.71250000000001</v>
      </c>
      <c r="D1454" s="6">
        <f t="shared" si="130"/>
        <v>-2.2796352583587007E-3</v>
      </c>
      <c r="E1454" s="8">
        <f t="shared" si="132"/>
        <v>-0.33750000000000568</v>
      </c>
      <c r="F1454" s="6">
        <f t="shared" si="131"/>
        <v>1.1324552894555587E-4</v>
      </c>
      <c r="G1454" s="6">
        <f t="shared" si="133"/>
        <v>-3.6651656034481523</v>
      </c>
      <c r="H1454" s="6">
        <f t="shared" si="134"/>
        <v>0</v>
      </c>
      <c r="I1454" s="6">
        <f t="shared" si="135"/>
        <v>3.3276656034481467</v>
      </c>
      <c r="J1454" s="6">
        <f t="shared" si="136"/>
        <v>0</v>
      </c>
    </row>
    <row r="1455" spans="1:10" x14ac:dyDescent="0.35">
      <c r="A1455" s="6">
        <v>1453</v>
      </c>
      <c r="B1455" s="7">
        <v>43165</v>
      </c>
      <c r="C1455" s="16">
        <v>145.3125</v>
      </c>
      <c r="D1455" s="6">
        <f t="shared" si="130"/>
        <v>-1.6247778624016284E-2</v>
      </c>
      <c r="E1455" s="8">
        <f t="shared" si="132"/>
        <v>-2.4000000000000052</v>
      </c>
      <c r="F1455" s="6">
        <f t="shared" si="131"/>
        <v>1.0676260142349165E-4</v>
      </c>
      <c r="G1455" s="6">
        <f t="shared" si="133"/>
        <v>-3.5505978062795687</v>
      </c>
      <c r="H1455" s="6">
        <f t="shared" si="134"/>
        <v>0</v>
      </c>
      <c r="I1455" s="6">
        <f t="shared" si="135"/>
        <v>1.1505978062795634</v>
      </c>
      <c r="J1455" s="6">
        <f t="shared" si="136"/>
        <v>0</v>
      </c>
    </row>
    <row r="1456" spans="1:10" x14ac:dyDescent="0.35">
      <c r="A1456" s="6">
        <v>1454</v>
      </c>
      <c r="B1456" s="7">
        <v>43166</v>
      </c>
      <c r="C1456" s="16">
        <v>145.01249999999999</v>
      </c>
      <c r="D1456" s="6">
        <f t="shared" si="130"/>
        <v>-2.0645161290323362E-3</v>
      </c>
      <c r="E1456" s="8">
        <f t="shared" si="132"/>
        <v>-0.30000000000001137</v>
      </c>
      <c r="F1456" s="6">
        <f t="shared" si="131"/>
        <v>1.1619626395098457E-4</v>
      </c>
      <c r="G1456" s="6">
        <f t="shared" si="133"/>
        <v>-3.643960955625531</v>
      </c>
      <c r="H1456" s="6">
        <f t="shared" si="134"/>
        <v>0</v>
      </c>
      <c r="I1456" s="6">
        <f t="shared" si="135"/>
        <v>3.3439609556255196</v>
      </c>
      <c r="J1456" s="6">
        <f t="shared" si="136"/>
        <v>0</v>
      </c>
    </row>
    <row r="1457" spans="1:10" x14ac:dyDescent="0.35">
      <c r="A1457" s="6">
        <v>1455</v>
      </c>
      <c r="B1457" s="7">
        <v>43167</v>
      </c>
      <c r="C1457" s="16">
        <v>146.32499999999999</v>
      </c>
      <c r="D1457" s="6">
        <f t="shared" si="130"/>
        <v>9.0509438841479186E-3</v>
      </c>
      <c r="E1457" s="8">
        <f t="shared" si="132"/>
        <v>1.3125</v>
      </c>
      <c r="F1457" s="6">
        <f t="shared" si="131"/>
        <v>1.0948022172474757E-4</v>
      </c>
      <c r="G1457" s="6">
        <f t="shared" si="133"/>
        <v>-3.5297823900327123</v>
      </c>
      <c r="H1457" s="6">
        <f t="shared" si="134"/>
        <v>0</v>
      </c>
      <c r="I1457" s="6">
        <f t="shared" si="135"/>
        <v>4.8422823900327128</v>
      </c>
      <c r="J1457" s="6">
        <f t="shared" si="136"/>
        <v>0</v>
      </c>
    </row>
    <row r="1458" spans="1:10" x14ac:dyDescent="0.35">
      <c r="A1458" s="6">
        <v>1456</v>
      </c>
      <c r="B1458" s="7">
        <v>43168</v>
      </c>
      <c r="C1458" s="16">
        <v>146.13749999999999</v>
      </c>
      <c r="D1458" s="6">
        <f t="shared" si="130"/>
        <v>-1.2813941568426449E-3</v>
      </c>
      <c r="E1458" s="8">
        <f t="shared" si="132"/>
        <v>-0.1875</v>
      </c>
      <c r="F1458" s="6">
        <f t="shared" si="131"/>
        <v>1.0782658353290239E-4</v>
      </c>
      <c r="G1458" s="6">
        <f t="shared" si="133"/>
        <v>-3.5347289217063804</v>
      </c>
      <c r="H1458" s="6">
        <f t="shared" si="134"/>
        <v>0</v>
      </c>
      <c r="I1458" s="6">
        <f t="shared" si="135"/>
        <v>3.3472289217063804</v>
      </c>
      <c r="J1458" s="6">
        <f t="shared" si="136"/>
        <v>0</v>
      </c>
    </row>
    <row r="1459" spans="1:10" x14ac:dyDescent="0.35">
      <c r="A1459" s="6">
        <v>1457</v>
      </c>
      <c r="B1459" s="7">
        <v>43171</v>
      </c>
      <c r="C1459" s="16">
        <v>146.4375</v>
      </c>
      <c r="D1459" s="6">
        <f t="shared" si="130"/>
        <v>2.0528611752631009E-3</v>
      </c>
      <c r="E1459" s="8">
        <f t="shared" si="132"/>
        <v>0.30000000000001137</v>
      </c>
      <c r="F1459" s="6">
        <f t="shared" si="131"/>
        <v>1.0145550678003967E-4</v>
      </c>
      <c r="G1459" s="6">
        <f t="shared" si="133"/>
        <v>-3.4243184353914176</v>
      </c>
      <c r="H1459" s="6">
        <f t="shared" si="134"/>
        <v>0</v>
      </c>
      <c r="I1459" s="6">
        <f t="shared" si="135"/>
        <v>3.7243184353914289</v>
      </c>
      <c r="J1459" s="6">
        <f t="shared" si="136"/>
        <v>0</v>
      </c>
    </row>
    <row r="1460" spans="1:10" x14ac:dyDescent="0.35">
      <c r="A1460" s="6">
        <v>1458</v>
      </c>
      <c r="B1460" s="7">
        <v>43172</v>
      </c>
      <c r="C1460" s="16">
        <v>146.58750000000001</v>
      </c>
      <c r="D1460" s="6">
        <f t="shared" si="130"/>
        <v>1.0243277848912039E-3</v>
      </c>
      <c r="E1460" s="8">
        <f t="shared" si="132"/>
        <v>0.15000000000000568</v>
      </c>
      <c r="F1460" s="6">
        <f t="shared" si="131"/>
        <v>9.5621030713531448E-5</v>
      </c>
      <c r="G1460" s="6">
        <f t="shared" si="133"/>
        <v>-3.3312227551102178</v>
      </c>
      <c r="H1460" s="6">
        <f t="shared" si="134"/>
        <v>0</v>
      </c>
      <c r="I1460" s="6">
        <f t="shared" si="135"/>
        <v>3.4812227551102235</v>
      </c>
      <c r="J1460" s="6">
        <f t="shared" si="136"/>
        <v>0</v>
      </c>
    </row>
    <row r="1461" spans="1:10" x14ac:dyDescent="0.35">
      <c r="A1461" s="6">
        <v>1459</v>
      </c>
      <c r="B1461" s="7">
        <v>43173</v>
      </c>
      <c r="C1461" s="16">
        <v>146.02500000000001</v>
      </c>
      <c r="D1461" s="6">
        <f t="shared" si="130"/>
        <v>-3.8372985418265539E-3</v>
      </c>
      <c r="E1461" s="8">
        <f t="shared" si="132"/>
        <v>-0.5625</v>
      </c>
      <c r="F1461" s="6">
        <f t="shared" si="131"/>
        <v>8.9946723715373555E-5</v>
      </c>
      <c r="G1461" s="6">
        <f t="shared" si="133"/>
        <v>-3.2341806228069605</v>
      </c>
      <c r="H1461" s="6">
        <f t="shared" si="134"/>
        <v>0</v>
      </c>
      <c r="I1461" s="6">
        <f t="shared" si="135"/>
        <v>2.6716806228069605</v>
      </c>
      <c r="J1461" s="6">
        <f t="shared" si="136"/>
        <v>0</v>
      </c>
    </row>
    <row r="1462" spans="1:10" x14ac:dyDescent="0.35">
      <c r="A1462" s="6">
        <v>1460</v>
      </c>
      <c r="B1462" s="7">
        <v>43174</v>
      </c>
      <c r="C1462" s="16">
        <v>145.98750000000001</v>
      </c>
      <c r="D1462" s="6">
        <f t="shared" si="130"/>
        <v>-2.5680534155106535E-4</v>
      </c>
      <c r="E1462" s="8">
        <f t="shared" si="132"/>
        <v>-3.7499999999994316E-2</v>
      </c>
      <c r="F1462" s="6">
        <f t="shared" si="131"/>
        <v>8.5433411898397396E-5</v>
      </c>
      <c r="G1462" s="6">
        <f t="shared" si="133"/>
        <v>-3.139899505935702</v>
      </c>
      <c r="H1462" s="6">
        <f t="shared" si="134"/>
        <v>0</v>
      </c>
      <c r="I1462" s="6">
        <f t="shared" si="135"/>
        <v>3.1023995059357077</v>
      </c>
      <c r="J1462" s="6">
        <f t="shared" si="136"/>
        <v>0</v>
      </c>
    </row>
    <row r="1463" spans="1:10" x14ac:dyDescent="0.35">
      <c r="A1463" s="6">
        <v>1461</v>
      </c>
      <c r="B1463" s="7">
        <v>43175</v>
      </c>
      <c r="C1463" s="16">
        <v>144.1875</v>
      </c>
      <c r="D1463" s="6">
        <f t="shared" si="130"/>
        <v>-1.2329822758797919E-2</v>
      </c>
      <c r="E1463" s="8">
        <f t="shared" si="132"/>
        <v>-1.8000000000000114</v>
      </c>
      <c r="F1463" s="6">
        <f t="shared" si="131"/>
        <v>8.03113641235005E-5</v>
      </c>
      <c r="G1463" s="6">
        <f t="shared" si="133"/>
        <v>-3.0435387178010256</v>
      </c>
      <c r="H1463" s="6">
        <f t="shared" si="134"/>
        <v>0</v>
      </c>
      <c r="I1463" s="6">
        <f t="shared" si="135"/>
        <v>1.2435387178010142</v>
      </c>
      <c r="J1463" s="6">
        <f t="shared" si="136"/>
        <v>0</v>
      </c>
    </row>
    <row r="1464" spans="1:10" x14ac:dyDescent="0.35">
      <c r="A1464" s="6">
        <v>1462</v>
      </c>
      <c r="B1464" s="7">
        <v>43178</v>
      </c>
      <c r="C1464" s="16">
        <v>145.61250000000001</v>
      </c>
      <c r="D1464" s="6">
        <f t="shared" si="130"/>
        <v>9.8829648894669195E-3</v>
      </c>
      <c r="E1464" s="8">
        <f t="shared" si="132"/>
        <v>1.4250000000000114</v>
      </c>
      <c r="F1464" s="6">
        <f t="shared" si="131"/>
        <v>8.4614154031892737E-5</v>
      </c>
      <c r="G1464" s="6">
        <f t="shared" si="133"/>
        <v>-3.0854874080487305</v>
      </c>
      <c r="H1464" s="6">
        <f t="shared" si="134"/>
        <v>0</v>
      </c>
      <c r="I1464" s="6">
        <f t="shared" si="135"/>
        <v>4.5104874080487418</v>
      </c>
      <c r="J1464" s="6">
        <f t="shared" si="136"/>
        <v>0</v>
      </c>
    </row>
    <row r="1465" spans="1:10" x14ac:dyDescent="0.35">
      <c r="A1465" s="6">
        <v>1463</v>
      </c>
      <c r="B1465" s="7">
        <v>43179</v>
      </c>
      <c r="C1465" s="16">
        <v>146.25</v>
      </c>
      <c r="D1465" s="6">
        <f t="shared" si="130"/>
        <v>4.3780582024207301E-3</v>
      </c>
      <c r="E1465" s="8">
        <f t="shared" si="132"/>
        <v>0.63749999999998863</v>
      </c>
      <c r="F1465" s="6">
        <f t="shared" si="131"/>
        <v>8.5397684490365317E-5</v>
      </c>
      <c r="G1465" s="6">
        <f t="shared" si="133"/>
        <v>-3.1303749820239188</v>
      </c>
      <c r="H1465" s="6">
        <f t="shared" si="134"/>
        <v>0</v>
      </c>
      <c r="I1465" s="6">
        <f t="shared" si="135"/>
        <v>3.7678749820239075</v>
      </c>
      <c r="J1465" s="6">
        <f t="shared" si="136"/>
        <v>0</v>
      </c>
    </row>
    <row r="1466" spans="1:10" x14ac:dyDescent="0.35">
      <c r="A1466" s="6">
        <v>1464</v>
      </c>
      <c r="B1466" s="7">
        <v>43180</v>
      </c>
      <c r="C1466" s="16">
        <v>145.6875</v>
      </c>
      <c r="D1466" s="6">
        <f t="shared" si="130"/>
        <v>-3.8461538461538464E-3</v>
      </c>
      <c r="E1466" s="8">
        <f t="shared" si="132"/>
        <v>-0.5625</v>
      </c>
      <c r="F1466" s="6">
        <f t="shared" si="131"/>
        <v>8.142386703837039E-5</v>
      </c>
      <c r="G1466" s="6">
        <f t="shared" si="133"/>
        <v>-3.0700566905509312</v>
      </c>
      <c r="H1466" s="6">
        <f t="shared" si="134"/>
        <v>0</v>
      </c>
      <c r="I1466" s="6">
        <f t="shared" si="135"/>
        <v>2.5075566905509312</v>
      </c>
      <c r="J1466" s="6">
        <f t="shared" si="136"/>
        <v>0</v>
      </c>
    </row>
    <row r="1467" spans="1:10" x14ac:dyDescent="0.35">
      <c r="A1467" s="6">
        <v>1465</v>
      </c>
      <c r="B1467" s="7">
        <v>43181</v>
      </c>
      <c r="C1467" s="16">
        <v>144.9</v>
      </c>
      <c r="D1467" s="6">
        <f t="shared" si="130"/>
        <v>-5.4054054054053667E-3</v>
      </c>
      <c r="E1467" s="8">
        <f t="shared" si="132"/>
        <v>-0.78749999999999432</v>
      </c>
      <c r="F1467" s="6">
        <f t="shared" si="131"/>
        <v>7.7426008980565207E-5</v>
      </c>
      <c r="G1467" s="6">
        <f t="shared" si="133"/>
        <v>-2.9822248573807482</v>
      </c>
      <c r="H1467" s="6">
        <f t="shared" si="134"/>
        <v>0</v>
      </c>
      <c r="I1467" s="6">
        <f t="shared" si="135"/>
        <v>2.1947248573807538</v>
      </c>
      <c r="J1467" s="6">
        <f t="shared" si="136"/>
        <v>0</v>
      </c>
    </row>
    <row r="1468" spans="1:10" x14ac:dyDescent="0.35">
      <c r="A1468" s="6">
        <v>1466</v>
      </c>
      <c r="B1468" s="7">
        <v>43182</v>
      </c>
      <c r="C1468" s="16">
        <v>145.6875</v>
      </c>
      <c r="D1468" s="6">
        <f t="shared" si="130"/>
        <v>5.434782608695613E-3</v>
      </c>
      <c r="E1468" s="8">
        <f t="shared" si="132"/>
        <v>0.78749999999999432</v>
      </c>
      <c r="F1468" s="6">
        <f t="shared" si="131"/>
        <v>7.4533552897538421E-5</v>
      </c>
      <c r="G1468" s="6">
        <f t="shared" si="133"/>
        <v>-2.9101739947481349</v>
      </c>
      <c r="H1468" s="6">
        <f t="shared" si="134"/>
        <v>0</v>
      </c>
      <c r="I1468" s="6">
        <f t="shared" si="135"/>
        <v>3.6976739947481292</v>
      </c>
      <c r="J1468" s="6">
        <f t="shared" si="136"/>
        <v>0</v>
      </c>
    </row>
    <row r="1469" spans="1:10" x14ac:dyDescent="0.35">
      <c r="A1469" s="6">
        <v>1467</v>
      </c>
      <c r="B1469" s="7">
        <v>43185</v>
      </c>
      <c r="C1469" s="16">
        <v>145.98750000000001</v>
      </c>
      <c r="D1469" s="6">
        <f t="shared" si="130"/>
        <v>2.0592020592021371E-3</v>
      </c>
      <c r="E1469" s="8">
        <f t="shared" si="132"/>
        <v>0.30000000000001137</v>
      </c>
      <c r="F1469" s="6">
        <f t="shared" si="131"/>
        <v>7.1833751443912928E-5</v>
      </c>
      <c r="G1469" s="6">
        <f t="shared" si="133"/>
        <v>-2.872507840831247</v>
      </c>
      <c r="H1469" s="6">
        <f t="shared" si="134"/>
        <v>0</v>
      </c>
      <c r="I1469" s="6">
        <f t="shared" si="135"/>
        <v>3.1725078408312584</v>
      </c>
      <c r="J1469" s="6">
        <f t="shared" si="136"/>
        <v>0</v>
      </c>
    </row>
    <row r="1470" spans="1:10" x14ac:dyDescent="0.35">
      <c r="A1470" s="6">
        <v>1468</v>
      </c>
      <c r="B1470" s="7">
        <v>43186</v>
      </c>
      <c r="C1470" s="16">
        <v>147.07499999999999</v>
      </c>
      <c r="D1470" s="6">
        <f t="shared" si="130"/>
        <v>7.4492679167735398E-3</v>
      </c>
      <c r="E1470" s="8">
        <f t="shared" si="132"/>
        <v>1.0874999999999773</v>
      </c>
      <c r="F1470" s="6">
        <f t="shared" si="131"/>
        <v>6.7778145144515493E-5</v>
      </c>
      <c r="G1470" s="6">
        <f t="shared" si="133"/>
        <v>-2.7959871386317539</v>
      </c>
      <c r="H1470" s="6">
        <f t="shared" si="134"/>
        <v>0</v>
      </c>
      <c r="I1470" s="6">
        <f t="shared" si="135"/>
        <v>3.8834871386317311</v>
      </c>
      <c r="J1470" s="6">
        <f t="shared" si="136"/>
        <v>0</v>
      </c>
    </row>
    <row r="1471" spans="1:10" x14ac:dyDescent="0.35">
      <c r="A1471" s="6">
        <v>1469</v>
      </c>
      <c r="B1471" s="7">
        <v>43187</v>
      </c>
      <c r="C1471" s="16">
        <v>145.38749999999999</v>
      </c>
      <c r="D1471" s="6">
        <f t="shared" si="130"/>
        <v>-1.147373788883223E-2</v>
      </c>
      <c r="E1471" s="8">
        <f t="shared" si="132"/>
        <v>-1.6875</v>
      </c>
      <c r="F1471" s="6">
        <f t="shared" si="131"/>
        <v>6.7040951985596861E-5</v>
      </c>
      <c r="G1471" s="6">
        <f t="shared" si="133"/>
        <v>-2.8014546825840436</v>
      </c>
      <c r="H1471" s="6">
        <f t="shared" si="134"/>
        <v>0</v>
      </c>
      <c r="I1471" s="6">
        <f t="shared" si="135"/>
        <v>1.1139546825840436</v>
      </c>
      <c r="J1471" s="6">
        <f t="shared" si="136"/>
        <v>0</v>
      </c>
    </row>
    <row r="1472" spans="1:10" x14ac:dyDescent="0.35">
      <c r="A1472" s="6">
        <v>1470</v>
      </c>
      <c r="B1472" s="7">
        <v>43192</v>
      </c>
      <c r="C1472" s="16">
        <v>146.02500000000001</v>
      </c>
      <c r="D1472" s="6">
        <f t="shared" si="130"/>
        <v>4.3848336342534062E-3</v>
      </c>
      <c r="E1472" s="8">
        <f t="shared" si="132"/>
        <v>0.63750000000001705</v>
      </c>
      <c r="F1472" s="6">
        <f t="shared" si="131"/>
        <v>7.0917294534958501E-5</v>
      </c>
      <c r="G1472" s="6">
        <f t="shared" si="133"/>
        <v>-2.8482480349761965</v>
      </c>
      <c r="H1472" s="6">
        <f t="shared" si="134"/>
        <v>0</v>
      </c>
      <c r="I1472" s="6">
        <f t="shared" si="135"/>
        <v>3.4857480349762135</v>
      </c>
      <c r="J1472" s="6">
        <f t="shared" si="136"/>
        <v>0</v>
      </c>
    </row>
    <row r="1473" spans="1:10" x14ac:dyDescent="0.35">
      <c r="A1473" s="6">
        <v>1471</v>
      </c>
      <c r="B1473" s="7">
        <v>43193</v>
      </c>
      <c r="C1473" s="16">
        <v>148.80000000000001</v>
      </c>
      <c r="D1473" s="6">
        <f t="shared" si="130"/>
        <v>1.9003595274781755E-2</v>
      </c>
      <c r="E1473" s="8">
        <f t="shared" si="132"/>
        <v>2.7750000000000057</v>
      </c>
      <c r="F1473" s="6">
        <f t="shared" si="131"/>
        <v>6.7815862822865781E-5</v>
      </c>
      <c r="G1473" s="6">
        <f t="shared" si="133"/>
        <v>-2.7974834048059551</v>
      </c>
      <c r="H1473" s="6">
        <f t="shared" si="134"/>
        <v>0</v>
      </c>
      <c r="I1473" s="6">
        <f t="shared" si="135"/>
        <v>5.5724834048059613</v>
      </c>
      <c r="J1473" s="6">
        <f t="shared" si="136"/>
        <v>0</v>
      </c>
    </row>
    <row r="1474" spans="1:10" x14ac:dyDescent="0.35">
      <c r="A1474" s="6">
        <v>1472</v>
      </c>
      <c r="B1474" s="7">
        <v>43194</v>
      </c>
      <c r="C1474" s="16">
        <v>147.07499999999999</v>
      </c>
      <c r="D1474" s="6">
        <f t="shared" si="130"/>
        <v>-1.1592741935484024E-2</v>
      </c>
      <c r="E1474" s="8">
        <f t="shared" si="132"/>
        <v>-1.725000000000023</v>
      </c>
      <c r="F1474" s="6">
        <f t="shared" si="131"/>
        <v>8.5415109055556274E-5</v>
      </c>
      <c r="G1474" s="6">
        <f t="shared" si="133"/>
        <v>-3.1992261368750667</v>
      </c>
      <c r="H1474" s="6">
        <f t="shared" si="134"/>
        <v>0</v>
      </c>
      <c r="I1474" s="6">
        <f t="shared" si="135"/>
        <v>1.4742261368750438</v>
      </c>
      <c r="J1474" s="6">
        <f t="shared" si="136"/>
        <v>0</v>
      </c>
    </row>
    <row r="1475" spans="1:10" x14ac:dyDescent="0.35">
      <c r="A1475" s="6">
        <v>1473</v>
      </c>
      <c r="B1475" s="7">
        <v>43195</v>
      </c>
      <c r="C1475" s="16">
        <v>147.41249999999999</v>
      </c>
      <c r="D1475" s="6">
        <f t="shared" si="130"/>
        <v>2.2947475777664846E-3</v>
      </c>
      <c r="E1475" s="8">
        <f t="shared" si="132"/>
        <v>0.33750000000000568</v>
      </c>
      <c r="F1475" s="6">
        <f t="shared" si="131"/>
        <v>8.8353702447186694E-5</v>
      </c>
      <c r="G1475" s="6">
        <f t="shared" si="133"/>
        <v>-3.2160729542465845</v>
      </c>
      <c r="H1475" s="6">
        <f t="shared" si="134"/>
        <v>0</v>
      </c>
      <c r="I1475" s="6">
        <f t="shared" si="135"/>
        <v>3.5535729542465901</v>
      </c>
      <c r="J1475" s="6">
        <f t="shared" si="136"/>
        <v>0</v>
      </c>
    </row>
    <row r="1476" spans="1:10" x14ac:dyDescent="0.35">
      <c r="A1476" s="6">
        <v>1474</v>
      </c>
      <c r="B1476" s="7">
        <v>43196</v>
      </c>
      <c r="C1476" s="16">
        <v>147.15</v>
      </c>
      <c r="D1476" s="6">
        <f t="shared" ref="D1476:D1539" si="137">(C1476-C1475)/C1475</f>
        <v>-1.7807173747137362E-3</v>
      </c>
      <c r="E1476" s="8">
        <f t="shared" si="132"/>
        <v>-0.26249999999998863</v>
      </c>
      <c r="F1476" s="6">
        <f t="shared" ref="F1476:F1539" si="138">0.06*D1475^2+0.94*F1475</f>
        <v>8.3368432287095394E-5</v>
      </c>
      <c r="G1476" s="6">
        <f t="shared" si="133"/>
        <v>-3.1311926372650842</v>
      </c>
      <c r="H1476" s="6">
        <f t="shared" si="134"/>
        <v>0</v>
      </c>
      <c r="I1476" s="6">
        <f t="shared" si="135"/>
        <v>2.8686926372650956</v>
      </c>
      <c r="J1476" s="6">
        <f t="shared" si="136"/>
        <v>0</v>
      </c>
    </row>
    <row r="1477" spans="1:10" x14ac:dyDescent="0.35">
      <c r="A1477" s="6">
        <v>1475</v>
      </c>
      <c r="B1477" s="7">
        <v>43199</v>
      </c>
      <c r="C1477" s="16">
        <v>146.8125</v>
      </c>
      <c r="D1477" s="6">
        <f t="shared" si="137"/>
        <v>-2.2935779816514149E-3</v>
      </c>
      <c r="E1477" s="8">
        <f t="shared" si="132"/>
        <v>-0.33750000000000568</v>
      </c>
      <c r="F1477" s="6">
        <f t="shared" si="138"/>
        <v>7.8556583611986115E-5</v>
      </c>
      <c r="G1477" s="6">
        <f t="shared" si="133"/>
        <v>-3.0340743470729401</v>
      </c>
      <c r="H1477" s="6">
        <f t="shared" si="134"/>
        <v>0</v>
      </c>
      <c r="I1477" s="6">
        <f t="shared" si="135"/>
        <v>2.6965743470729344</v>
      </c>
      <c r="J1477" s="6">
        <f t="shared" si="136"/>
        <v>0</v>
      </c>
    </row>
    <row r="1478" spans="1:10" x14ac:dyDescent="0.35">
      <c r="A1478" s="6">
        <v>1476</v>
      </c>
      <c r="B1478" s="7">
        <v>43200</v>
      </c>
      <c r="C1478" s="16">
        <v>147.67500000000001</v>
      </c>
      <c r="D1478" s="6">
        <f t="shared" si="137"/>
        <v>5.8748403575990555E-3</v>
      </c>
      <c r="E1478" s="8">
        <f t="shared" ref="E1478:E1541" si="139">C1477*D1478</f>
        <v>0.86250000000001137</v>
      </c>
      <c r="F1478" s="6">
        <f t="shared" si="138"/>
        <v>7.4158818592741921E-5</v>
      </c>
      <c r="G1478" s="6">
        <f t="shared" si="133"/>
        <v>-2.941162997683024</v>
      </c>
      <c r="H1478" s="6">
        <f t="shared" si="134"/>
        <v>0</v>
      </c>
      <c r="I1478" s="6">
        <f t="shared" si="135"/>
        <v>3.8036629976830354</v>
      </c>
      <c r="J1478" s="6">
        <f t="shared" si="136"/>
        <v>0</v>
      </c>
    </row>
    <row r="1479" spans="1:10" x14ac:dyDescent="0.35">
      <c r="A1479" s="6">
        <v>1477</v>
      </c>
      <c r="B1479" s="7">
        <v>43201</v>
      </c>
      <c r="C1479" s="16">
        <v>147.75</v>
      </c>
      <c r="D1479" s="6">
        <f t="shared" si="137"/>
        <v>5.078720162518275E-4</v>
      </c>
      <c r="E1479" s="8">
        <f t="shared" si="139"/>
        <v>7.4999999999988631E-2</v>
      </c>
      <c r="F1479" s="6">
        <f t="shared" si="138"/>
        <v>7.1780114430813872E-5</v>
      </c>
      <c r="G1479" s="6">
        <f t="shared" si="133"/>
        <v>-2.9106079473976663</v>
      </c>
      <c r="H1479" s="6">
        <f t="shared" si="134"/>
        <v>0</v>
      </c>
      <c r="I1479" s="6">
        <f t="shared" si="135"/>
        <v>2.9856079473976549</v>
      </c>
      <c r="J1479" s="6">
        <f t="shared" si="136"/>
        <v>0</v>
      </c>
    </row>
    <row r="1480" spans="1:10" x14ac:dyDescent="0.35">
      <c r="A1480" s="6">
        <v>1478</v>
      </c>
      <c r="B1480" s="7">
        <v>43202</v>
      </c>
      <c r="C1480" s="16">
        <v>147.26249999999999</v>
      </c>
      <c r="D1480" s="6">
        <f t="shared" si="137"/>
        <v>-3.2994923857868788E-3</v>
      </c>
      <c r="E1480" s="8">
        <f t="shared" si="139"/>
        <v>-0.48750000000001137</v>
      </c>
      <c r="F1480" s="6">
        <f t="shared" si="138"/>
        <v>6.7488783604058528E-5</v>
      </c>
      <c r="G1480" s="6">
        <f t="shared" si="133"/>
        <v>-2.8236960611175244</v>
      </c>
      <c r="H1480" s="6">
        <f t="shared" si="134"/>
        <v>0</v>
      </c>
      <c r="I1480" s="6">
        <f t="shared" si="135"/>
        <v>2.336196061117513</v>
      </c>
      <c r="J1480" s="6">
        <f t="shared" si="136"/>
        <v>0</v>
      </c>
    </row>
    <row r="1481" spans="1:10" x14ac:dyDescent="0.35">
      <c r="A1481" s="6">
        <v>1479</v>
      </c>
      <c r="B1481" s="7">
        <v>43203</v>
      </c>
      <c r="C1481" s="16">
        <v>148.16249999999999</v>
      </c>
      <c r="D1481" s="6">
        <f t="shared" si="137"/>
        <v>6.1115355233002681E-3</v>
      </c>
      <c r="E1481" s="8">
        <f t="shared" si="139"/>
        <v>0.90000000000000568</v>
      </c>
      <c r="F1481" s="6">
        <f t="shared" si="138"/>
        <v>6.4092655588046953E-5</v>
      </c>
      <c r="G1481" s="6">
        <f t="shared" si="133"/>
        <v>-2.7426536068716612</v>
      </c>
      <c r="H1481" s="6">
        <f t="shared" si="134"/>
        <v>0</v>
      </c>
      <c r="I1481" s="6">
        <f t="shared" si="135"/>
        <v>3.6426536068716668</v>
      </c>
      <c r="J1481" s="6">
        <f t="shared" si="136"/>
        <v>0</v>
      </c>
    </row>
    <row r="1482" spans="1:10" x14ac:dyDescent="0.35">
      <c r="A1482" s="6">
        <v>1480</v>
      </c>
      <c r="B1482" s="7">
        <v>43206</v>
      </c>
      <c r="C1482" s="16">
        <v>149.28749999999999</v>
      </c>
      <c r="D1482" s="6">
        <f t="shared" si="137"/>
        <v>7.5930144267274107E-3</v>
      </c>
      <c r="E1482" s="8">
        <f t="shared" si="139"/>
        <v>1.125</v>
      </c>
      <c r="F1482" s="6">
        <f t="shared" si="138"/>
        <v>6.2488148239917793E-5</v>
      </c>
      <c r="G1482" s="6">
        <f t="shared" si="133"/>
        <v>-2.7246566564771202</v>
      </c>
      <c r="H1482" s="6">
        <f t="shared" si="134"/>
        <v>0</v>
      </c>
      <c r="I1482" s="6">
        <f t="shared" si="135"/>
        <v>3.8496566564771202</v>
      </c>
      <c r="J1482" s="6">
        <f t="shared" si="136"/>
        <v>0</v>
      </c>
    </row>
    <row r="1483" spans="1:10" x14ac:dyDescent="0.35">
      <c r="A1483" s="6">
        <v>1481</v>
      </c>
      <c r="B1483" s="7">
        <v>43207</v>
      </c>
      <c r="C1483" s="16">
        <v>153.67500000000001</v>
      </c>
      <c r="D1483" s="6">
        <f t="shared" si="137"/>
        <v>2.9389600602863719E-2</v>
      </c>
      <c r="E1483" s="8">
        <f t="shared" si="139"/>
        <v>4.3875000000000171</v>
      </c>
      <c r="F1483" s="6">
        <f t="shared" si="138"/>
        <v>6.2198091430592159E-5</v>
      </c>
      <c r="G1483" s="6">
        <f t="shared" si="133"/>
        <v>-2.7389659462286491</v>
      </c>
      <c r="H1483" s="6">
        <f t="shared" si="134"/>
        <v>0</v>
      </c>
      <c r="I1483" s="6">
        <f t="shared" si="135"/>
        <v>7.1264659462286666</v>
      </c>
      <c r="J1483" s="6">
        <f t="shared" si="136"/>
        <v>0</v>
      </c>
    </row>
    <row r="1484" spans="1:10" x14ac:dyDescent="0.35">
      <c r="A1484" s="6">
        <v>1482</v>
      </c>
      <c r="B1484" s="7">
        <v>43208</v>
      </c>
      <c r="C1484" s="16">
        <v>153.67500000000001</v>
      </c>
      <c r="D1484" s="6">
        <f t="shared" si="137"/>
        <v>0</v>
      </c>
      <c r="E1484" s="8">
        <f t="shared" si="139"/>
        <v>0</v>
      </c>
      <c r="F1484" s="6">
        <f t="shared" si="138"/>
        <v>1.1029112336050748E-4</v>
      </c>
      <c r="G1484" s="6">
        <f t="shared" si="133"/>
        <v>-3.7544658641458151</v>
      </c>
      <c r="H1484" s="6">
        <f t="shared" si="134"/>
        <v>0</v>
      </c>
      <c r="I1484" s="6">
        <f t="shared" si="135"/>
        <v>3.7544658641458151</v>
      </c>
      <c r="J1484" s="6">
        <f t="shared" si="136"/>
        <v>0</v>
      </c>
    </row>
    <row r="1485" spans="1:10" x14ac:dyDescent="0.35">
      <c r="A1485" s="6">
        <v>1483</v>
      </c>
      <c r="B1485" s="7">
        <v>43209</v>
      </c>
      <c r="C1485" s="16">
        <v>156.15</v>
      </c>
      <c r="D1485" s="6">
        <f t="shared" si="137"/>
        <v>1.6105417276720314E-2</v>
      </c>
      <c r="E1485" s="8">
        <f t="shared" si="139"/>
        <v>2.4749999999999943</v>
      </c>
      <c r="F1485" s="6">
        <f t="shared" si="138"/>
        <v>1.0367365595887703E-4</v>
      </c>
      <c r="G1485" s="6">
        <f t="shared" si="133"/>
        <v>-3.6400897089953719</v>
      </c>
      <c r="H1485" s="6">
        <f t="shared" si="134"/>
        <v>0</v>
      </c>
      <c r="I1485" s="6">
        <f t="shared" si="135"/>
        <v>6.1150897089953666</v>
      </c>
      <c r="J1485" s="6">
        <f t="shared" si="136"/>
        <v>0</v>
      </c>
    </row>
    <row r="1486" spans="1:10" x14ac:dyDescent="0.35">
      <c r="A1486" s="6">
        <v>1484</v>
      </c>
      <c r="B1486" s="7">
        <v>43210</v>
      </c>
      <c r="C1486" s="16">
        <v>155.47499999999999</v>
      </c>
      <c r="D1486" s="6">
        <f t="shared" si="137"/>
        <v>-4.3227665706052597E-3</v>
      </c>
      <c r="E1486" s="8">
        <f t="shared" si="139"/>
        <v>-0.67500000000001137</v>
      </c>
      <c r="F1486" s="6">
        <f t="shared" si="138"/>
        <v>1.1301630454078127E-4</v>
      </c>
      <c r="G1486" s="6">
        <f t="shared" si="133"/>
        <v>-3.8617770559130786</v>
      </c>
      <c r="H1486" s="6">
        <f t="shared" si="134"/>
        <v>0</v>
      </c>
      <c r="I1486" s="6">
        <f t="shared" si="135"/>
        <v>3.1867770559130673</v>
      </c>
      <c r="J1486" s="6">
        <f t="shared" si="136"/>
        <v>0</v>
      </c>
    </row>
    <row r="1487" spans="1:10" x14ac:dyDescent="0.35">
      <c r="A1487" s="6">
        <v>1485</v>
      </c>
      <c r="B1487" s="7">
        <v>43213</v>
      </c>
      <c r="C1487" s="16">
        <v>155.13749999999999</v>
      </c>
      <c r="D1487" s="6">
        <f t="shared" si="137"/>
        <v>-2.1707670043415706E-3</v>
      </c>
      <c r="E1487" s="8">
        <f t="shared" si="139"/>
        <v>-0.33750000000000568</v>
      </c>
      <c r="F1487" s="6">
        <f t="shared" si="138"/>
        <v>1.0735650491777093E-4</v>
      </c>
      <c r="G1487" s="6">
        <f t="shared" si="133"/>
        <v>-3.7475669976380961</v>
      </c>
      <c r="H1487" s="6">
        <f t="shared" si="134"/>
        <v>0</v>
      </c>
      <c r="I1487" s="6">
        <f t="shared" si="135"/>
        <v>3.4100669976380904</v>
      </c>
      <c r="J1487" s="6">
        <f t="shared" si="136"/>
        <v>0</v>
      </c>
    </row>
    <row r="1488" spans="1:10" x14ac:dyDescent="0.35">
      <c r="A1488" s="6">
        <v>1486</v>
      </c>
      <c r="B1488" s="7">
        <v>43214</v>
      </c>
      <c r="C1488" s="16">
        <v>154.5</v>
      </c>
      <c r="D1488" s="6">
        <f t="shared" si="137"/>
        <v>-4.1092579163644425E-3</v>
      </c>
      <c r="E1488" s="8">
        <f t="shared" si="139"/>
        <v>-0.63749999999998863</v>
      </c>
      <c r="F1488" s="6">
        <f t="shared" si="138"/>
        <v>1.0119784838593296E-4</v>
      </c>
      <c r="G1488" s="6">
        <f t="shared" si="133"/>
        <v>-3.630588989275727</v>
      </c>
      <c r="H1488" s="6">
        <f t="shared" si="134"/>
        <v>0</v>
      </c>
      <c r="I1488" s="6">
        <f t="shared" si="135"/>
        <v>2.9930889892757384</v>
      </c>
      <c r="J1488" s="6">
        <f t="shared" si="136"/>
        <v>0</v>
      </c>
    </row>
    <row r="1489" spans="1:10" x14ac:dyDescent="0.35">
      <c r="A1489" s="6">
        <v>1487</v>
      </c>
      <c r="B1489" s="7">
        <v>43215</v>
      </c>
      <c r="C1489" s="16">
        <v>155.4</v>
      </c>
      <c r="D1489" s="6">
        <f t="shared" si="137"/>
        <v>5.8252427184466386E-3</v>
      </c>
      <c r="E1489" s="8">
        <f t="shared" si="139"/>
        <v>0.90000000000000568</v>
      </c>
      <c r="F1489" s="6">
        <f t="shared" si="138"/>
        <v>9.6139137520169211E-5</v>
      </c>
      <c r="G1489" s="6">
        <f t="shared" si="133"/>
        <v>-3.5241408105202772</v>
      </c>
      <c r="H1489" s="6">
        <f t="shared" si="134"/>
        <v>0</v>
      </c>
      <c r="I1489" s="6">
        <f t="shared" si="135"/>
        <v>4.4241408105202833</v>
      </c>
      <c r="J1489" s="6">
        <f t="shared" si="136"/>
        <v>0</v>
      </c>
    </row>
    <row r="1490" spans="1:10" x14ac:dyDescent="0.35">
      <c r="A1490" s="6">
        <v>1488</v>
      </c>
      <c r="B1490" s="7">
        <v>43216</v>
      </c>
      <c r="C1490" s="16">
        <v>155.17500000000001</v>
      </c>
      <c r="D1490" s="6">
        <f t="shared" si="137"/>
        <v>-1.4478764478764112E-3</v>
      </c>
      <c r="E1490" s="8">
        <f t="shared" si="139"/>
        <v>-0.22499999999999432</v>
      </c>
      <c r="F1490" s="6">
        <f t="shared" si="138"/>
        <v>9.2406796432687997E-5</v>
      </c>
      <c r="G1490" s="6">
        <f t="shared" si="133"/>
        <v>-3.4751826055175048</v>
      </c>
      <c r="H1490" s="6">
        <f t="shared" si="134"/>
        <v>0</v>
      </c>
      <c r="I1490" s="6">
        <f t="shared" si="135"/>
        <v>3.2501826055175105</v>
      </c>
      <c r="J1490" s="6">
        <f t="shared" si="136"/>
        <v>0</v>
      </c>
    </row>
    <row r="1491" spans="1:10" x14ac:dyDescent="0.35">
      <c r="A1491" s="6">
        <v>1489</v>
      </c>
      <c r="B1491" s="7">
        <v>43217</v>
      </c>
      <c r="C1491" s="16">
        <v>155.85</v>
      </c>
      <c r="D1491" s="6">
        <f t="shared" si="137"/>
        <v>4.3499275012082034E-3</v>
      </c>
      <c r="E1491" s="8">
        <f t="shared" si="139"/>
        <v>0.67499999999998306</v>
      </c>
      <c r="F1491" s="6">
        <f t="shared" si="138"/>
        <v>8.6988169419225625E-5</v>
      </c>
      <c r="G1491" s="6">
        <f t="shared" ref="G1491:G1554" si="140">_xlfn.NORM.S.INV(1%)*SQRT(F1491)*C1490</f>
        <v>-3.3668712410746342</v>
      </c>
      <c r="H1491" s="6">
        <f t="shared" ref="H1491:H1554" si="141">IF(E1491&lt;=G1491,1,0)</f>
        <v>0</v>
      </c>
      <c r="I1491" s="6">
        <f t="shared" si="135"/>
        <v>4.0418712410746176</v>
      </c>
      <c r="J1491" s="6">
        <f t="shared" si="136"/>
        <v>0</v>
      </c>
    </row>
    <row r="1492" spans="1:10" x14ac:dyDescent="0.35">
      <c r="A1492" s="6">
        <v>1490</v>
      </c>
      <c r="B1492" s="7">
        <v>43220</v>
      </c>
      <c r="C1492" s="16">
        <v>155.73750000000001</v>
      </c>
      <c r="D1492" s="6">
        <f t="shared" si="137"/>
        <v>-7.2184793070248921E-4</v>
      </c>
      <c r="E1492" s="8">
        <f t="shared" si="139"/>
        <v>-0.11249999999998293</v>
      </c>
      <c r="F1492" s="6">
        <f t="shared" si="138"/>
        <v>8.290419141001813E-5</v>
      </c>
      <c r="G1492" s="6">
        <f t="shared" si="140"/>
        <v>-3.3011838263802336</v>
      </c>
      <c r="H1492" s="6">
        <f t="shared" si="141"/>
        <v>0</v>
      </c>
      <c r="I1492" s="6">
        <f t="shared" ref="I1492:I1555" si="142">IF(H1492=0,E1492-G1492,0)</f>
        <v>3.1886838263802506</v>
      </c>
      <c r="J1492" s="6">
        <f t="shared" ref="J1492:J1555" si="143">IF(H1492=1,E1492-G1492,0)</f>
        <v>0</v>
      </c>
    </row>
    <row r="1493" spans="1:10" x14ac:dyDescent="0.35">
      <c r="A1493" s="6">
        <v>1491</v>
      </c>
      <c r="B1493" s="7">
        <v>43222</v>
      </c>
      <c r="C1493" s="16">
        <v>153.78749999999999</v>
      </c>
      <c r="D1493" s="6">
        <f t="shared" si="137"/>
        <v>-1.2521069106669986E-2</v>
      </c>
      <c r="E1493" s="8">
        <f t="shared" si="139"/>
        <v>-1.9500000000000171</v>
      </c>
      <c r="F1493" s="6">
        <f t="shared" si="138"/>
        <v>7.79612037915206E-5</v>
      </c>
      <c r="G1493" s="6">
        <f t="shared" si="140"/>
        <v>-3.198947592292674</v>
      </c>
      <c r="H1493" s="6">
        <f t="shared" si="141"/>
        <v>0</v>
      </c>
      <c r="I1493" s="6">
        <f t="shared" si="142"/>
        <v>1.2489475922926569</v>
      </c>
      <c r="J1493" s="6">
        <f t="shared" si="143"/>
        <v>0</v>
      </c>
    </row>
    <row r="1494" spans="1:10" x14ac:dyDescent="0.35">
      <c r="A1494" s="6">
        <v>1492</v>
      </c>
      <c r="B1494" s="7">
        <v>43223</v>
      </c>
      <c r="C1494" s="16">
        <v>154.91249999999999</v>
      </c>
      <c r="D1494" s="6">
        <f t="shared" si="137"/>
        <v>7.3152889539136795E-3</v>
      </c>
      <c r="E1494" s="8">
        <f t="shared" si="139"/>
        <v>1.125</v>
      </c>
      <c r="F1494" s="6">
        <f t="shared" si="138"/>
        <v>8.2690161858469698E-5</v>
      </c>
      <c r="G1494" s="6">
        <f t="shared" si="140"/>
        <v>-3.2532887859088957</v>
      </c>
      <c r="H1494" s="6">
        <f t="shared" si="141"/>
        <v>0</v>
      </c>
      <c r="I1494" s="6">
        <f t="shared" si="142"/>
        <v>4.3782887859088957</v>
      </c>
      <c r="J1494" s="6">
        <f t="shared" si="143"/>
        <v>0</v>
      </c>
    </row>
    <row r="1495" spans="1:10" x14ac:dyDescent="0.35">
      <c r="A1495" s="6">
        <v>1493</v>
      </c>
      <c r="B1495" s="7">
        <v>43224</v>
      </c>
      <c r="C1495" s="16">
        <v>155.8125</v>
      </c>
      <c r="D1495" s="6">
        <f t="shared" si="137"/>
        <v>5.8097312999274156E-3</v>
      </c>
      <c r="E1495" s="8">
        <f t="shared" si="139"/>
        <v>0.9000000000000058</v>
      </c>
      <c r="F1495" s="6">
        <f t="shared" si="138"/>
        <v>8.0939559295716598E-5</v>
      </c>
      <c r="G1495" s="6">
        <f t="shared" si="140"/>
        <v>-3.2422129682331429</v>
      </c>
      <c r="H1495" s="6">
        <f t="shared" si="141"/>
        <v>0</v>
      </c>
      <c r="I1495" s="6">
        <f t="shared" si="142"/>
        <v>4.1422129682331486</v>
      </c>
      <c r="J1495" s="6">
        <f t="shared" si="143"/>
        <v>0</v>
      </c>
    </row>
    <row r="1496" spans="1:10" x14ac:dyDescent="0.35">
      <c r="A1496" s="6">
        <v>1494</v>
      </c>
      <c r="B1496" s="7">
        <v>43227</v>
      </c>
      <c r="C1496" s="16">
        <v>157.3125</v>
      </c>
      <c r="D1496" s="6">
        <f t="shared" si="137"/>
        <v>9.6269554753309269E-3</v>
      </c>
      <c r="E1496" s="8">
        <f t="shared" si="139"/>
        <v>1.5</v>
      </c>
      <c r="F1496" s="6">
        <f t="shared" si="138"/>
        <v>7.8108364404614968E-5</v>
      </c>
      <c r="G1496" s="6">
        <f t="shared" si="140"/>
        <v>-3.2035073581792548</v>
      </c>
      <c r="H1496" s="6">
        <f t="shared" si="141"/>
        <v>0</v>
      </c>
      <c r="I1496" s="6">
        <f t="shared" si="142"/>
        <v>4.7035073581792552</v>
      </c>
      <c r="J1496" s="6">
        <f t="shared" si="143"/>
        <v>0</v>
      </c>
    </row>
    <row r="1497" spans="1:10" x14ac:dyDescent="0.35">
      <c r="A1497" s="6">
        <v>1495</v>
      </c>
      <c r="B1497" s="7">
        <v>43228</v>
      </c>
      <c r="C1497" s="16">
        <v>159.11250000000001</v>
      </c>
      <c r="D1497" s="6">
        <f t="shared" si="137"/>
        <v>1.1442193087008416E-2</v>
      </c>
      <c r="E1497" s="8">
        <f t="shared" si="139"/>
        <v>1.8000000000000114</v>
      </c>
      <c r="F1497" s="6">
        <f t="shared" si="138"/>
        <v>7.8982558843778311E-5</v>
      </c>
      <c r="G1497" s="6">
        <f t="shared" si="140"/>
        <v>-3.2523965439176199</v>
      </c>
      <c r="H1497" s="6">
        <f t="shared" si="141"/>
        <v>0</v>
      </c>
      <c r="I1497" s="6">
        <f t="shared" si="142"/>
        <v>5.0523965439176308</v>
      </c>
      <c r="J1497" s="6">
        <f t="shared" si="143"/>
        <v>0</v>
      </c>
    </row>
    <row r="1498" spans="1:10" x14ac:dyDescent="0.35">
      <c r="A1498" s="6">
        <v>1496</v>
      </c>
      <c r="B1498" s="7">
        <v>43229</v>
      </c>
      <c r="C1498" s="16">
        <v>158.77500000000001</v>
      </c>
      <c r="D1498" s="6">
        <f t="shared" si="137"/>
        <v>-2.1211407023332901E-3</v>
      </c>
      <c r="E1498" s="8">
        <f t="shared" si="139"/>
        <v>-0.33750000000000563</v>
      </c>
      <c r="F1498" s="6">
        <f t="shared" si="138"/>
        <v>8.2099032271574601E-5</v>
      </c>
      <c r="G1498" s="6">
        <f t="shared" si="140"/>
        <v>-3.3538835284783497</v>
      </c>
      <c r="H1498" s="6">
        <f t="shared" si="141"/>
        <v>0</v>
      </c>
      <c r="I1498" s="6">
        <f t="shared" si="142"/>
        <v>3.016383528478344</v>
      </c>
      <c r="J1498" s="6">
        <f t="shared" si="143"/>
        <v>0</v>
      </c>
    </row>
    <row r="1499" spans="1:10" x14ac:dyDescent="0.35">
      <c r="A1499" s="6">
        <v>1497</v>
      </c>
      <c r="B1499" s="7">
        <v>43230</v>
      </c>
      <c r="C1499" s="16">
        <v>155.96250000000001</v>
      </c>
      <c r="D1499" s="6">
        <f t="shared" si="137"/>
        <v>-1.771374586679263E-2</v>
      </c>
      <c r="E1499" s="8">
        <f t="shared" si="139"/>
        <v>-2.8125</v>
      </c>
      <c r="F1499" s="6">
        <f t="shared" si="138"/>
        <v>7.7443044608025821E-5</v>
      </c>
      <c r="G1499" s="6">
        <f t="shared" si="140"/>
        <v>-3.2504836722083006</v>
      </c>
      <c r="H1499" s="6">
        <f t="shared" si="141"/>
        <v>0</v>
      </c>
      <c r="I1499" s="6">
        <f t="shared" si="142"/>
        <v>0.43798367220830059</v>
      </c>
      <c r="J1499" s="6">
        <f t="shared" si="143"/>
        <v>0</v>
      </c>
    </row>
    <row r="1500" spans="1:10" x14ac:dyDescent="0.35">
      <c r="A1500" s="6">
        <v>1498</v>
      </c>
      <c r="B1500" s="7">
        <v>43231</v>
      </c>
      <c r="C1500" s="16">
        <v>155.4</v>
      </c>
      <c r="D1500" s="6">
        <f t="shared" si="137"/>
        <v>-3.6066362106275548E-3</v>
      </c>
      <c r="E1500" s="8">
        <f t="shared" si="139"/>
        <v>-0.5625</v>
      </c>
      <c r="F1500" s="6">
        <f t="shared" si="138"/>
        <v>9.1623069489543053E-5</v>
      </c>
      <c r="G1500" s="6">
        <f t="shared" si="140"/>
        <v>-3.4729398758419636</v>
      </c>
      <c r="H1500" s="6">
        <f t="shared" si="141"/>
        <v>0</v>
      </c>
      <c r="I1500" s="6">
        <f t="shared" si="142"/>
        <v>2.9104398758419636</v>
      </c>
      <c r="J1500" s="6">
        <f t="shared" si="143"/>
        <v>0</v>
      </c>
    </row>
    <row r="1501" spans="1:10" x14ac:dyDescent="0.35">
      <c r="A1501" s="6">
        <v>1499</v>
      </c>
      <c r="B1501" s="7">
        <v>43234</v>
      </c>
      <c r="C1501" s="16">
        <v>156.78749999999999</v>
      </c>
      <c r="D1501" s="6">
        <f t="shared" si="137"/>
        <v>8.9285714285713552E-3</v>
      </c>
      <c r="E1501" s="8">
        <f t="shared" si="139"/>
        <v>1.3874999999999886</v>
      </c>
      <c r="F1501" s="6">
        <f t="shared" si="138"/>
        <v>8.6906154805519055E-5</v>
      </c>
      <c r="G1501" s="6">
        <f t="shared" si="140"/>
        <v>-3.3701632617499269</v>
      </c>
      <c r="H1501" s="6">
        <f t="shared" si="141"/>
        <v>0</v>
      </c>
      <c r="I1501" s="6">
        <f t="shared" si="142"/>
        <v>4.7576632617499151</v>
      </c>
      <c r="J1501" s="6">
        <f t="shared" si="143"/>
        <v>0</v>
      </c>
    </row>
    <row r="1502" spans="1:10" x14ac:dyDescent="0.35">
      <c r="A1502" s="6">
        <v>1500</v>
      </c>
      <c r="B1502" s="7">
        <v>43235</v>
      </c>
      <c r="C1502" s="16">
        <v>160.35</v>
      </c>
      <c r="D1502" s="6">
        <f t="shared" si="137"/>
        <v>2.2721836881128919E-2</v>
      </c>
      <c r="E1502" s="8">
        <f t="shared" si="139"/>
        <v>3.5625</v>
      </c>
      <c r="F1502" s="6">
        <f t="shared" si="138"/>
        <v>8.6474948782493948E-5</v>
      </c>
      <c r="G1502" s="6">
        <f t="shared" si="140"/>
        <v>-3.3918079217043124</v>
      </c>
      <c r="H1502" s="6">
        <f t="shared" si="141"/>
        <v>0</v>
      </c>
      <c r="I1502" s="6">
        <f t="shared" si="142"/>
        <v>6.9543079217043129</v>
      </c>
      <c r="J1502" s="6">
        <f t="shared" si="143"/>
        <v>0</v>
      </c>
    </row>
    <row r="1503" spans="1:10" x14ac:dyDescent="0.35">
      <c r="A1503" s="6">
        <v>1501</v>
      </c>
      <c r="B1503" s="7">
        <v>43236</v>
      </c>
      <c r="C1503" s="16">
        <v>160.05000000000001</v>
      </c>
      <c r="D1503" s="6">
        <f t="shared" si="137"/>
        <v>-1.8709073900840846E-3</v>
      </c>
      <c r="E1503" s="8">
        <f t="shared" si="139"/>
        <v>-0.29999999999998295</v>
      </c>
      <c r="F1503" s="6">
        <f t="shared" si="138"/>
        <v>1.1226336413070213E-4</v>
      </c>
      <c r="G1503" s="6">
        <f t="shared" si="140"/>
        <v>-3.9524159987097867</v>
      </c>
      <c r="H1503" s="6">
        <f t="shared" si="141"/>
        <v>0</v>
      </c>
      <c r="I1503" s="6">
        <f t="shared" si="142"/>
        <v>3.6524159987098037</v>
      </c>
      <c r="J1503" s="6">
        <f t="shared" si="143"/>
        <v>0</v>
      </c>
    </row>
    <row r="1504" spans="1:10" x14ac:dyDescent="0.35">
      <c r="A1504" s="6">
        <v>1502</v>
      </c>
      <c r="B1504" s="7">
        <v>43237</v>
      </c>
      <c r="C1504" s="16">
        <v>160.05000000000001</v>
      </c>
      <c r="D1504" s="6">
        <f t="shared" si="137"/>
        <v>0</v>
      </c>
      <c r="E1504" s="8">
        <f t="shared" si="139"/>
        <v>0</v>
      </c>
      <c r="F1504" s="6">
        <f t="shared" si="138"/>
        <v>1.0573757995059628E-4</v>
      </c>
      <c r="G1504" s="6">
        <f t="shared" si="140"/>
        <v>-3.8286442972376671</v>
      </c>
      <c r="H1504" s="6">
        <f t="shared" si="141"/>
        <v>0</v>
      </c>
      <c r="I1504" s="6">
        <f t="shared" si="142"/>
        <v>3.8286442972376671</v>
      </c>
      <c r="J1504" s="6">
        <f t="shared" si="143"/>
        <v>0</v>
      </c>
    </row>
    <row r="1505" spans="1:10" x14ac:dyDescent="0.35">
      <c r="A1505" s="6">
        <v>1503</v>
      </c>
      <c r="B1505" s="7">
        <v>43238</v>
      </c>
      <c r="C1505" s="16">
        <v>159.48750000000001</v>
      </c>
      <c r="D1505" s="6">
        <f t="shared" si="137"/>
        <v>-3.5145267104029986E-3</v>
      </c>
      <c r="E1505" s="8">
        <f t="shared" si="139"/>
        <v>-0.5625</v>
      </c>
      <c r="F1505" s="6">
        <f t="shared" si="138"/>
        <v>9.9393325153560491E-5</v>
      </c>
      <c r="G1505" s="6">
        <f t="shared" si="140"/>
        <v>-3.7120083681861868</v>
      </c>
      <c r="H1505" s="6">
        <f t="shared" si="141"/>
        <v>0</v>
      </c>
      <c r="I1505" s="6">
        <f t="shared" si="142"/>
        <v>3.1495083681861868</v>
      </c>
      <c r="J1505" s="6">
        <f t="shared" si="143"/>
        <v>0</v>
      </c>
    </row>
    <row r="1506" spans="1:10" x14ac:dyDescent="0.35">
      <c r="A1506" s="6">
        <v>1504</v>
      </c>
      <c r="B1506" s="7">
        <v>43241</v>
      </c>
      <c r="C1506" s="16">
        <v>159.71250000000001</v>
      </c>
      <c r="D1506" s="6">
        <f t="shared" si="137"/>
        <v>1.4107688690335877E-3</v>
      </c>
      <c r="E1506" s="8">
        <f t="shared" si="139"/>
        <v>0.22499999999999434</v>
      </c>
      <c r="F1506" s="6">
        <f t="shared" si="138"/>
        <v>9.417083952423503E-5</v>
      </c>
      <c r="G1506" s="6">
        <f t="shared" si="140"/>
        <v>-3.6004727609656131</v>
      </c>
      <c r="H1506" s="6">
        <f t="shared" si="141"/>
        <v>0</v>
      </c>
      <c r="I1506" s="6">
        <f t="shared" si="142"/>
        <v>3.8254727609656074</v>
      </c>
      <c r="J1506" s="6">
        <f t="shared" si="143"/>
        <v>0</v>
      </c>
    </row>
    <row r="1507" spans="1:10" x14ac:dyDescent="0.35">
      <c r="A1507" s="6">
        <v>1505</v>
      </c>
      <c r="B1507" s="7">
        <v>43242</v>
      </c>
      <c r="C1507" s="16">
        <v>158.36250000000001</v>
      </c>
      <c r="D1507" s="6">
        <f t="shared" si="137"/>
        <v>-8.4526884245127599E-3</v>
      </c>
      <c r="E1507" s="8">
        <f t="shared" si="139"/>
        <v>-1.3499999999999943</v>
      </c>
      <c r="F1507" s="6">
        <f t="shared" si="138"/>
        <v>8.8640005280890978E-5</v>
      </c>
      <c r="G1507" s="6">
        <f t="shared" si="140"/>
        <v>-3.49806965097144</v>
      </c>
      <c r="H1507" s="6">
        <f t="shared" si="141"/>
        <v>0</v>
      </c>
      <c r="I1507" s="6">
        <f t="shared" si="142"/>
        <v>2.1480696509714456</v>
      </c>
      <c r="J1507" s="6">
        <f t="shared" si="143"/>
        <v>0</v>
      </c>
    </row>
    <row r="1508" spans="1:10" x14ac:dyDescent="0.35">
      <c r="A1508" s="6">
        <v>1506</v>
      </c>
      <c r="B1508" s="7">
        <v>43243</v>
      </c>
      <c r="C1508" s="16">
        <v>158.28749999999999</v>
      </c>
      <c r="D1508" s="6">
        <f t="shared" si="137"/>
        <v>-4.7359696897950618E-4</v>
      </c>
      <c r="E1508" s="8">
        <f t="shared" si="139"/>
        <v>-7.5000000000017053E-2</v>
      </c>
      <c r="F1508" s="6">
        <f t="shared" si="138"/>
        <v>8.7608481460151023E-5</v>
      </c>
      <c r="G1508" s="6">
        <f t="shared" si="140"/>
        <v>-3.4482606295629079</v>
      </c>
      <c r="H1508" s="6">
        <f t="shared" si="141"/>
        <v>0</v>
      </c>
      <c r="I1508" s="6">
        <f t="shared" si="142"/>
        <v>3.3732606295628909</v>
      </c>
      <c r="J1508" s="6">
        <f t="shared" si="143"/>
        <v>0</v>
      </c>
    </row>
    <row r="1509" spans="1:10" x14ac:dyDescent="0.35">
      <c r="A1509" s="6">
        <v>1507</v>
      </c>
      <c r="B1509" s="7">
        <v>43244</v>
      </c>
      <c r="C1509" s="16">
        <v>158.8125</v>
      </c>
      <c r="D1509" s="6">
        <f t="shared" si="137"/>
        <v>3.3167495854063379E-3</v>
      </c>
      <c r="E1509" s="8">
        <f t="shared" si="139"/>
        <v>0.52500000000000568</v>
      </c>
      <c r="F1509" s="6">
        <f t="shared" si="138"/>
        <v>8.236543021788355E-5</v>
      </c>
      <c r="G1509" s="6">
        <f t="shared" si="140"/>
        <v>-3.3419024110123878</v>
      </c>
      <c r="H1509" s="6">
        <f t="shared" si="141"/>
        <v>0</v>
      </c>
      <c r="I1509" s="6">
        <f t="shared" si="142"/>
        <v>3.8669024110123935</v>
      </c>
      <c r="J1509" s="6">
        <f t="shared" si="143"/>
        <v>0</v>
      </c>
    </row>
    <row r="1510" spans="1:10" x14ac:dyDescent="0.35">
      <c r="A1510" s="6">
        <v>1508</v>
      </c>
      <c r="B1510" s="7">
        <v>43245</v>
      </c>
      <c r="C1510" s="16">
        <v>158.96250000000001</v>
      </c>
      <c r="D1510" s="6">
        <f t="shared" si="137"/>
        <v>9.4451003541916215E-4</v>
      </c>
      <c r="E1510" s="8">
        <f t="shared" si="139"/>
        <v>0.15000000000000568</v>
      </c>
      <c r="F1510" s="6">
        <f t="shared" si="138"/>
        <v>7.8083554073548115E-5</v>
      </c>
      <c r="G1510" s="6">
        <f t="shared" si="140"/>
        <v>-3.2646687855381678</v>
      </c>
      <c r="H1510" s="6">
        <f t="shared" si="141"/>
        <v>0</v>
      </c>
      <c r="I1510" s="6">
        <f t="shared" si="142"/>
        <v>3.4146687855381734</v>
      </c>
      <c r="J1510" s="6">
        <f t="shared" si="143"/>
        <v>0</v>
      </c>
    </row>
    <row r="1511" spans="1:10" x14ac:dyDescent="0.35">
      <c r="A1511" s="6">
        <v>1509</v>
      </c>
      <c r="B1511" s="7">
        <v>43248</v>
      </c>
      <c r="C1511" s="16">
        <v>155.28749999999999</v>
      </c>
      <c r="D1511" s="6">
        <f t="shared" si="137"/>
        <v>-2.311866006133529E-2</v>
      </c>
      <c r="E1511" s="8">
        <f t="shared" si="139"/>
        <v>-3.6750000000000114</v>
      </c>
      <c r="F1511" s="6">
        <f t="shared" si="138"/>
        <v>7.3452066781555669E-5</v>
      </c>
      <c r="G1511" s="6">
        <f t="shared" si="140"/>
        <v>-3.1693583958451499</v>
      </c>
      <c r="H1511" s="6">
        <f t="shared" si="141"/>
        <v>1</v>
      </c>
      <c r="I1511" s="6">
        <f t="shared" si="142"/>
        <v>0</v>
      </c>
      <c r="J1511" s="6">
        <f t="shared" si="143"/>
        <v>-0.50564160415486148</v>
      </c>
    </row>
    <row r="1512" spans="1:10" x14ac:dyDescent="0.35">
      <c r="A1512" s="6">
        <v>1510</v>
      </c>
      <c r="B1512" s="7">
        <v>43249</v>
      </c>
      <c r="C1512" s="16">
        <v>155.4</v>
      </c>
      <c r="D1512" s="6">
        <f t="shared" si="137"/>
        <v>7.2446269017152946E-4</v>
      </c>
      <c r="E1512" s="8">
        <f t="shared" si="139"/>
        <v>0.11250000000001138</v>
      </c>
      <c r="F1512" s="6">
        <f t="shared" si="138"/>
        <v>1.0111328935655709E-4</v>
      </c>
      <c r="G1512" s="6">
        <f t="shared" si="140"/>
        <v>-3.6325807384430835</v>
      </c>
      <c r="H1512" s="6">
        <f t="shared" si="141"/>
        <v>0</v>
      </c>
      <c r="I1512" s="6">
        <f t="shared" si="142"/>
        <v>3.7450807384430949</v>
      </c>
      <c r="J1512" s="6">
        <f t="shared" si="143"/>
        <v>0</v>
      </c>
    </row>
    <row r="1513" spans="1:10" x14ac:dyDescent="0.35">
      <c r="A1513" s="6">
        <v>1511</v>
      </c>
      <c r="B1513" s="7">
        <v>43250</v>
      </c>
      <c r="C1513" s="16">
        <v>157.125</v>
      </c>
      <c r="D1513" s="6">
        <f t="shared" si="137"/>
        <v>1.1100386100386063E-2</v>
      </c>
      <c r="E1513" s="8">
        <f t="shared" si="139"/>
        <v>1.7249999999999941</v>
      </c>
      <c r="F1513" s="6">
        <f t="shared" si="138"/>
        <v>9.5077982766530696E-5</v>
      </c>
      <c r="G1513" s="6">
        <f t="shared" si="140"/>
        <v>-3.5250530078191109</v>
      </c>
      <c r="H1513" s="6">
        <f t="shared" si="141"/>
        <v>0</v>
      </c>
      <c r="I1513" s="6">
        <f t="shared" si="142"/>
        <v>5.2500530078191048</v>
      </c>
      <c r="J1513" s="6">
        <f t="shared" si="143"/>
        <v>0</v>
      </c>
    </row>
    <row r="1514" spans="1:10" x14ac:dyDescent="0.35">
      <c r="A1514" s="6">
        <v>1512</v>
      </c>
      <c r="B1514" s="7">
        <v>43251</v>
      </c>
      <c r="C1514" s="16">
        <v>156.71250000000001</v>
      </c>
      <c r="D1514" s="6">
        <f t="shared" si="137"/>
        <v>-2.6252983293555726E-3</v>
      </c>
      <c r="E1514" s="8">
        <f t="shared" si="139"/>
        <v>-0.41249999999999437</v>
      </c>
      <c r="F1514" s="6">
        <f t="shared" si="138"/>
        <v>9.6766418095197489E-5</v>
      </c>
      <c r="G1514" s="6">
        <f t="shared" si="140"/>
        <v>-3.595690325610803</v>
      </c>
      <c r="H1514" s="6">
        <f t="shared" si="141"/>
        <v>0</v>
      </c>
      <c r="I1514" s="6">
        <f t="shared" si="142"/>
        <v>3.1831903256108087</v>
      </c>
      <c r="J1514" s="6">
        <f t="shared" si="143"/>
        <v>0</v>
      </c>
    </row>
    <row r="1515" spans="1:10" x14ac:dyDescent="0.35">
      <c r="A1515" s="6">
        <v>1513</v>
      </c>
      <c r="B1515" s="7">
        <v>43252</v>
      </c>
      <c r="C1515" s="16">
        <v>154.42500000000001</v>
      </c>
      <c r="D1515" s="6">
        <f t="shared" si="137"/>
        <v>-1.4596793491265816E-2</v>
      </c>
      <c r="E1515" s="8">
        <f t="shared" si="139"/>
        <v>-2.2874999999999943</v>
      </c>
      <c r="F1515" s="6">
        <f t="shared" si="138"/>
        <v>9.1373964488572661E-5</v>
      </c>
      <c r="G1515" s="6">
        <f t="shared" si="140"/>
        <v>-3.4848936666323977</v>
      </c>
      <c r="H1515" s="6">
        <f t="shared" si="141"/>
        <v>0</v>
      </c>
      <c r="I1515" s="6">
        <f t="shared" si="142"/>
        <v>1.1973936666324034</v>
      </c>
      <c r="J1515" s="6">
        <f t="shared" si="143"/>
        <v>0</v>
      </c>
    </row>
    <row r="1516" spans="1:10" x14ac:dyDescent="0.35">
      <c r="A1516" s="6">
        <v>1514</v>
      </c>
      <c r="B1516" s="7">
        <v>43255</v>
      </c>
      <c r="C1516" s="16">
        <v>151.23750000000001</v>
      </c>
      <c r="D1516" s="6">
        <f t="shared" si="137"/>
        <v>-2.0641087906750847E-2</v>
      </c>
      <c r="E1516" s="8">
        <f t="shared" si="139"/>
        <v>-3.1874999999999996</v>
      </c>
      <c r="F1516" s="6">
        <f t="shared" si="138"/>
        <v>9.8675509432857904E-5</v>
      </c>
      <c r="G1516" s="6">
        <f t="shared" si="140"/>
        <v>-3.5685924865006222</v>
      </c>
      <c r="H1516" s="6">
        <f t="shared" si="141"/>
        <v>0</v>
      </c>
      <c r="I1516" s="6">
        <f t="shared" si="142"/>
        <v>0.38109248650062266</v>
      </c>
      <c r="J1516" s="6">
        <f t="shared" si="143"/>
        <v>0</v>
      </c>
    </row>
    <row r="1517" spans="1:10" x14ac:dyDescent="0.35">
      <c r="A1517" s="6">
        <v>1515</v>
      </c>
      <c r="B1517" s="7">
        <v>43256</v>
      </c>
      <c r="C1517" s="16">
        <v>149.85</v>
      </c>
      <c r="D1517" s="6">
        <f t="shared" si="137"/>
        <v>-9.1743119266056161E-3</v>
      </c>
      <c r="E1517" s="8">
        <f t="shared" si="139"/>
        <v>-1.3875000000000171</v>
      </c>
      <c r="F1517" s="6">
        <f t="shared" si="138"/>
        <v>1.1831824946533938E-4</v>
      </c>
      <c r="G1517" s="6">
        <f t="shared" si="140"/>
        <v>-3.8270136890512045</v>
      </c>
      <c r="H1517" s="6">
        <f t="shared" si="141"/>
        <v>0</v>
      </c>
      <c r="I1517" s="6">
        <f t="shared" si="142"/>
        <v>2.4395136890511875</v>
      </c>
      <c r="J1517" s="6">
        <f t="shared" si="143"/>
        <v>0</v>
      </c>
    </row>
    <row r="1518" spans="1:10" x14ac:dyDescent="0.35">
      <c r="A1518" s="6">
        <v>1516</v>
      </c>
      <c r="B1518" s="7">
        <v>43257</v>
      </c>
      <c r="C1518" s="16">
        <v>151.38749999999999</v>
      </c>
      <c r="D1518" s="6">
        <f t="shared" si="137"/>
        <v>1.0260260260260223E-2</v>
      </c>
      <c r="E1518" s="8">
        <f t="shared" si="139"/>
        <v>1.5374999999999943</v>
      </c>
      <c r="F1518" s="6">
        <f t="shared" si="138"/>
        <v>1.162692344570185E-4</v>
      </c>
      <c r="G1518" s="6">
        <f t="shared" si="140"/>
        <v>-3.7589263102896529</v>
      </c>
      <c r="H1518" s="6">
        <f t="shared" si="141"/>
        <v>0</v>
      </c>
      <c r="I1518" s="6">
        <f t="shared" si="142"/>
        <v>5.2964263102896467</v>
      </c>
      <c r="J1518" s="6">
        <f t="shared" si="143"/>
        <v>0</v>
      </c>
    </row>
    <row r="1519" spans="1:10" x14ac:dyDescent="0.35">
      <c r="A1519" s="6">
        <v>1517</v>
      </c>
      <c r="B1519" s="7">
        <v>43258</v>
      </c>
      <c r="C1519" s="16">
        <v>152.1</v>
      </c>
      <c r="D1519" s="6">
        <f t="shared" si="137"/>
        <v>4.7064651969284501E-3</v>
      </c>
      <c r="E1519" s="8">
        <f t="shared" si="139"/>
        <v>0.71250000000000568</v>
      </c>
      <c r="F1519" s="6">
        <f t="shared" si="138"/>
        <v>1.156094568260939E-4</v>
      </c>
      <c r="G1519" s="6">
        <f t="shared" si="140"/>
        <v>-3.7867039759075598</v>
      </c>
      <c r="H1519" s="6">
        <f t="shared" si="141"/>
        <v>0</v>
      </c>
      <c r="I1519" s="6">
        <f t="shared" si="142"/>
        <v>4.4992039759075659</v>
      </c>
      <c r="J1519" s="6">
        <f t="shared" si="143"/>
        <v>0</v>
      </c>
    </row>
    <row r="1520" spans="1:10" x14ac:dyDescent="0.35">
      <c r="A1520" s="6">
        <v>1518</v>
      </c>
      <c r="B1520" s="7">
        <v>43259</v>
      </c>
      <c r="C1520" s="16">
        <v>148.875</v>
      </c>
      <c r="D1520" s="6">
        <f t="shared" si="137"/>
        <v>-2.1203155818540396E-2</v>
      </c>
      <c r="E1520" s="8">
        <f t="shared" si="139"/>
        <v>-3.2249999999999943</v>
      </c>
      <c r="F1520" s="6">
        <f t="shared" si="138"/>
        <v>1.1000193829552219E-4</v>
      </c>
      <c r="G1520" s="6">
        <f t="shared" si="140"/>
        <v>-3.7111118263167402</v>
      </c>
      <c r="H1520" s="6">
        <f t="shared" si="141"/>
        <v>0</v>
      </c>
      <c r="I1520" s="6">
        <f t="shared" si="142"/>
        <v>0.48611182631674588</v>
      </c>
      <c r="J1520" s="6">
        <f t="shared" si="143"/>
        <v>0</v>
      </c>
    </row>
    <row r="1521" spans="1:10" x14ac:dyDescent="0.35">
      <c r="A1521" s="6">
        <v>1519</v>
      </c>
      <c r="B1521" s="7">
        <v>43262</v>
      </c>
      <c r="C1521" s="16">
        <v>147.07499999999999</v>
      </c>
      <c r="D1521" s="6">
        <f t="shared" si="137"/>
        <v>-1.2090680100755744E-2</v>
      </c>
      <c r="E1521" s="8">
        <f t="shared" si="139"/>
        <v>-1.8000000000000114</v>
      </c>
      <c r="F1521" s="6">
        <f t="shared" si="138"/>
        <v>1.3037625099770908E-4</v>
      </c>
      <c r="G1521" s="6">
        <f t="shared" si="140"/>
        <v>-3.9545373064315412</v>
      </c>
      <c r="H1521" s="6">
        <f t="shared" si="141"/>
        <v>0</v>
      </c>
      <c r="I1521" s="6">
        <f t="shared" si="142"/>
        <v>2.1545373064315299</v>
      </c>
      <c r="J1521" s="6">
        <f t="shared" si="143"/>
        <v>0</v>
      </c>
    </row>
    <row r="1522" spans="1:10" x14ac:dyDescent="0.35">
      <c r="A1522" s="6">
        <v>1520</v>
      </c>
      <c r="B1522" s="7">
        <v>43263</v>
      </c>
      <c r="C1522" s="16">
        <v>146.77500000000001</v>
      </c>
      <c r="D1522" s="6">
        <f t="shared" si="137"/>
        <v>-2.0397756246811694E-3</v>
      </c>
      <c r="E1522" s="8">
        <f t="shared" si="139"/>
        <v>-0.29999999999998295</v>
      </c>
      <c r="F1522" s="6">
        <f t="shared" si="138"/>
        <v>1.313247486557752E-4</v>
      </c>
      <c r="G1522" s="6">
        <f t="shared" si="140"/>
        <v>-3.9209093740055212</v>
      </c>
      <c r="H1522" s="6">
        <f t="shared" si="141"/>
        <v>0</v>
      </c>
      <c r="I1522" s="6">
        <f t="shared" si="142"/>
        <v>3.6209093740055383</v>
      </c>
      <c r="J1522" s="6">
        <f t="shared" si="143"/>
        <v>0</v>
      </c>
    </row>
    <row r="1523" spans="1:10" x14ac:dyDescent="0.35">
      <c r="A1523" s="6">
        <v>1521</v>
      </c>
      <c r="B1523" s="7">
        <v>43264</v>
      </c>
      <c r="C1523" s="16">
        <v>148.875</v>
      </c>
      <c r="D1523" s="6">
        <f t="shared" si="137"/>
        <v>1.4307613694430212E-2</v>
      </c>
      <c r="E1523" s="8">
        <f t="shared" si="139"/>
        <v>2.0999999999999943</v>
      </c>
      <c r="F1523" s="6">
        <f t="shared" si="138"/>
        <v>1.2369490481237131E-4</v>
      </c>
      <c r="G1523" s="6">
        <f t="shared" si="140"/>
        <v>-3.7975425840674983</v>
      </c>
      <c r="H1523" s="6">
        <f t="shared" si="141"/>
        <v>0</v>
      </c>
      <c r="I1523" s="6">
        <f t="shared" si="142"/>
        <v>5.8975425840674927</v>
      </c>
      <c r="J1523" s="6">
        <f t="shared" si="143"/>
        <v>0</v>
      </c>
    </row>
    <row r="1524" spans="1:10" x14ac:dyDescent="0.35">
      <c r="A1524" s="6">
        <v>1522</v>
      </c>
      <c r="B1524" s="7">
        <v>43265</v>
      </c>
      <c r="C1524" s="16">
        <v>149.25</v>
      </c>
      <c r="D1524" s="6">
        <f t="shared" si="137"/>
        <v>2.5188916876574307E-3</v>
      </c>
      <c r="E1524" s="8">
        <f t="shared" si="139"/>
        <v>0.375</v>
      </c>
      <c r="F1524" s="6">
        <f t="shared" si="138"/>
        <v>1.2855567910137185E-4</v>
      </c>
      <c r="G1524" s="6">
        <f t="shared" si="140"/>
        <v>-3.9268296911633449</v>
      </c>
      <c r="H1524" s="6">
        <f t="shared" si="141"/>
        <v>0</v>
      </c>
      <c r="I1524" s="6">
        <f t="shared" si="142"/>
        <v>4.3018296911633449</v>
      </c>
      <c r="J1524" s="6">
        <f t="shared" si="143"/>
        <v>0</v>
      </c>
    </row>
    <row r="1525" spans="1:10" x14ac:dyDescent="0.35">
      <c r="A1525" s="6">
        <v>1523</v>
      </c>
      <c r="B1525" s="7">
        <v>43266</v>
      </c>
      <c r="C1525" s="16">
        <v>148.875</v>
      </c>
      <c r="D1525" s="6">
        <f t="shared" si="137"/>
        <v>-2.5125628140703518E-3</v>
      </c>
      <c r="E1525" s="8">
        <f t="shared" si="139"/>
        <v>-0.375</v>
      </c>
      <c r="F1525" s="6">
        <f t="shared" si="138"/>
        <v>1.2122302727533851E-4</v>
      </c>
      <c r="G1525" s="6">
        <f t="shared" si="140"/>
        <v>-3.8227998528836986</v>
      </c>
      <c r="H1525" s="6">
        <f t="shared" si="141"/>
        <v>0</v>
      </c>
      <c r="I1525" s="6">
        <f t="shared" si="142"/>
        <v>3.4477998528836986</v>
      </c>
      <c r="J1525" s="6">
        <f t="shared" si="143"/>
        <v>0</v>
      </c>
    </row>
    <row r="1526" spans="1:10" x14ac:dyDescent="0.35">
      <c r="A1526" s="6">
        <v>1524</v>
      </c>
      <c r="B1526" s="7">
        <v>43269</v>
      </c>
      <c r="C1526" s="16">
        <v>149.17500000000001</v>
      </c>
      <c r="D1526" s="6">
        <f t="shared" si="137"/>
        <v>2.0151133501260209E-3</v>
      </c>
      <c r="E1526" s="8">
        <f t="shared" si="139"/>
        <v>0.30000000000001137</v>
      </c>
      <c r="F1526" s="6">
        <f t="shared" si="138"/>
        <v>1.1432842395249714E-4</v>
      </c>
      <c r="G1526" s="6">
        <f t="shared" si="140"/>
        <v>-3.7031690746373367</v>
      </c>
      <c r="H1526" s="6">
        <f t="shared" si="141"/>
        <v>0</v>
      </c>
      <c r="I1526" s="6">
        <f t="shared" si="142"/>
        <v>4.0031690746373485</v>
      </c>
      <c r="J1526" s="6">
        <f t="shared" si="143"/>
        <v>0</v>
      </c>
    </row>
    <row r="1527" spans="1:10" x14ac:dyDescent="0.35">
      <c r="A1527" s="6">
        <v>1525</v>
      </c>
      <c r="B1527" s="7">
        <v>43270</v>
      </c>
      <c r="C1527" s="16">
        <v>148.76249999999999</v>
      </c>
      <c r="D1527" s="6">
        <f t="shared" si="137"/>
        <v>-2.7652086475617411E-3</v>
      </c>
      <c r="E1527" s="8">
        <f t="shared" si="139"/>
        <v>-0.41250000000002274</v>
      </c>
      <c r="F1527" s="6">
        <f t="shared" si="138"/>
        <v>1.0771235942417867E-4</v>
      </c>
      <c r="G1527" s="6">
        <f t="shared" si="140"/>
        <v>-3.6016663162147649</v>
      </c>
      <c r="H1527" s="6">
        <f t="shared" si="141"/>
        <v>0</v>
      </c>
      <c r="I1527" s="6">
        <f t="shared" si="142"/>
        <v>3.1891663162147421</v>
      </c>
      <c r="J1527" s="6">
        <f t="shared" si="143"/>
        <v>0</v>
      </c>
    </row>
    <row r="1528" spans="1:10" x14ac:dyDescent="0.35">
      <c r="A1528" s="6">
        <v>1526</v>
      </c>
      <c r="B1528" s="7">
        <v>43271</v>
      </c>
      <c r="C1528" s="16">
        <v>149.69999999999999</v>
      </c>
      <c r="D1528" s="6">
        <f t="shared" si="137"/>
        <v>6.3019914292916568E-3</v>
      </c>
      <c r="E1528" s="8">
        <f t="shared" si="139"/>
        <v>0.9375</v>
      </c>
      <c r="F1528" s="6">
        <f t="shared" si="138"/>
        <v>1.0170840059060096E-4</v>
      </c>
      <c r="G1528" s="6">
        <f t="shared" si="140"/>
        <v>-3.4901696593162725</v>
      </c>
      <c r="H1528" s="6">
        <f t="shared" si="141"/>
        <v>0</v>
      </c>
      <c r="I1528" s="6">
        <f t="shared" si="142"/>
        <v>4.4276696593162725</v>
      </c>
      <c r="J1528" s="6">
        <f t="shared" si="143"/>
        <v>0</v>
      </c>
    </row>
    <row r="1529" spans="1:10" x14ac:dyDescent="0.35">
      <c r="A1529" s="6">
        <v>1527</v>
      </c>
      <c r="B1529" s="7">
        <v>43272</v>
      </c>
      <c r="C1529" s="16">
        <v>146.88749999999999</v>
      </c>
      <c r="D1529" s="6">
        <f t="shared" si="137"/>
        <v>-1.8787575150300603E-2</v>
      </c>
      <c r="E1529" s="8">
        <f t="shared" si="139"/>
        <v>-2.8125</v>
      </c>
      <c r="F1529" s="6">
        <f t="shared" si="138"/>
        <v>9.7988802313656834E-5</v>
      </c>
      <c r="G1529" s="6">
        <f t="shared" si="140"/>
        <v>-3.4473444819806276</v>
      </c>
      <c r="H1529" s="6">
        <f t="shared" si="141"/>
        <v>0</v>
      </c>
      <c r="I1529" s="6">
        <f t="shared" si="142"/>
        <v>0.6348444819806276</v>
      </c>
      <c r="J1529" s="6">
        <f t="shared" si="143"/>
        <v>0</v>
      </c>
    </row>
    <row r="1530" spans="1:10" x14ac:dyDescent="0.35">
      <c r="A1530" s="6">
        <v>1528</v>
      </c>
      <c r="B1530" s="7">
        <v>43273</v>
      </c>
      <c r="C1530" s="16">
        <v>148.38749999999999</v>
      </c>
      <c r="D1530" s="6">
        <f t="shared" si="137"/>
        <v>1.0211896859841717E-2</v>
      </c>
      <c r="E1530" s="8">
        <f t="shared" si="139"/>
        <v>1.5</v>
      </c>
      <c r="F1530" s="6">
        <f t="shared" si="138"/>
        <v>1.1328785297652898E-4</v>
      </c>
      <c r="G1530" s="6">
        <f t="shared" si="140"/>
        <v>-3.6370659032957473</v>
      </c>
      <c r="H1530" s="6">
        <f t="shared" si="141"/>
        <v>0</v>
      </c>
      <c r="I1530" s="6">
        <f t="shared" si="142"/>
        <v>5.1370659032957473</v>
      </c>
      <c r="J1530" s="6">
        <f t="shared" si="143"/>
        <v>0</v>
      </c>
    </row>
    <row r="1531" spans="1:10" x14ac:dyDescent="0.35">
      <c r="A1531" s="6">
        <v>1529</v>
      </c>
      <c r="B1531" s="7">
        <v>43276</v>
      </c>
      <c r="C1531" s="16">
        <v>146.25</v>
      </c>
      <c r="D1531" s="6">
        <f t="shared" si="137"/>
        <v>-1.4404852160727748E-2</v>
      </c>
      <c r="E1531" s="8">
        <f t="shared" si="139"/>
        <v>-2.1374999999999886</v>
      </c>
      <c r="F1531" s="6">
        <f t="shared" si="138"/>
        <v>1.1274755204649994E-4</v>
      </c>
      <c r="G1531" s="6">
        <f t="shared" si="140"/>
        <v>-3.6654351210429001</v>
      </c>
      <c r="H1531" s="6">
        <f t="shared" si="141"/>
        <v>0</v>
      </c>
      <c r="I1531" s="6">
        <f t="shared" si="142"/>
        <v>1.5279351210429115</v>
      </c>
      <c r="J1531" s="6">
        <f t="shared" si="143"/>
        <v>0</v>
      </c>
    </row>
    <row r="1532" spans="1:10" x14ac:dyDescent="0.35">
      <c r="A1532" s="6">
        <v>1530</v>
      </c>
      <c r="B1532" s="7">
        <v>43277</v>
      </c>
      <c r="C1532" s="16">
        <v>143.58750000000001</v>
      </c>
      <c r="D1532" s="6">
        <f t="shared" si="137"/>
        <v>-1.8205128205128165E-2</v>
      </c>
      <c r="E1532" s="8">
        <f t="shared" si="139"/>
        <v>-2.6624999999999943</v>
      </c>
      <c r="F1532" s="6">
        <f t="shared" si="138"/>
        <v>1.1843268487005531E-4</v>
      </c>
      <c r="G1532" s="6">
        <f t="shared" si="140"/>
        <v>-3.7025959378326858</v>
      </c>
      <c r="H1532" s="6">
        <f t="shared" si="141"/>
        <v>0</v>
      </c>
      <c r="I1532" s="6">
        <f t="shared" si="142"/>
        <v>1.0400959378326915</v>
      </c>
      <c r="J1532" s="6">
        <f t="shared" si="143"/>
        <v>0</v>
      </c>
    </row>
    <row r="1533" spans="1:10" x14ac:dyDescent="0.35">
      <c r="A1533" s="6">
        <v>1531</v>
      </c>
      <c r="B1533" s="7">
        <v>43278</v>
      </c>
      <c r="C1533" s="16">
        <v>141.07499999999999</v>
      </c>
      <c r="D1533" s="6">
        <f t="shared" si="137"/>
        <v>-1.7498041264037725E-2</v>
      </c>
      <c r="E1533" s="8">
        <f t="shared" si="139"/>
        <v>-2.5125000000000171</v>
      </c>
      <c r="F1533" s="6">
        <f t="shared" si="138"/>
        <v>1.3121232535576118E-4</v>
      </c>
      <c r="G1533" s="6">
        <f t="shared" si="140"/>
        <v>-3.8262963924968698</v>
      </c>
      <c r="H1533" s="6">
        <f t="shared" si="141"/>
        <v>0</v>
      </c>
      <c r="I1533" s="6">
        <f t="shared" si="142"/>
        <v>1.3137963924968528</v>
      </c>
      <c r="J1533" s="6">
        <f t="shared" si="143"/>
        <v>0</v>
      </c>
    </row>
    <row r="1534" spans="1:10" x14ac:dyDescent="0.35">
      <c r="A1534" s="6">
        <v>1532</v>
      </c>
      <c r="B1534" s="7">
        <v>43279</v>
      </c>
      <c r="C1534" s="16">
        <v>138.67500000000001</v>
      </c>
      <c r="D1534" s="6">
        <f t="shared" si="137"/>
        <v>-1.701222753854317E-2</v>
      </c>
      <c r="E1534" s="8">
        <f t="shared" si="139"/>
        <v>-2.3999999999999773</v>
      </c>
      <c r="F1534" s="6">
        <f t="shared" si="138"/>
        <v>1.4171047271909349E-4</v>
      </c>
      <c r="G1534" s="6">
        <f t="shared" si="140"/>
        <v>-3.9068405838079237</v>
      </c>
      <c r="H1534" s="6">
        <f t="shared" si="141"/>
        <v>0</v>
      </c>
      <c r="I1534" s="6">
        <f t="shared" si="142"/>
        <v>1.5068405838079464</v>
      </c>
      <c r="J1534" s="6">
        <f t="shared" si="143"/>
        <v>0</v>
      </c>
    </row>
    <row r="1535" spans="1:10" x14ac:dyDescent="0.35">
      <c r="A1535" s="6">
        <v>1533</v>
      </c>
      <c r="B1535" s="7">
        <v>43280</v>
      </c>
      <c r="C1535" s="16">
        <v>139.98750000000001</v>
      </c>
      <c r="D1535" s="6">
        <f t="shared" si="137"/>
        <v>9.4645754461871266E-3</v>
      </c>
      <c r="E1535" s="8">
        <f t="shared" si="139"/>
        <v>1.3124999999999998</v>
      </c>
      <c r="F1535" s="6">
        <f t="shared" si="138"/>
        <v>1.5057279750533789E-4</v>
      </c>
      <c r="G1535" s="6">
        <f t="shared" si="140"/>
        <v>-3.9586407626397597</v>
      </c>
      <c r="H1535" s="6">
        <f t="shared" si="141"/>
        <v>0</v>
      </c>
      <c r="I1535" s="6">
        <f t="shared" si="142"/>
        <v>5.2711407626397593</v>
      </c>
      <c r="J1535" s="6">
        <f t="shared" si="143"/>
        <v>0</v>
      </c>
    </row>
    <row r="1536" spans="1:10" x14ac:dyDescent="0.35">
      <c r="A1536" s="6">
        <v>1534</v>
      </c>
      <c r="B1536" s="7">
        <v>43283</v>
      </c>
      <c r="C1536" s="16">
        <v>138.9375</v>
      </c>
      <c r="D1536" s="6">
        <f t="shared" si="137"/>
        <v>-7.5006697026521029E-3</v>
      </c>
      <c r="E1536" s="8">
        <f t="shared" si="139"/>
        <v>-1.0500000000000114</v>
      </c>
      <c r="F1536" s="6">
        <f t="shared" si="138"/>
        <v>1.4691312095761172E-4</v>
      </c>
      <c r="G1536" s="6">
        <f t="shared" si="140"/>
        <v>-3.9472461353327635</v>
      </c>
      <c r="H1536" s="6">
        <f t="shared" si="141"/>
        <v>0</v>
      </c>
      <c r="I1536" s="6">
        <f t="shared" si="142"/>
        <v>2.8972461353327521</v>
      </c>
      <c r="J1536" s="6">
        <f t="shared" si="143"/>
        <v>0</v>
      </c>
    </row>
    <row r="1537" spans="1:10" x14ac:dyDescent="0.35">
      <c r="A1537" s="6">
        <v>1535</v>
      </c>
      <c r="B1537" s="7">
        <v>43284</v>
      </c>
      <c r="C1537" s="16">
        <v>138.375</v>
      </c>
      <c r="D1537" s="6">
        <f t="shared" si="137"/>
        <v>-4.048582995951417E-3</v>
      </c>
      <c r="E1537" s="8">
        <f t="shared" si="139"/>
        <v>-0.5625</v>
      </c>
      <c r="F1537" s="6">
        <f t="shared" si="138"/>
        <v>1.4147393645945201E-4</v>
      </c>
      <c r="G1537" s="6">
        <f t="shared" si="140"/>
        <v>-3.8444335361859405</v>
      </c>
      <c r="H1537" s="6">
        <f t="shared" si="141"/>
        <v>0</v>
      </c>
      <c r="I1537" s="6">
        <f t="shared" si="142"/>
        <v>3.2819335361859405</v>
      </c>
      <c r="J1537" s="6">
        <f t="shared" si="143"/>
        <v>0</v>
      </c>
    </row>
    <row r="1538" spans="1:10" x14ac:dyDescent="0.35">
      <c r="A1538" s="6">
        <v>1536</v>
      </c>
      <c r="B1538" s="7">
        <v>43285</v>
      </c>
      <c r="C1538" s="16">
        <v>137.25</v>
      </c>
      <c r="D1538" s="6">
        <f t="shared" si="137"/>
        <v>-8.130081300813009E-3</v>
      </c>
      <c r="E1538" s="8">
        <f t="shared" si="139"/>
        <v>-1.1250000000000002</v>
      </c>
      <c r="F1538" s="6">
        <f t="shared" si="138"/>
        <v>1.339689617283913E-4</v>
      </c>
      <c r="G1538" s="6">
        <f t="shared" si="140"/>
        <v>-3.7259273951708112</v>
      </c>
      <c r="H1538" s="6">
        <f t="shared" si="141"/>
        <v>0</v>
      </c>
      <c r="I1538" s="6">
        <f t="shared" si="142"/>
        <v>2.6009273951708112</v>
      </c>
      <c r="J1538" s="6">
        <f t="shared" si="143"/>
        <v>0</v>
      </c>
    </row>
    <row r="1539" spans="1:10" x14ac:dyDescent="0.35">
      <c r="A1539" s="6">
        <v>1537</v>
      </c>
      <c r="B1539" s="7">
        <v>43286</v>
      </c>
      <c r="C1539" s="16">
        <v>136.19999999999999</v>
      </c>
      <c r="D1539" s="6">
        <f t="shared" si="137"/>
        <v>-7.6502732240437991E-3</v>
      </c>
      <c r="E1539" s="8">
        <f t="shared" si="139"/>
        <v>-1.0500000000000114</v>
      </c>
      <c r="F1539" s="6">
        <f t="shared" si="138"/>
        <v>1.2989671734215758E-4</v>
      </c>
      <c r="G1539" s="6">
        <f t="shared" si="140"/>
        <v>-3.6390338827417046</v>
      </c>
      <c r="H1539" s="6">
        <f t="shared" si="141"/>
        <v>0</v>
      </c>
      <c r="I1539" s="6">
        <f t="shared" si="142"/>
        <v>2.5890338827416932</v>
      </c>
      <c r="J1539" s="6">
        <f t="shared" si="143"/>
        <v>0</v>
      </c>
    </row>
    <row r="1540" spans="1:10" x14ac:dyDescent="0.35">
      <c r="A1540" s="6">
        <v>1538</v>
      </c>
      <c r="B1540" s="7">
        <v>43287</v>
      </c>
      <c r="C1540" s="16">
        <v>135.9375</v>
      </c>
      <c r="D1540" s="6">
        <f t="shared" ref="D1540:D1603" si="144">(C1540-C1539)/C1539</f>
        <v>-1.9273127753303132E-3</v>
      </c>
      <c r="E1540" s="8">
        <f t="shared" si="139"/>
        <v>-0.26249999999998863</v>
      </c>
      <c r="F1540" s="6">
        <f t="shared" ref="F1540:F1603" si="145">0.06*D1539^2+0.94*F1539</f>
        <v>1.256145151257794E-4</v>
      </c>
      <c r="G1540" s="6">
        <f t="shared" si="140"/>
        <v>-3.5511717639835334</v>
      </c>
      <c r="H1540" s="6">
        <f t="shared" si="141"/>
        <v>0</v>
      </c>
      <c r="I1540" s="6">
        <f t="shared" si="142"/>
        <v>3.2886717639835448</v>
      </c>
      <c r="J1540" s="6">
        <f t="shared" si="143"/>
        <v>0</v>
      </c>
    </row>
    <row r="1541" spans="1:10" x14ac:dyDescent="0.35">
      <c r="A1541" s="6">
        <v>1539</v>
      </c>
      <c r="B1541" s="7">
        <v>43290</v>
      </c>
      <c r="C1541" s="16">
        <v>138.33750000000001</v>
      </c>
      <c r="D1541" s="6">
        <f t="shared" si="144"/>
        <v>1.7655172413793146E-2</v>
      </c>
      <c r="E1541" s="8">
        <f t="shared" si="139"/>
        <v>2.4000000000000057</v>
      </c>
      <c r="F1541" s="6">
        <f t="shared" si="145"/>
        <v>1.1830051629026972E-4</v>
      </c>
      <c r="G1541" s="6">
        <f t="shared" si="140"/>
        <v>-3.4395945867175617</v>
      </c>
      <c r="H1541" s="6">
        <f t="shared" si="141"/>
        <v>0</v>
      </c>
      <c r="I1541" s="6">
        <f t="shared" si="142"/>
        <v>5.8395945867175669</v>
      </c>
      <c r="J1541" s="6">
        <f t="shared" si="143"/>
        <v>0</v>
      </c>
    </row>
    <row r="1542" spans="1:10" x14ac:dyDescent="0.35">
      <c r="A1542" s="6">
        <v>1540</v>
      </c>
      <c r="B1542" s="7">
        <v>43291</v>
      </c>
      <c r="C1542" s="16">
        <v>138.11250000000001</v>
      </c>
      <c r="D1542" s="6">
        <f t="shared" si="144"/>
        <v>-1.6264570344266328E-3</v>
      </c>
      <c r="E1542" s="8">
        <f t="shared" ref="E1542:E1605" si="146">C1541*D1542</f>
        <v>-0.22499999999999432</v>
      </c>
      <c r="F1542" s="6">
        <f t="shared" si="145"/>
        <v>1.2990479209049928E-4</v>
      </c>
      <c r="G1542" s="6">
        <f t="shared" si="140"/>
        <v>-3.6679817585282808</v>
      </c>
      <c r="H1542" s="6">
        <f t="shared" si="141"/>
        <v>0</v>
      </c>
      <c r="I1542" s="6">
        <f t="shared" si="142"/>
        <v>3.4429817585282865</v>
      </c>
      <c r="J1542" s="6">
        <f t="shared" si="143"/>
        <v>0</v>
      </c>
    </row>
    <row r="1543" spans="1:10" x14ac:dyDescent="0.35">
      <c r="A1543" s="6">
        <v>1541</v>
      </c>
      <c r="B1543" s="7">
        <v>43292</v>
      </c>
      <c r="C1543" s="16">
        <v>137.13749999999999</v>
      </c>
      <c r="D1543" s="6">
        <f t="shared" si="144"/>
        <v>-7.0594623947870224E-3</v>
      </c>
      <c r="E1543" s="8">
        <f t="shared" si="146"/>
        <v>-0.97500000000002274</v>
      </c>
      <c r="F1543" s="6">
        <f t="shared" si="145"/>
        <v>1.2226922631415946E-4</v>
      </c>
      <c r="G1543" s="6">
        <f t="shared" si="140"/>
        <v>-3.5527629143560797</v>
      </c>
      <c r="H1543" s="6">
        <f t="shared" si="141"/>
        <v>0</v>
      </c>
      <c r="I1543" s="6">
        <f t="shared" si="142"/>
        <v>2.577762914356057</v>
      </c>
      <c r="J1543" s="6">
        <f t="shared" si="143"/>
        <v>0</v>
      </c>
    </row>
    <row r="1544" spans="1:10" x14ac:dyDescent="0.35">
      <c r="A1544" s="6">
        <v>1542</v>
      </c>
      <c r="B1544" s="7">
        <v>43293</v>
      </c>
      <c r="C1544" s="16">
        <v>137.1</v>
      </c>
      <c r="D1544" s="6">
        <f t="shared" si="144"/>
        <v>-2.7344818156955114E-4</v>
      </c>
      <c r="E1544" s="8">
        <f t="shared" si="146"/>
        <v>-3.7499999999994316E-2</v>
      </c>
      <c r="F1544" s="6">
        <f t="shared" si="145"/>
        <v>1.1792323329351461E-4</v>
      </c>
      <c r="G1544" s="6">
        <f t="shared" si="140"/>
        <v>-3.464420305742288</v>
      </c>
      <c r="H1544" s="6">
        <f t="shared" si="141"/>
        <v>0</v>
      </c>
      <c r="I1544" s="6">
        <f t="shared" si="142"/>
        <v>3.4269203057422937</v>
      </c>
      <c r="J1544" s="6">
        <f t="shared" si="143"/>
        <v>0</v>
      </c>
    </row>
    <row r="1545" spans="1:10" x14ac:dyDescent="0.35">
      <c r="A1545" s="6">
        <v>1543</v>
      </c>
      <c r="B1545" s="7">
        <v>43294</v>
      </c>
      <c r="C1545" s="16">
        <v>136.23750000000001</v>
      </c>
      <c r="D1545" s="6">
        <f t="shared" si="144"/>
        <v>-6.2910284463893722E-3</v>
      </c>
      <c r="E1545" s="8">
        <f t="shared" si="146"/>
        <v>-0.86249999999998295</v>
      </c>
      <c r="F1545" s="6">
        <f t="shared" si="145"/>
        <v>1.1085232573038394E-4</v>
      </c>
      <c r="G1545" s="6">
        <f t="shared" si="140"/>
        <v>-3.3580295811611762</v>
      </c>
      <c r="H1545" s="6">
        <f t="shared" si="141"/>
        <v>0</v>
      </c>
      <c r="I1545" s="6">
        <f t="shared" si="142"/>
        <v>2.4955295811611933</v>
      </c>
      <c r="J1545" s="6">
        <f t="shared" si="143"/>
        <v>0</v>
      </c>
    </row>
    <row r="1546" spans="1:10" x14ac:dyDescent="0.35">
      <c r="A1546" s="6">
        <v>1544</v>
      </c>
      <c r="B1546" s="7">
        <v>43297</v>
      </c>
      <c r="C1546" s="16">
        <v>136.01249999999999</v>
      </c>
      <c r="D1546" s="6">
        <f t="shared" si="144"/>
        <v>-1.6515276630885234E-3</v>
      </c>
      <c r="E1546" s="8">
        <f t="shared" si="146"/>
        <v>-0.22500000000002274</v>
      </c>
      <c r="F1546" s="6">
        <f t="shared" si="145"/>
        <v>1.0657580852135771E-4</v>
      </c>
      <c r="G1546" s="6">
        <f t="shared" si="140"/>
        <v>-3.2719046711396325</v>
      </c>
      <c r="H1546" s="6">
        <f t="shared" si="141"/>
        <v>0</v>
      </c>
      <c r="I1546" s="6">
        <f t="shared" si="142"/>
        <v>3.0469046711396097</v>
      </c>
      <c r="J1546" s="6">
        <f t="shared" si="143"/>
        <v>0</v>
      </c>
    </row>
    <row r="1547" spans="1:10" x14ac:dyDescent="0.35">
      <c r="A1547" s="6">
        <v>1545</v>
      </c>
      <c r="B1547" s="7">
        <v>43298</v>
      </c>
      <c r="C1547" s="16">
        <v>135.97499999999999</v>
      </c>
      <c r="D1547" s="6">
        <f t="shared" si="144"/>
        <v>-2.7570995312926617E-4</v>
      </c>
      <c r="E1547" s="8">
        <f t="shared" si="146"/>
        <v>-3.7499999999994309E-2</v>
      </c>
      <c r="F1547" s="6">
        <f t="shared" si="145"/>
        <v>1.0034491262739304E-4</v>
      </c>
      <c r="G1547" s="6">
        <f t="shared" si="140"/>
        <v>-3.1695759364803719</v>
      </c>
      <c r="H1547" s="6">
        <f t="shared" si="141"/>
        <v>0</v>
      </c>
      <c r="I1547" s="6">
        <f t="shared" si="142"/>
        <v>3.1320759364803776</v>
      </c>
      <c r="J1547" s="6">
        <f t="shared" si="143"/>
        <v>0</v>
      </c>
    </row>
    <row r="1548" spans="1:10" x14ac:dyDescent="0.35">
      <c r="A1548" s="6">
        <v>1546</v>
      </c>
      <c r="B1548" s="7">
        <v>43299</v>
      </c>
      <c r="C1548" s="16">
        <v>133.91249999999999</v>
      </c>
      <c r="D1548" s="6">
        <f t="shared" si="144"/>
        <v>-1.516822945394374E-2</v>
      </c>
      <c r="E1548" s="8">
        <f t="shared" si="146"/>
        <v>-2.0625</v>
      </c>
      <c r="F1548" s="6">
        <f t="shared" si="145"/>
        <v>9.4328778828444725E-5</v>
      </c>
      <c r="G1548" s="6">
        <f t="shared" si="140"/>
        <v>-3.072244898208786</v>
      </c>
      <c r="H1548" s="6">
        <f t="shared" si="141"/>
        <v>0</v>
      </c>
      <c r="I1548" s="6">
        <f t="shared" si="142"/>
        <v>1.009744898208786</v>
      </c>
      <c r="J1548" s="6">
        <f t="shared" si="143"/>
        <v>0</v>
      </c>
    </row>
    <row r="1549" spans="1:10" x14ac:dyDescent="0.35">
      <c r="A1549" s="6">
        <v>1547</v>
      </c>
      <c r="B1549" s="7">
        <v>43300</v>
      </c>
      <c r="C1549" s="16">
        <v>132.9375</v>
      </c>
      <c r="D1549" s="6">
        <f t="shared" si="144"/>
        <v>-7.2808737048445388E-3</v>
      </c>
      <c r="E1549" s="8">
        <f t="shared" si="146"/>
        <v>-0.97499999999999432</v>
      </c>
      <c r="F1549" s="6">
        <f t="shared" si="145"/>
        <v>1.0247356318478721E-4</v>
      </c>
      <c r="G1549" s="6">
        <f t="shared" si="140"/>
        <v>-3.153564331731499</v>
      </c>
      <c r="H1549" s="6">
        <f t="shared" si="141"/>
        <v>0</v>
      </c>
      <c r="I1549" s="6">
        <f t="shared" si="142"/>
        <v>2.1785643317315047</v>
      </c>
      <c r="J1549" s="6">
        <f t="shared" si="143"/>
        <v>0</v>
      </c>
    </row>
    <row r="1550" spans="1:10" x14ac:dyDescent="0.35">
      <c r="A1550" s="6">
        <v>1548</v>
      </c>
      <c r="B1550" s="7">
        <v>43301</v>
      </c>
      <c r="C1550" s="16">
        <v>132.15</v>
      </c>
      <c r="D1550" s="6">
        <f t="shared" si="144"/>
        <v>-5.9238363892806347E-3</v>
      </c>
      <c r="E1550" s="8">
        <f t="shared" si="146"/>
        <v>-0.78749999999999443</v>
      </c>
      <c r="F1550" s="6">
        <f t="shared" si="145"/>
        <v>9.9505816708053769E-5</v>
      </c>
      <c r="G1550" s="6">
        <f t="shared" si="140"/>
        <v>-3.0849377125297774</v>
      </c>
      <c r="H1550" s="6">
        <f t="shared" si="141"/>
        <v>0</v>
      </c>
      <c r="I1550" s="6">
        <f t="shared" si="142"/>
        <v>2.2974377125297831</v>
      </c>
      <c r="J1550" s="6">
        <f t="shared" si="143"/>
        <v>0</v>
      </c>
    </row>
    <row r="1551" spans="1:10" x14ac:dyDescent="0.35">
      <c r="A1551" s="6">
        <v>1549</v>
      </c>
      <c r="B1551" s="7">
        <v>43304</v>
      </c>
      <c r="C1551" s="16">
        <v>132.71250000000001</v>
      </c>
      <c r="D1551" s="6">
        <f t="shared" si="144"/>
        <v>4.2565266742338251E-3</v>
      </c>
      <c r="E1551" s="8">
        <f t="shared" si="146"/>
        <v>0.5625</v>
      </c>
      <c r="F1551" s="6">
        <f t="shared" si="145"/>
        <v>9.5640977959588459E-5</v>
      </c>
      <c r="G1551" s="6">
        <f t="shared" si="140"/>
        <v>-3.0065181484384627</v>
      </c>
      <c r="H1551" s="6">
        <f t="shared" si="141"/>
        <v>0</v>
      </c>
      <c r="I1551" s="6">
        <f t="shared" si="142"/>
        <v>3.5690181484384627</v>
      </c>
      <c r="J1551" s="6">
        <f t="shared" si="143"/>
        <v>0</v>
      </c>
    </row>
    <row r="1552" spans="1:10" x14ac:dyDescent="0.35">
      <c r="A1552" s="6">
        <v>1550</v>
      </c>
      <c r="B1552" s="7">
        <v>43305</v>
      </c>
      <c r="C1552" s="16">
        <v>133.46250000000001</v>
      </c>
      <c r="D1552" s="6">
        <f t="shared" si="144"/>
        <v>5.6513139304888386E-3</v>
      </c>
      <c r="E1552" s="8">
        <f t="shared" si="146"/>
        <v>0.75</v>
      </c>
      <c r="F1552" s="6">
        <f t="shared" si="145"/>
        <v>9.0989600441720994E-5</v>
      </c>
      <c r="G1552" s="6">
        <f t="shared" si="140"/>
        <v>-2.944980120279447</v>
      </c>
      <c r="H1552" s="6">
        <f t="shared" si="141"/>
        <v>0</v>
      </c>
      <c r="I1552" s="6">
        <f t="shared" si="142"/>
        <v>3.694980120279447</v>
      </c>
      <c r="J1552" s="6">
        <f t="shared" si="143"/>
        <v>0</v>
      </c>
    </row>
    <row r="1553" spans="1:10" x14ac:dyDescent="0.35">
      <c r="A1553" s="6">
        <v>1551</v>
      </c>
      <c r="B1553" s="7">
        <v>43306</v>
      </c>
      <c r="C1553" s="16">
        <v>131.73750000000001</v>
      </c>
      <c r="D1553" s="6">
        <f t="shared" si="144"/>
        <v>-1.292497892666475E-2</v>
      </c>
      <c r="E1553" s="8">
        <f t="shared" si="146"/>
        <v>-1.7249999999999943</v>
      </c>
      <c r="F1553" s="6">
        <f t="shared" si="145"/>
        <v>8.7446465363673963E-5</v>
      </c>
      <c r="G1553" s="6">
        <f t="shared" si="140"/>
        <v>-2.9033877742770726</v>
      </c>
      <c r="H1553" s="6">
        <f t="shared" si="141"/>
        <v>0</v>
      </c>
      <c r="I1553" s="6">
        <f t="shared" si="142"/>
        <v>1.1783877742770783</v>
      </c>
      <c r="J1553" s="6">
        <f t="shared" si="143"/>
        <v>0</v>
      </c>
    </row>
    <row r="1554" spans="1:10" x14ac:dyDescent="0.35">
      <c r="A1554" s="6">
        <v>1552</v>
      </c>
      <c r="B1554" s="7">
        <v>43307</v>
      </c>
      <c r="C1554" s="16">
        <v>137.0625</v>
      </c>
      <c r="D1554" s="6">
        <f t="shared" si="144"/>
        <v>4.0421292342726921E-2</v>
      </c>
      <c r="E1554" s="8">
        <f t="shared" si="146"/>
        <v>5.3249999999999877</v>
      </c>
      <c r="F1554" s="6">
        <f t="shared" si="145"/>
        <v>9.2222982257137199E-5</v>
      </c>
      <c r="G1554" s="6">
        <f t="shared" si="140"/>
        <v>-2.9430907701081157</v>
      </c>
      <c r="H1554" s="6">
        <f t="shared" si="141"/>
        <v>0</v>
      </c>
      <c r="I1554" s="6">
        <f t="shared" si="142"/>
        <v>8.2680907701081026</v>
      </c>
      <c r="J1554" s="6">
        <f t="shared" si="143"/>
        <v>0</v>
      </c>
    </row>
    <row r="1555" spans="1:10" x14ac:dyDescent="0.35">
      <c r="A1555" s="6">
        <v>1553</v>
      </c>
      <c r="B1555" s="7">
        <v>43308</v>
      </c>
      <c r="C1555" s="16">
        <v>134.69999999999999</v>
      </c>
      <c r="D1555" s="6">
        <f t="shared" si="144"/>
        <v>-1.7236662106703229E-2</v>
      </c>
      <c r="E1555" s="8">
        <f t="shared" si="146"/>
        <v>-2.3625000000000114</v>
      </c>
      <c r="F1555" s="6">
        <f t="shared" si="145"/>
        <v>1.8472245580108059E-4</v>
      </c>
      <c r="G1555" s="6">
        <f t="shared" ref="G1555:G1618" si="147">_xlfn.NORM.S.INV(1%)*SQRT(F1555)*C1554</f>
        <v>-4.333643221397014</v>
      </c>
      <c r="H1555" s="6">
        <f t="shared" ref="H1555:H1618" si="148">IF(E1555&lt;=G1555,1,0)</f>
        <v>0</v>
      </c>
      <c r="I1555" s="6">
        <f t="shared" si="142"/>
        <v>1.9711432213970026</v>
      </c>
      <c r="J1555" s="6">
        <f t="shared" si="143"/>
        <v>0</v>
      </c>
    </row>
    <row r="1556" spans="1:10" x14ac:dyDescent="0.35">
      <c r="A1556" s="6">
        <v>1554</v>
      </c>
      <c r="B1556" s="7">
        <v>43311</v>
      </c>
      <c r="C1556" s="16">
        <v>137.36250000000001</v>
      </c>
      <c r="D1556" s="6">
        <f t="shared" si="144"/>
        <v>1.9766146993318655E-2</v>
      </c>
      <c r="E1556" s="8">
        <f t="shared" si="146"/>
        <v>2.6625000000000227</v>
      </c>
      <c r="F1556" s="6">
        <f t="shared" si="145"/>
        <v>1.914652596878553E-4</v>
      </c>
      <c r="G1556" s="6">
        <f t="shared" si="147"/>
        <v>-4.3359797614785762</v>
      </c>
      <c r="H1556" s="6">
        <f t="shared" si="148"/>
        <v>0</v>
      </c>
      <c r="I1556" s="6">
        <f t="shared" ref="I1556:I1619" si="149">IF(H1556=0,E1556-G1556,0)</f>
        <v>6.998479761478599</v>
      </c>
      <c r="J1556" s="6">
        <f t="shared" ref="J1556:J1619" si="150">IF(H1556=1,E1556-G1556,0)</f>
        <v>0</v>
      </c>
    </row>
    <row r="1557" spans="1:10" x14ac:dyDescent="0.35">
      <c r="A1557" s="6">
        <v>1555</v>
      </c>
      <c r="B1557" s="7">
        <v>43312</v>
      </c>
      <c r="C1557" s="16">
        <v>136.65</v>
      </c>
      <c r="D1557" s="6">
        <f t="shared" si="144"/>
        <v>-5.1870051870052279E-3</v>
      </c>
      <c r="E1557" s="8">
        <f t="shared" si="146"/>
        <v>-0.71250000000000568</v>
      </c>
      <c r="F1557" s="6">
        <f t="shared" si="145"/>
        <v>2.0341937812427276E-4</v>
      </c>
      <c r="G1557" s="6">
        <f t="shared" si="147"/>
        <v>-4.5576293760268998</v>
      </c>
      <c r="H1557" s="6">
        <f t="shared" si="148"/>
        <v>0</v>
      </c>
      <c r="I1557" s="6">
        <f t="shared" si="149"/>
        <v>3.8451293760268941</v>
      </c>
      <c r="J1557" s="6">
        <f t="shared" si="150"/>
        <v>0</v>
      </c>
    </row>
    <row r="1558" spans="1:10" x14ac:dyDescent="0.35">
      <c r="A1558" s="6">
        <v>1556</v>
      </c>
      <c r="B1558" s="7">
        <v>43313</v>
      </c>
      <c r="C1558" s="16">
        <v>138.03749999999999</v>
      </c>
      <c r="D1558" s="6">
        <f t="shared" si="144"/>
        <v>1.0153677277716711E-2</v>
      </c>
      <c r="E1558" s="8">
        <f t="shared" si="146"/>
        <v>1.3874999999999886</v>
      </c>
      <c r="F1558" s="6">
        <f t="shared" si="145"/>
        <v>1.9282851680541753E-4</v>
      </c>
      <c r="G1558" s="6">
        <f t="shared" si="147"/>
        <v>-4.4143821249478572</v>
      </c>
      <c r="H1558" s="6">
        <f t="shared" si="148"/>
        <v>0</v>
      </c>
      <c r="I1558" s="6">
        <f t="shared" si="149"/>
        <v>5.8018821249478458</v>
      </c>
      <c r="J1558" s="6">
        <f t="shared" si="150"/>
        <v>0</v>
      </c>
    </row>
    <row r="1559" spans="1:10" x14ac:dyDescent="0.35">
      <c r="A1559" s="6">
        <v>1557</v>
      </c>
      <c r="B1559" s="7">
        <v>43314</v>
      </c>
      <c r="C1559" s="16">
        <v>141.15</v>
      </c>
      <c r="D1559" s="6">
        <f t="shared" si="144"/>
        <v>2.2548220592230456E-2</v>
      </c>
      <c r="E1559" s="8">
        <f t="shared" si="146"/>
        <v>3.1125000000000114</v>
      </c>
      <c r="F1559" s="6">
        <f t="shared" si="145"/>
        <v>1.8744463553269371E-4</v>
      </c>
      <c r="G1559" s="6">
        <f t="shared" si="147"/>
        <v>-4.3965118824766547</v>
      </c>
      <c r="H1559" s="6">
        <f t="shared" si="148"/>
        <v>0</v>
      </c>
      <c r="I1559" s="6">
        <f t="shared" si="149"/>
        <v>7.5090118824766661</v>
      </c>
      <c r="J1559" s="6">
        <f t="shared" si="150"/>
        <v>0</v>
      </c>
    </row>
    <row r="1560" spans="1:10" x14ac:dyDescent="0.35">
      <c r="A1560" s="6">
        <v>1558</v>
      </c>
      <c r="B1560" s="7">
        <v>43315</v>
      </c>
      <c r="C1560" s="16">
        <v>142.19999999999999</v>
      </c>
      <c r="D1560" s="6">
        <f t="shared" si="144"/>
        <v>7.4388947927735236E-3</v>
      </c>
      <c r="E1560" s="8">
        <f t="shared" si="146"/>
        <v>1.0499999999999829</v>
      </c>
      <c r="F1560" s="6">
        <f t="shared" si="145"/>
        <v>2.0670329251328522E-4</v>
      </c>
      <c r="G1560" s="6">
        <f t="shared" si="147"/>
        <v>-4.7209482285591067</v>
      </c>
      <c r="H1560" s="6">
        <f t="shared" si="148"/>
        <v>0</v>
      </c>
      <c r="I1560" s="6">
        <f t="shared" si="149"/>
        <v>5.7709482285590896</v>
      </c>
      <c r="J1560" s="6">
        <f t="shared" si="150"/>
        <v>0</v>
      </c>
    </row>
    <row r="1561" spans="1:10" x14ac:dyDescent="0.35">
      <c r="A1561" s="6">
        <v>1559</v>
      </c>
      <c r="B1561" s="7">
        <v>43318</v>
      </c>
      <c r="C1561" s="16">
        <v>142.16249999999999</v>
      </c>
      <c r="D1561" s="6">
        <f t="shared" si="144"/>
        <v>-2.637130801687364E-4</v>
      </c>
      <c r="E1561" s="8">
        <f t="shared" si="146"/>
        <v>-3.7499999999994316E-2</v>
      </c>
      <c r="F1561" s="6">
        <f t="shared" si="145"/>
        <v>1.9762132430676526E-4</v>
      </c>
      <c r="G1561" s="6">
        <f t="shared" si="147"/>
        <v>-4.6504090721222386</v>
      </c>
      <c r="H1561" s="6">
        <f t="shared" si="148"/>
        <v>0</v>
      </c>
      <c r="I1561" s="6">
        <f t="shared" si="149"/>
        <v>4.6129090721222443</v>
      </c>
      <c r="J1561" s="6">
        <f t="shared" si="150"/>
        <v>0</v>
      </c>
    </row>
    <row r="1562" spans="1:10" x14ac:dyDescent="0.35">
      <c r="A1562" s="6">
        <v>1560</v>
      </c>
      <c r="B1562" s="7">
        <v>43319</v>
      </c>
      <c r="C1562" s="16">
        <v>141.82499999999999</v>
      </c>
      <c r="D1562" s="6">
        <f t="shared" si="144"/>
        <v>-2.374043787918795E-3</v>
      </c>
      <c r="E1562" s="8">
        <f t="shared" si="146"/>
        <v>-0.33750000000000568</v>
      </c>
      <c r="F1562" s="6">
        <f t="shared" si="145"/>
        <v>1.8576821752367846E-4</v>
      </c>
      <c r="G1562" s="6">
        <f t="shared" si="147"/>
        <v>-4.5076004886516632</v>
      </c>
      <c r="H1562" s="6">
        <f t="shared" si="148"/>
        <v>0</v>
      </c>
      <c r="I1562" s="6">
        <f t="shared" si="149"/>
        <v>4.1701004886516575</v>
      </c>
      <c r="J1562" s="6">
        <f t="shared" si="150"/>
        <v>0</v>
      </c>
    </row>
    <row r="1563" spans="1:10" x14ac:dyDescent="0.35">
      <c r="A1563" s="6">
        <v>1561</v>
      </c>
      <c r="B1563" s="7">
        <v>43320</v>
      </c>
      <c r="C1563" s="16">
        <v>142.16249999999999</v>
      </c>
      <c r="D1563" s="6">
        <f t="shared" si="144"/>
        <v>2.3796932839767722E-3</v>
      </c>
      <c r="E1563" s="8">
        <f t="shared" si="146"/>
        <v>0.33750000000000568</v>
      </c>
      <c r="F1563" s="6">
        <f t="shared" si="145"/>
        <v>1.7496028950667508E-4</v>
      </c>
      <c r="G1563" s="6">
        <f t="shared" si="147"/>
        <v>-4.364125133493018</v>
      </c>
      <c r="H1563" s="6">
        <f t="shared" si="148"/>
        <v>0</v>
      </c>
      <c r="I1563" s="6">
        <f t="shared" si="149"/>
        <v>4.7016251334930237</v>
      </c>
      <c r="J1563" s="6">
        <f t="shared" si="150"/>
        <v>0</v>
      </c>
    </row>
    <row r="1564" spans="1:10" x14ac:dyDescent="0.35">
      <c r="A1564" s="6">
        <v>1562</v>
      </c>
      <c r="B1564" s="7">
        <v>43321</v>
      </c>
      <c r="C1564" s="16">
        <v>144.5625</v>
      </c>
      <c r="D1564" s="6">
        <f t="shared" si="144"/>
        <v>1.6882089158533408E-2</v>
      </c>
      <c r="E1564" s="8">
        <f t="shared" si="146"/>
        <v>2.4000000000000057</v>
      </c>
      <c r="F1564" s="6">
        <f t="shared" si="145"/>
        <v>1.6480244854382282E-4</v>
      </c>
      <c r="G1564" s="6">
        <f t="shared" si="147"/>
        <v>-4.2456241038018057</v>
      </c>
      <c r="H1564" s="6">
        <f t="shared" si="148"/>
        <v>0</v>
      </c>
      <c r="I1564" s="6">
        <f t="shared" si="149"/>
        <v>6.6456241038018113</v>
      </c>
      <c r="J1564" s="6">
        <f t="shared" si="150"/>
        <v>0</v>
      </c>
    </row>
    <row r="1565" spans="1:10" x14ac:dyDescent="0.35">
      <c r="A1565" s="6">
        <v>1563</v>
      </c>
      <c r="B1565" s="7">
        <v>43322</v>
      </c>
      <c r="C1565" s="16">
        <v>142.72499999999999</v>
      </c>
      <c r="D1565" s="6">
        <f t="shared" si="144"/>
        <v>-1.2710765239948159E-2</v>
      </c>
      <c r="E1565" s="8">
        <f t="shared" si="146"/>
        <v>-1.8375000000000057</v>
      </c>
      <c r="F1565" s="6">
        <f t="shared" si="145"/>
        <v>1.7201459769259372E-4</v>
      </c>
      <c r="G1565" s="6">
        <f t="shared" si="147"/>
        <v>-4.4107552557340375</v>
      </c>
      <c r="H1565" s="6">
        <f t="shared" si="148"/>
        <v>0</v>
      </c>
      <c r="I1565" s="6">
        <f t="shared" si="149"/>
        <v>2.5732552557340318</v>
      </c>
      <c r="J1565" s="6">
        <f t="shared" si="150"/>
        <v>0</v>
      </c>
    </row>
    <row r="1566" spans="1:10" x14ac:dyDescent="0.35">
      <c r="A1566" s="6">
        <v>1564</v>
      </c>
      <c r="B1566" s="7">
        <v>43325</v>
      </c>
      <c r="C1566" s="16">
        <v>140.92500000000001</v>
      </c>
      <c r="D1566" s="6">
        <f t="shared" si="144"/>
        <v>-1.2611665790856423E-2</v>
      </c>
      <c r="E1566" s="8">
        <f t="shared" si="146"/>
        <v>-1.7999999999999829</v>
      </c>
      <c r="F1566" s="6">
        <f t="shared" si="145"/>
        <v>1.7138753501014256E-4</v>
      </c>
      <c r="G1566" s="6">
        <f t="shared" si="147"/>
        <v>-4.3467466301911735</v>
      </c>
      <c r="H1566" s="6">
        <f t="shared" si="148"/>
        <v>0</v>
      </c>
      <c r="I1566" s="6">
        <f t="shared" si="149"/>
        <v>2.5467466301911905</v>
      </c>
      <c r="J1566" s="6">
        <f t="shared" si="150"/>
        <v>0</v>
      </c>
    </row>
    <row r="1567" spans="1:10" x14ac:dyDescent="0.35">
      <c r="A1567" s="6">
        <v>1565</v>
      </c>
      <c r="B1567" s="7">
        <v>43326</v>
      </c>
      <c r="C1567" s="16">
        <v>140.4</v>
      </c>
      <c r="D1567" s="6">
        <f t="shared" si="144"/>
        <v>-3.7253858435338347E-3</v>
      </c>
      <c r="E1567" s="8">
        <f t="shared" si="146"/>
        <v>-0.52500000000000568</v>
      </c>
      <c r="F1567" s="6">
        <f t="shared" si="145"/>
        <v>1.7064752975074946E-4</v>
      </c>
      <c r="G1567" s="6">
        <f t="shared" si="147"/>
        <v>-4.2826511982962776</v>
      </c>
      <c r="H1567" s="6">
        <f t="shared" si="148"/>
        <v>0</v>
      </c>
      <c r="I1567" s="6">
        <f t="shared" si="149"/>
        <v>3.7576511982962719</v>
      </c>
      <c r="J1567" s="6">
        <f t="shared" si="150"/>
        <v>0</v>
      </c>
    </row>
    <row r="1568" spans="1:10" x14ac:dyDescent="0.35">
      <c r="A1568" s="6">
        <v>1566</v>
      </c>
      <c r="B1568" s="7">
        <v>43328</v>
      </c>
      <c r="C1568" s="16">
        <v>140.47499999999999</v>
      </c>
      <c r="D1568" s="6">
        <f t="shared" si="144"/>
        <v>5.3418803418795314E-4</v>
      </c>
      <c r="E1568" s="8">
        <f t="shared" si="146"/>
        <v>7.4999999999988631E-2</v>
      </c>
      <c r="F1568" s="6">
        <f t="shared" si="145"/>
        <v>1.6124138794669661E-4</v>
      </c>
      <c r="G1568" s="6">
        <f t="shared" si="147"/>
        <v>-4.1474392165156155</v>
      </c>
      <c r="H1568" s="6">
        <f t="shared" si="148"/>
        <v>0</v>
      </c>
      <c r="I1568" s="6">
        <f t="shared" si="149"/>
        <v>4.2224392165156042</v>
      </c>
      <c r="J1568" s="6">
        <f t="shared" si="150"/>
        <v>0</v>
      </c>
    </row>
    <row r="1569" spans="1:10" x14ac:dyDescent="0.35">
      <c r="A1569" s="6">
        <v>1567</v>
      </c>
      <c r="B1569" s="7">
        <v>43329</v>
      </c>
      <c r="C1569" s="16">
        <v>140.4</v>
      </c>
      <c r="D1569" s="6">
        <f t="shared" si="144"/>
        <v>-5.3390282968491642E-4</v>
      </c>
      <c r="E1569" s="8">
        <f t="shared" si="146"/>
        <v>-7.4999999999988631E-2</v>
      </c>
      <c r="F1569" s="6">
        <f t="shared" si="145"/>
        <v>1.5158402608124699E-4</v>
      </c>
      <c r="G1569" s="6">
        <f t="shared" si="147"/>
        <v>-4.0234667605648786</v>
      </c>
      <c r="H1569" s="6">
        <f t="shared" si="148"/>
        <v>0</v>
      </c>
      <c r="I1569" s="6">
        <f t="shared" si="149"/>
        <v>3.94846676056489</v>
      </c>
      <c r="J1569" s="6">
        <f t="shared" si="150"/>
        <v>0</v>
      </c>
    </row>
    <row r="1570" spans="1:10" x14ac:dyDescent="0.35">
      <c r="A1570" s="6">
        <v>1568</v>
      </c>
      <c r="B1570" s="7">
        <v>43332</v>
      </c>
      <c r="C1570" s="16">
        <v>140.58750000000001</v>
      </c>
      <c r="D1570" s="6">
        <f t="shared" si="144"/>
        <v>1.3354700854700855E-3</v>
      </c>
      <c r="E1570" s="8">
        <f t="shared" si="146"/>
        <v>0.1875</v>
      </c>
      <c r="F1570" s="6">
        <f t="shared" si="145"/>
        <v>1.4250608765026487E-4</v>
      </c>
      <c r="G1570" s="6">
        <f t="shared" si="147"/>
        <v>-3.899047037875095</v>
      </c>
      <c r="H1570" s="6">
        <f t="shared" si="148"/>
        <v>0</v>
      </c>
      <c r="I1570" s="6">
        <f t="shared" si="149"/>
        <v>4.0865470378750945</v>
      </c>
      <c r="J1570" s="6">
        <f t="shared" si="150"/>
        <v>0</v>
      </c>
    </row>
    <row r="1571" spans="1:10" x14ac:dyDescent="0.35">
      <c r="A1571" s="6">
        <v>1569</v>
      </c>
      <c r="B1571" s="7">
        <v>43333</v>
      </c>
      <c r="C1571" s="16">
        <v>140.4375</v>
      </c>
      <c r="D1571" s="6">
        <f t="shared" si="144"/>
        <v>-1.066951186983236E-3</v>
      </c>
      <c r="E1571" s="8">
        <f t="shared" si="146"/>
        <v>-0.15000000000000568</v>
      </c>
      <c r="F1571" s="6">
        <f t="shared" si="145"/>
        <v>1.3406273121220011E-4</v>
      </c>
      <c r="G1571" s="6">
        <f t="shared" si="147"/>
        <v>-3.7868264137655512</v>
      </c>
      <c r="H1571" s="6">
        <f t="shared" si="148"/>
        <v>0</v>
      </c>
      <c r="I1571" s="6">
        <f t="shared" si="149"/>
        <v>3.6368264137655455</v>
      </c>
      <c r="J1571" s="6">
        <f t="shared" si="150"/>
        <v>0</v>
      </c>
    </row>
    <row r="1572" spans="1:10" x14ac:dyDescent="0.35">
      <c r="A1572" s="6">
        <v>1570</v>
      </c>
      <c r="B1572" s="7">
        <v>43335</v>
      </c>
      <c r="C1572" s="16">
        <v>142.5</v>
      </c>
      <c r="D1572" s="6">
        <f t="shared" si="144"/>
        <v>1.4686248331108143E-2</v>
      </c>
      <c r="E1572" s="8">
        <f t="shared" si="146"/>
        <v>2.0625</v>
      </c>
      <c r="F1572" s="6">
        <f t="shared" si="145"/>
        <v>1.2608727042959239E-4</v>
      </c>
      <c r="G1572" s="6">
        <f t="shared" si="147"/>
        <v>-3.6685409350032043</v>
      </c>
      <c r="H1572" s="6">
        <f t="shared" si="148"/>
        <v>0</v>
      </c>
      <c r="I1572" s="6">
        <f t="shared" si="149"/>
        <v>5.7310409350032039</v>
      </c>
      <c r="J1572" s="6">
        <f t="shared" si="150"/>
        <v>0</v>
      </c>
    </row>
    <row r="1573" spans="1:10" x14ac:dyDescent="0.35">
      <c r="A1573" s="6">
        <v>1571</v>
      </c>
      <c r="B1573" s="7">
        <v>43336</v>
      </c>
      <c r="C1573" s="16">
        <v>143.13749999999999</v>
      </c>
      <c r="D1573" s="6">
        <f t="shared" si="144"/>
        <v>4.4736842105262357E-3</v>
      </c>
      <c r="E1573" s="8">
        <f t="shared" si="146"/>
        <v>0.63749999999998863</v>
      </c>
      <c r="F1573" s="6">
        <f t="shared" si="145"/>
        <v>1.3146318760639544E-4</v>
      </c>
      <c r="G1573" s="6">
        <f t="shared" si="147"/>
        <v>-3.8009451431668122</v>
      </c>
      <c r="H1573" s="6">
        <f t="shared" si="148"/>
        <v>0</v>
      </c>
      <c r="I1573" s="6">
        <f t="shared" si="149"/>
        <v>4.4384451431668008</v>
      </c>
      <c r="J1573" s="6">
        <f t="shared" si="150"/>
        <v>0</v>
      </c>
    </row>
    <row r="1574" spans="1:10" x14ac:dyDescent="0.35">
      <c r="A1574" s="6">
        <v>1572</v>
      </c>
      <c r="B1574" s="7">
        <v>43339</v>
      </c>
      <c r="C1574" s="16">
        <v>148.35</v>
      </c>
      <c r="D1574" s="6">
        <f t="shared" si="144"/>
        <v>3.6416033534189193E-2</v>
      </c>
      <c r="E1574" s="8">
        <f t="shared" si="146"/>
        <v>5.2125000000000057</v>
      </c>
      <c r="F1574" s="6">
        <f t="shared" si="145"/>
        <v>1.2477622737494241E-4</v>
      </c>
      <c r="G1574" s="6">
        <f t="shared" si="147"/>
        <v>-3.7195809183985662</v>
      </c>
      <c r="H1574" s="6">
        <f t="shared" si="148"/>
        <v>0</v>
      </c>
      <c r="I1574" s="6">
        <f t="shared" si="149"/>
        <v>8.9320809183985723</v>
      </c>
      <c r="J1574" s="6">
        <f t="shared" si="150"/>
        <v>0</v>
      </c>
    </row>
    <row r="1575" spans="1:10" x14ac:dyDescent="0.35">
      <c r="A1575" s="6">
        <v>1573</v>
      </c>
      <c r="B1575" s="7">
        <v>43340</v>
      </c>
      <c r="C1575" s="16">
        <v>147.6</v>
      </c>
      <c r="D1575" s="6">
        <f t="shared" si="144"/>
        <v>-5.0556117290192111E-3</v>
      </c>
      <c r="E1575" s="8">
        <f t="shared" si="146"/>
        <v>-0.74999999999999989</v>
      </c>
      <c r="F1575" s="6">
        <f t="shared" si="145"/>
        <v>1.9685730363423737E-4</v>
      </c>
      <c r="G1575" s="6">
        <f t="shared" si="147"/>
        <v>-4.8421470571055307</v>
      </c>
      <c r="H1575" s="6">
        <f t="shared" si="148"/>
        <v>0</v>
      </c>
      <c r="I1575" s="6">
        <f t="shared" si="149"/>
        <v>4.0921470571055307</v>
      </c>
      <c r="J1575" s="6">
        <f t="shared" si="150"/>
        <v>0</v>
      </c>
    </row>
    <row r="1576" spans="1:10" x14ac:dyDescent="0.35">
      <c r="A1576" s="6">
        <v>1574</v>
      </c>
      <c r="B1576" s="7">
        <v>43341</v>
      </c>
      <c r="C1576" s="16">
        <v>145.27500000000001</v>
      </c>
      <c r="D1576" s="6">
        <f t="shared" si="144"/>
        <v>-1.5752032520325126E-2</v>
      </c>
      <c r="E1576" s="8">
        <f t="shared" si="146"/>
        <v>-2.3249999999999886</v>
      </c>
      <c r="F1576" s="6">
        <f t="shared" si="145"/>
        <v>1.8657941801345889E-4</v>
      </c>
      <c r="G1576" s="6">
        <f t="shared" si="147"/>
        <v>-4.6902164189649218</v>
      </c>
      <c r="H1576" s="6">
        <f t="shared" si="148"/>
        <v>0</v>
      </c>
      <c r="I1576" s="6">
        <f t="shared" si="149"/>
        <v>2.3652164189649332</v>
      </c>
      <c r="J1576" s="6">
        <f t="shared" si="150"/>
        <v>0</v>
      </c>
    </row>
    <row r="1577" spans="1:10" x14ac:dyDescent="0.35">
      <c r="A1577" s="6">
        <v>1575</v>
      </c>
      <c r="B1577" s="7">
        <v>43342</v>
      </c>
      <c r="C1577" s="16">
        <v>146.96250000000001</v>
      </c>
      <c r="D1577" s="6">
        <f t="shared" si="144"/>
        <v>1.1615900877645843E-2</v>
      </c>
      <c r="E1577" s="8">
        <f t="shared" si="146"/>
        <v>1.6875</v>
      </c>
      <c r="F1577" s="6">
        <f t="shared" si="145"/>
        <v>1.9027224464393419E-4</v>
      </c>
      <c r="G1577" s="6">
        <f t="shared" si="147"/>
        <v>-4.661795980253296</v>
      </c>
      <c r="H1577" s="6">
        <f t="shared" si="148"/>
        <v>0</v>
      </c>
      <c r="I1577" s="6">
        <f t="shared" si="149"/>
        <v>6.349295980253296</v>
      </c>
      <c r="J1577" s="6">
        <f t="shared" si="150"/>
        <v>0</v>
      </c>
    </row>
    <row r="1578" spans="1:10" x14ac:dyDescent="0.35">
      <c r="A1578" s="6">
        <v>1576</v>
      </c>
      <c r="B1578" s="7">
        <v>43343</v>
      </c>
      <c r="C1578" s="16">
        <v>150.44999999999999</v>
      </c>
      <c r="D1578" s="6">
        <f t="shared" si="144"/>
        <v>2.3730543505996311E-2</v>
      </c>
      <c r="E1578" s="8">
        <f t="shared" si="146"/>
        <v>3.4874999999999829</v>
      </c>
      <c r="F1578" s="6">
        <f t="shared" si="145"/>
        <v>1.8695165915725575E-4</v>
      </c>
      <c r="G1578" s="6">
        <f t="shared" si="147"/>
        <v>-4.674615031608556</v>
      </c>
      <c r="H1578" s="6">
        <f t="shared" si="148"/>
        <v>0</v>
      </c>
      <c r="I1578" s="6">
        <f t="shared" si="149"/>
        <v>8.1621150316085398</v>
      </c>
      <c r="J1578" s="6">
        <f t="shared" si="150"/>
        <v>0</v>
      </c>
    </row>
    <row r="1579" spans="1:10" x14ac:dyDescent="0.35">
      <c r="A1579" s="6">
        <v>1577</v>
      </c>
      <c r="B1579" s="7">
        <v>43346</v>
      </c>
      <c r="C1579" s="16">
        <v>146.0625</v>
      </c>
      <c r="D1579" s="6">
        <f t="shared" si="144"/>
        <v>-2.9162512462612089E-2</v>
      </c>
      <c r="E1579" s="8">
        <f t="shared" si="146"/>
        <v>-4.3874999999999886</v>
      </c>
      <c r="F1579" s="6">
        <f t="shared" si="145"/>
        <v>2.0952288131321942E-4</v>
      </c>
      <c r="G1579" s="6">
        <f t="shared" si="147"/>
        <v>-5.0662028993063988</v>
      </c>
      <c r="H1579" s="6">
        <f t="shared" si="148"/>
        <v>0</v>
      </c>
      <c r="I1579" s="6">
        <f t="shared" si="149"/>
        <v>0.67870289930641015</v>
      </c>
      <c r="J1579" s="6">
        <f t="shared" si="150"/>
        <v>0</v>
      </c>
    </row>
    <row r="1580" spans="1:10" x14ac:dyDescent="0.35">
      <c r="A1580" s="6">
        <v>1578</v>
      </c>
      <c r="B1580" s="7">
        <v>43347</v>
      </c>
      <c r="C1580" s="16">
        <v>145.42500000000001</v>
      </c>
      <c r="D1580" s="6">
        <f t="shared" si="144"/>
        <v>-4.3645699614890104E-3</v>
      </c>
      <c r="E1580" s="8">
        <f t="shared" si="146"/>
        <v>-0.63749999999998863</v>
      </c>
      <c r="F1580" s="6">
        <f t="shared" si="145"/>
        <v>2.4797863642234656E-4</v>
      </c>
      <c r="G1580" s="6">
        <f t="shared" si="147"/>
        <v>-5.3508222176717322</v>
      </c>
      <c r="H1580" s="6">
        <f t="shared" si="148"/>
        <v>0</v>
      </c>
      <c r="I1580" s="6">
        <f t="shared" si="149"/>
        <v>4.7133222176717435</v>
      </c>
      <c r="J1580" s="6">
        <f t="shared" si="150"/>
        <v>0</v>
      </c>
    </row>
    <row r="1581" spans="1:10" x14ac:dyDescent="0.35">
      <c r="A1581" s="6">
        <v>1579</v>
      </c>
      <c r="B1581" s="7">
        <v>43348</v>
      </c>
      <c r="C1581" s="16">
        <v>146.17500000000001</v>
      </c>
      <c r="D1581" s="6">
        <f t="shared" si="144"/>
        <v>5.1572975760701386E-3</v>
      </c>
      <c r="E1581" s="8">
        <f t="shared" si="146"/>
        <v>0.75</v>
      </c>
      <c r="F1581" s="6">
        <f t="shared" si="145"/>
        <v>2.3424288649392968E-4</v>
      </c>
      <c r="G1581" s="6">
        <f t="shared" si="147"/>
        <v>-5.1778198505055792</v>
      </c>
      <c r="H1581" s="6">
        <f t="shared" si="148"/>
        <v>0</v>
      </c>
      <c r="I1581" s="6">
        <f t="shared" si="149"/>
        <v>5.9278198505055792</v>
      </c>
      <c r="J1581" s="6">
        <f t="shared" si="150"/>
        <v>0</v>
      </c>
    </row>
    <row r="1582" spans="1:10" x14ac:dyDescent="0.35">
      <c r="A1582" s="6">
        <v>1580</v>
      </c>
      <c r="B1582" s="7">
        <v>43349</v>
      </c>
      <c r="C1582" s="16">
        <v>149.4</v>
      </c>
      <c r="D1582" s="6">
        <f t="shared" si="144"/>
        <v>2.2062596203181076E-2</v>
      </c>
      <c r="E1582" s="8">
        <f t="shared" si="146"/>
        <v>3.2249999999999943</v>
      </c>
      <c r="F1582" s="6">
        <f t="shared" si="145"/>
        <v>2.2178417640158224E-4</v>
      </c>
      <c r="G1582" s="6">
        <f t="shared" si="147"/>
        <v>-5.064225542329492</v>
      </c>
      <c r="H1582" s="6">
        <f t="shared" si="148"/>
        <v>0</v>
      </c>
      <c r="I1582" s="6">
        <f t="shared" si="149"/>
        <v>8.2892255423294863</v>
      </c>
      <c r="J1582" s="6">
        <f t="shared" si="150"/>
        <v>0</v>
      </c>
    </row>
    <row r="1583" spans="1:10" x14ac:dyDescent="0.35">
      <c r="A1583" s="6">
        <v>1581</v>
      </c>
      <c r="B1583" s="7">
        <v>43350</v>
      </c>
      <c r="C1583" s="16">
        <v>146.8125</v>
      </c>
      <c r="D1583" s="6">
        <f t="shared" si="144"/>
        <v>-1.7319277108433773E-2</v>
      </c>
      <c r="E1583" s="8">
        <f t="shared" si="146"/>
        <v>-2.5875000000000057</v>
      </c>
      <c r="F1583" s="6">
        <f t="shared" si="145"/>
        <v>2.376826148909645E-4</v>
      </c>
      <c r="G1583" s="6">
        <f t="shared" si="147"/>
        <v>-5.3582622314173385</v>
      </c>
      <c r="H1583" s="6">
        <f t="shared" si="148"/>
        <v>0</v>
      </c>
      <c r="I1583" s="6">
        <f t="shared" si="149"/>
        <v>2.7707622314173328</v>
      </c>
      <c r="J1583" s="6">
        <f t="shared" si="150"/>
        <v>0</v>
      </c>
    </row>
    <row r="1584" spans="1:10" x14ac:dyDescent="0.35">
      <c r="A1584" s="6">
        <v>1582</v>
      </c>
      <c r="B1584" s="7">
        <v>43353</v>
      </c>
      <c r="C1584" s="16">
        <v>144.78749999999999</v>
      </c>
      <c r="D1584" s="6">
        <f t="shared" si="144"/>
        <v>-1.37931034482759E-2</v>
      </c>
      <c r="E1584" s="8">
        <f t="shared" si="146"/>
        <v>-2.0250000000000057</v>
      </c>
      <c r="F1584" s="6">
        <f t="shared" si="145"/>
        <v>2.4141909957102971E-4</v>
      </c>
      <c r="G1584" s="6">
        <f t="shared" si="147"/>
        <v>-5.306687396099651</v>
      </c>
      <c r="H1584" s="6">
        <f t="shared" si="148"/>
        <v>0</v>
      </c>
      <c r="I1584" s="6">
        <f t="shared" si="149"/>
        <v>3.2816873960996453</v>
      </c>
      <c r="J1584" s="6">
        <f t="shared" si="150"/>
        <v>0</v>
      </c>
    </row>
    <row r="1585" spans="1:10" x14ac:dyDescent="0.35">
      <c r="A1585" s="6">
        <v>1583</v>
      </c>
      <c r="B1585" s="7">
        <v>43354</v>
      </c>
      <c r="C1585" s="16">
        <v>140.13749999999999</v>
      </c>
      <c r="D1585" s="6">
        <f t="shared" si="144"/>
        <v>-3.2116032116032159E-2</v>
      </c>
      <c r="E1585" s="8">
        <f t="shared" si="146"/>
        <v>-4.6500000000000057</v>
      </c>
      <c r="F1585" s="6">
        <f t="shared" si="145"/>
        <v>2.3834893576085836E-4</v>
      </c>
      <c r="G1585" s="6">
        <f t="shared" si="147"/>
        <v>-5.2001076714129253</v>
      </c>
      <c r="H1585" s="6">
        <f t="shared" si="148"/>
        <v>0</v>
      </c>
      <c r="I1585" s="6">
        <f t="shared" si="149"/>
        <v>0.55010767141291961</v>
      </c>
      <c r="J1585" s="6">
        <f t="shared" si="150"/>
        <v>0</v>
      </c>
    </row>
    <row r="1586" spans="1:10" x14ac:dyDescent="0.35">
      <c r="A1586" s="6">
        <v>1584</v>
      </c>
      <c r="B1586" s="7">
        <v>43355</v>
      </c>
      <c r="C1586" s="16">
        <v>144.9</v>
      </c>
      <c r="D1586" s="6">
        <f t="shared" si="144"/>
        <v>3.3984479529034106E-2</v>
      </c>
      <c r="E1586" s="8">
        <f t="shared" si="146"/>
        <v>4.7625000000000171</v>
      </c>
      <c r="F1586" s="6">
        <f t="shared" si="145"/>
        <v>2.8593437074788736E-4</v>
      </c>
      <c r="G1586" s="6">
        <f t="shared" si="147"/>
        <v>-5.5126726616124264</v>
      </c>
      <c r="H1586" s="6">
        <f t="shared" si="148"/>
        <v>0</v>
      </c>
      <c r="I1586" s="6">
        <f t="shared" si="149"/>
        <v>10.275172661612444</v>
      </c>
      <c r="J1586" s="6">
        <f t="shared" si="150"/>
        <v>0</v>
      </c>
    </row>
    <row r="1587" spans="1:10" x14ac:dyDescent="0.35">
      <c r="A1587" s="6">
        <v>1585</v>
      </c>
      <c r="B1587" s="7">
        <v>43357</v>
      </c>
      <c r="C1587" s="16">
        <v>150.07499999999999</v>
      </c>
      <c r="D1587" s="6">
        <f t="shared" si="144"/>
        <v>3.5714285714285594E-2</v>
      </c>
      <c r="E1587" s="8">
        <f t="shared" si="146"/>
        <v>5.1749999999999829</v>
      </c>
      <c r="F1587" s="6">
        <f t="shared" si="145"/>
        <v>3.3807499943457438E-4</v>
      </c>
      <c r="G1587" s="6">
        <f t="shared" si="147"/>
        <v>-6.1979714530261685</v>
      </c>
      <c r="H1587" s="6">
        <f t="shared" si="148"/>
        <v>0</v>
      </c>
      <c r="I1587" s="6">
        <f t="shared" si="149"/>
        <v>11.372971453026151</v>
      </c>
      <c r="J1587" s="6">
        <f t="shared" si="150"/>
        <v>0</v>
      </c>
    </row>
    <row r="1588" spans="1:10" x14ac:dyDescent="0.35">
      <c r="A1588" s="6">
        <v>1586</v>
      </c>
      <c r="B1588" s="7">
        <v>43360</v>
      </c>
      <c r="C1588" s="16">
        <v>151.125</v>
      </c>
      <c r="D1588" s="6">
        <f t="shared" si="144"/>
        <v>6.9965017491255138E-3</v>
      </c>
      <c r="E1588" s="8">
        <f t="shared" si="146"/>
        <v>1.0500000000000114</v>
      </c>
      <c r="F1588" s="6">
        <f t="shared" si="145"/>
        <v>3.9432111171339732E-4</v>
      </c>
      <c r="G1588" s="6">
        <f t="shared" si="147"/>
        <v>-6.9327896759477872</v>
      </c>
      <c r="H1588" s="6">
        <f t="shared" si="148"/>
        <v>0</v>
      </c>
      <c r="I1588" s="6">
        <f t="shared" si="149"/>
        <v>7.9827896759477985</v>
      </c>
      <c r="J1588" s="6">
        <f t="shared" si="150"/>
        <v>0</v>
      </c>
    </row>
    <row r="1589" spans="1:10" x14ac:dyDescent="0.35">
      <c r="A1589" s="6">
        <v>1587</v>
      </c>
      <c r="B1589" s="7">
        <v>43361</v>
      </c>
      <c r="C1589" s="16">
        <v>148.98750000000001</v>
      </c>
      <c r="D1589" s="6">
        <f t="shared" si="144"/>
        <v>-1.4143920595533424E-2</v>
      </c>
      <c r="E1589" s="8">
        <f t="shared" si="146"/>
        <v>-2.1374999999999886</v>
      </c>
      <c r="F1589" s="6">
        <f t="shared" si="145"/>
        <v>3.735989072141244E-4</v>
      </c>
      <c r="G1589" s="6">
        <f t="shared" si="147"/>
        <v>-6.7953803597350619</v>
      </c>
      <c r="H1589" s="6">
        <f t="shared" si="148"/>
        <v>0</v>
      </c>
      <c r="I1589" s="6">
        <f t="shared" si="149"/>
        <v>4.6578803597350733</v>
      </c>
      <c r="J1589" s="6">
        <f t="shared" si="150"/>
        <v>0</v>
      </c>
    </row>
    <row r="1590" spans="1:10" x14ac:dyDescent="0.35">
      <c r="A1590" s="6">
        <v>1588</v>
      </c>
      <c r="B1590" s="7">
        <v>43362</v>
      </c>
      <c r="C1590" s="16">
        <v>148.61250000000001</v>
      </c>
      <c r="D1590" s="6">
        <f t="shared" si="144"/>
        <v>-2.5169896803423106E-3</v>
      </c>
      <c r="E1590" s="8">
        <f t="shared" si="146"/>
        <v>-0.375</v>
      </c>
      <c r="F1590" s="6">
        <f t="shared" si="145"/>
        <v>3.6318600217004218E-4</v>
      </c>
      <c r="G1590" s="6">
        <f t="shared" si="147"/>
        <v>-6.605246685074337</v>
      </c>
      <c r="H1590" s="6">
        <f t="shared" si="148"/>
        <v>0</v>
      </c>
      <c r="I1590" s="6">
        <f t="shared" si="149"/>
        <v>6.230246685074337</v>
      </c>
      <c r="J1590" s="6">
        <f t="shared" si="150"/>
        <v>0</v>
      </c>
    </row>
    <row r="1591" spans="1:10" x14ac:dyDescent="0.35">
      <c r="A1591" s="6">
        <v>1589</v>
      </c>
      <c r="B1591" s="7">
        <v>43364</v>
      </c>
      <c r="C1591" s="16">
        <v>150.15</v>
      </c>
      <c r="D1591" s="6">
        <f t="shared" si="144"/>
        <v>1.0345697703759739E-2</v>
      </c>
      <c r="E1591" s="8">
        <f t="shared" si="146"/>
        <v>1.5374999999999943</v>
      </c>
      <c r="F1591" s="6">
        <f t="shared" si="145"/>
        <v>3.417749562628966E-4</v>
      </c>
      <c r="G1591" s="6">
        <f t="shared" si="147"/>
        <v>-6.391460605030935</v>
      </c>
      <c r="H1591" s="6">
        <f t="shared" si="148"/>
        <v>0</v>
      </c>
      <c r="I1591" s="6">
        <f t="shared" si="149"/>
        <v>7.9289606050309294</v>
      </c>
      <c r="J1591" s="6">
        <f t="shared" si="150"/>
        <v>0</v>
      </c>
    </row>
    <row r="1592" spans="1:10" x14ac:dyDescent="0.35">
      <c r="A1592" s="6">
        <v>1590</v>
      </c>
      <c r="B1592" s="7">
        <v>43367</v>
      </c>
      <c r="C1592" s="16">
        <v>148.83750000000001</v>
      </c>
      <c r="D1592" s="6">
        <f t="shared" si="144"/>
        <v>-8.7412587412587402E-3</v>
      </c>
      <c r="E1592" s="8">
        <f t="shared" si="146"/>
        <v>-1.3124999999999998</v>
      </c>
      <c r="F1592" s="6">
        <f t="shared" si="145"/>
        <v>3.2769046654577754E-4</v>
      </c>
      <c r="G1592" s="6">
        <f t="shared" si="147"/>
        <v>-6.3231269028290669</v>
      </c>
      <c r="H1592" s="6">
        <f t="shared" si="148"/>
        <v>0</v>
      </c>
      <c r="I1592" s="6">
        <f t="shared" si="149"/>
        <v>5.0106269028290669</v>
      </c>
      <c r="J1592" s="6">
        <f t="shared" si="150"/>
        <v>0</v>
      </c>
    </row>
    <row r="1593" spans="1:10" x14ac:dyDescent="0.35">
      <c r="A1593" s="6">
        <v>1591</v>
      </c>
      <c r="B1593" s="7">
        <v>43368</v>
      </c>
      <c r="C1593" s="16">
        <v>144.26249999999999</v>
      </c>
      <c r="D1593" s="6">
        <f t="shared" si="144"/>
        <v>-3.0738221214411804E-2</v>
      </c>
      <c r="E1593" s="8">
        <f t="shared" si="146"/>
        <v>-4.5750000000000171</v>
      </c>
      <c r="F1593" s="6">
        <f t="shared" si="145"/>
        <v>3.126136148159288E-4</v>
      </c>
      <c r="G1593" s="6">
        <f t="shared" si="147"/>
        <v>-6.1219667843156058</v>
      </c>
      <c r="H1593" s="6">
        <f t="shared" si="148"/>
        <v>0</v>
      </c>
      <c r="I1593" s="6">
        <f t="shared" si="149"/>
        <v>1.5469667843155888</v>
      </c>
      <c r="J1593" s="6">
        <f t="shared" si="150"/>
        <v>0</v>
      </c>
    </row>
    <row r="1594" spans="1:10" x14ac:dyDescent="0.35">
      <c r="A1594" s="6">
        <v>1592</v>
      </c>
      <c r="B1594" s="7">
        <v>43369</v>
      </c>
      <c r="C1594" s="16">
        <v>144.75</v>
      </c>
      <c r="D1594" s="6">
        <f t="shared" si="144"/>
        <v>3.3792565635560969E-3</v>
      </c>
      <c r="E1594" s="8">
        <f t="shared" si="146"/>
        <v>0.48750000000001142</v>
      </c>
      <c r="F1594" s="6">
        <f t="shared" si="145"/>
        <v>3.5054709253254E-4</v>
      </c>
      <c r="G1594" s="6">
        <f t="shared" si="147"/>
        <v>-6.2834953333908539</v>
      </c>
      <c r="H1594" s="6">
        <f t="shared" si="148"/>
        <v>0</v>
      </c>
      <c r="I1594" s="6">
        <f t="shared" si="149"/>
        <v>6.7709953333908652</v>
      </c>
      <c r="J1594" s="6">
        <f t="shared" si="150"/>
        <v>0</v>
      </c>
    </row>
    <row r="1595" spans="1:10" x14ac:dyDescent="0.35">
      <c r="A1595" s="6">
        <v>1593</v>
      </c>
      <c r="B1595" s="7">
        <v>43370</v>
      </c>
      <c r="C1595" s="16">
        <v>146.1</v>
      </c>
      <c r="D1595" s="6">
        <f t="shared" si="144"/>
        <v>9.3264248704662822E-3</v>
      </c>
      <c r="E1595" s="8">
        <f t="shared" si="146"/>
        <v>1.3499999999999943</v>
      </c>
      <c r="F1595" s="6">
        <f t="shared" si="145"/>
        <v>3.3019942947592779E-4</v>
      </c>
      <c r="G1595" s="6">
        <f t="shared" si="147"/>
        <v>-6.1190131965960166</v>
      </c>
      <c r="H1595" s="6">
        <f t="shared" si="148"/>
        <v>0</v>
      </c>
      <c r="I1595" s="6">
        <f t="shared" si="149"/>
        <v>7.4690131965960109</v>
      </c>
      <c r="J1595" s="6">
        <f t="shared" si="150"/>
        <v>0</v>
      </c>
    </row>
    <row r="1596" spans="1:10" x14ac:dyDescent="0.35">
      <c r="A1596" s="6">
        <v>1594</v>
      </c>
      <c r="B1596" s="7">
        <v>43371</v>
      </c>
      <c r="C1596" s="16">
        <v>141.33750000000001</v>
      </c>
      <c r="D1596" s="6">
        <f t="shared" si="144"/>
        <v>-3.2597535934291502E-2</v>
      </c>
      <c r="E1596" s="8">
        <f t="shared" si="146"/>
        <v>-4.7624999999999886</v>
      </c>
      <c r="F1596" s="6">
        <f t="shared" si="145"/>
        <v>3.1560639575923925E-4</v>
      </c>
      <c r="G1596" s="6">
        <f t="shared" si="147"/>
        <v>-6.0380648327818438</v>
      </c>
      <c r="H1596" s="6">
        <f t="shared" si="148"/>
        <v>0</v>
      </c>
      <c r="I1596" s="6">
        <f t="shared" si="149"/>
        <v>1.2755648327818552</v>
      </c>
      <c r="J1596" s="6">
        <f t="shared" si="150"/>
        <v>0</v>
      </c>
    </row>
    <row r="1597" spans="1:10" x14ac:dyDescent="0.35">
      <c r="A1597" s="6">
        <v>1595</v>
      </c>
      <c r="B1597" s="7">
        <v>43374</v>
      </c>
      <c r="C1597" s="16">
        <v>144.1875</v>
      </c>
      <c r="D1597" s="6">
        <f t="shared" si="144"/>
        <v>2.0164499867338776E-2</v>
      </c>
      <c r="E1597" s="8">
        <f t="shared" si="146"/>
        <v>2.8499999999999943</v>
      </c>
      <c r="F1597" s="6">
        <f t="shared" si="145"/>
        <v>3.604259729529304E-4</v>
      </c>
      <c r="G1597" s="6">
        <f t="shared" si="147"/>
        <v>-6.2422348368122842</v>
      </c>
      <c r="H1597" s="6">
        <f t="shared" si="148"/>
        <v>0</v>
      </c>
      <c r="I1597" s="6">
        <f t="shared" si="149"/>
        <v>9.0922348368122776</v>
      </c>
      <c r="J1597" s="6">
        <f t="shared" si="150"/>
        <v>0</v>
      </c>
    </row>
    <row r="1598" spans="1:10" x14ac:dyDescent="0.35">
      <c r="A1598" s="6">
        <v>1596</v>
      </c>
      <c r="B1598" s="7">
        <v>43376</v>
      </c>
      <c r="C1598" s="16">
        <v>141.78749999999999</v>
      </c>
      <c r="D1598" s="6">
        <f t="shared" si="144"/>
        <v>-1.6644993498049453E-2</v>
      </c>
      <c r="E1598" s="8">
        <f t="shared" si="146"/>
        <v>-2.4000000000000052</v>
      </c>
      <c r="F1598" s="6">
        <f t="shared" si="145"/>
        <v>3.6319683786974893E-4</v>
      </c>
      <c r="G1598" s="6">
        <f t="shared" si="147"/>
        <v>-6.3925377209176339</v>
      </c>
      <c r="H1598" s="6">
        <f t="shared" si="148"/>
        <v>0</v>
      </c>
      <c r="I1598" s="6">
        <f t="shared" si="149"/>
        <v>3.9925377209176287</v>
      </c>
      <c r="J1598" s="6">
        <f t="shared" si="150"/>
        <v>0</v>
      </c>
    </row>
    <row r="1599" spans="1:10" x14ac:dyDescent="0.35">
      <c r="A1599" s="6">
        <v>1597</v>
      </c>
      <c r="B1599" s="7">
        <v>43377</v>
      </c>
      <c r="C1599" s="16">
        <v>141.67500000000001</v>
      </c>
      <c r="D1599" s="6">
        <f t="shared" si="144"/>
        <v>-7.9344088865367503E-4</v>
      </c>
      <c r="E1599" s="8">
        <f t="shared" si="146"/>
        <v>-0.11249999999998295</v>
      </c>
      <c r="F1599" s="6">
        <f t="shared" si="145"/>
        <v>3.5802837611057046E-4</v>
      </c>
      <c r="G1599" s="6">
        <f t="shared" si="147"/>
        <v>-6.2412463861305421</v>
      </c>
      <c r="H1599" s="6">
        <f t="shared" si="148"/>
        <v>0</v>
      </c>
      <c r="I1599" s="6">
        <f t="shared" si="149"/>
        <v>6.1287463861305591</v>
      </c>
      <c r="J1599" s="6">
        <f t="shared" si="150"/>
        <v>0</v>
      </c>
    </row>
    <row r="1600" spans="1:10" x14ac:dyDescent="0.35">
      <c r="A1600" s="6">
        <v>1598</v>
      </c>
      <c r="B1600" s="7">
        <v>43378</v>
      </c>
      <c r="C1600" s="16">
        <v>140.25</v>
      </c>
      <c r="D1600" s="6">
        <f t="shared" si="144"/>
        <v>-1.0058231868713685E-2</v>
      </c>
      <c r="E1600" s="8">
        <f t="shared" si="146"/>
        <v>-1.4250000000000114</v>
      </c>
      <c r="F1600" s="6">
        <f t="shared" si="145"/>
        <v>3.3658444645056344E-4</v>
      </c>
      <c r="G1600" s="6">
        <f t="shared" si="147"/>
        <v>-6.0466509775457968</v>
      </c>
      <c r="H1600" s="6">
        <f t="shared" si="148"/>
        <v>0</v>
      </c>
      <c r="I1600" s="6">
        <f t="shared" si="149"/>
        <v>4.6216509775457855</v>
      </c>
      <c r="J1600" s="6">
        <f t="shared" si="150"/>
        <v>0</v>
      </c>
    </row>
    <row r="1601" spans="1:10" x14ac:dyDescent="0.35">
      <c r="A1601" s="6">
        <v>1599</v>
      </c>
      <c r="B1601" s="7">
        <v>43381</v>
      </c>
      <c r="C1601" s="16">
        <v>139.91249999999999</v>
      </c>
      <c r="D1601" s="6">
        <f t="shared" si="144"/>
        <v>-2.4064171122995057E-3</v>
      </c>
      <c r="E1601" s="8">
        <f t="shared" si="146"/>
        <v>-0.33750000000000568</v>
      </c>
      <c r="F1601" s="6">
        <f t="shared" si="145"/>
        <v>3.2245946136301803E-4</v>
      </c>
      <c r="G1601" s="6">
        <f t="shared" si="147"/>
        <v>-5.8588865723581005</v>
      </c>
      <c r="H1601" s="6">
        <f t="shared" si="148"/>
        <v>0</v>
      </c>
      <c r="I1601" s="6">
        <f t="shared" si="149"/>
        <v>5.5213865723580948</v>
      </c>
      <c r="J1601" s="6">
        <f t="shared" si="150"/>
        <v>0</v>
      </c>
    </row>
    <row r="1602" spans="1:10" x14ac:dyDescent="0.35">
      <c r="A1602" s="6">
        <v>1600</v>
      </c>
      <c r="B1602" s="7">
        <v>43382</v>
      </c>
      <c r="C1602" s="16">
        <v>139.83750000000001</v>
      </c>
      <c r="D1602" s="6">
        <f t="shared" si="144"/>
        <v>-5.3604931653704021E-4</v>
      </c>
      <c r="E1602" s="8">
        <f t="shared" si="146"/>
        <v>-7.4999999999988631E-2</v>
      </c>
      <c r="F1602" s="6">
        <f t="shared" si="145"/>
        <v>3.03459344280339E-4</v>
      </c>
      <c r="G1602" s="6">
        <f t="shared" si="147"/>
        <v>-5.6699787656978433</v>
      </c>
      <c r="H1602" s="6">
        <f t="shared" si="148"/>
        <v>0</v>
      </c>
      <c r="I1602" s="6">
        <f t="shared" si="149"/>
        <v>5.5949787656978547</v>
      </c>
      <c r="J1602" s="6">
        <f t="shared" si="150"/>
        <v>0</v>
      </c>
    </row>
    <row r="1603" spans="1:10" x14ac:dyDescent="0.35">
      <c r="A1603" s="6">
        <v>1601</v>
      </c>
      <c r="B1603" s="7">
        <v>43383</v>
      </c>
      <c r="C1603" s="16">
        <v>140.4375</v>
      </c>
      <c r="D1603" s="6">
        <f t="shared" si="144"/>
        <v>4.2906945561812411E-3</v>
      </c>
      <c r="E1603" s="8">
        <f t="shared" si="146"/>
        <v>0.59999999999999432</v>
      </c>
      <c r="F1603" s="6">
        <f t="shared" si="145"/>
        <v>2.8526902455570425E-4</v>
      </c>
      <c r="G1603" s="6">
        <f t="shared" si="147"/>
        <v>-5.4944676129707428</v>
      </c>
      <c r="H1603" s="6">
        <f t="shared" si="148"/>
        <v>0</v>
      </c>
      <c r="I1603" s="6">
        <f t="shared" si="149"/>
        <v>6.0944676129707371</v>
      </c>
      <c r="J1603" s="6">
        <f t="shared" si="150"/>
        <v>0</v>
      </c>
    </row>
    <row r="1604" spans="1:10" x14ac:dyDescent="0.35">
      <c r="A1604" s="6">
        <v>1602</v>
      </c>
      <c r="B1604" s="7">
        <v>43384</v>
      </c>
      <c r="C1604" s="16">
        <v>139.53749999999999</v>
      </c>
      <c r="D1604" s="6">
        <f t="shared" ref="D1604:D1667" si="151">(C1604-C1603)/C1603</f>
        <v>-6.4085447263017761E-3</v>
      </c>
      <c r="E1604" s="8">
        <f t="shared" si="146"/>
        <v>-0.90000000000000568</v>
      </c>
      <c r="F1604" s="6">
        <f t="shared" ref="F1604:F1667" si="152">0.06*D1603^2+0.94*F1603</f>
        <v>2.6925748666882857E-4</v>
      </c>
      <c r="G1604" s="6">
        <f t="shared" si="147"/>
        <v>-5.3609485807193682</v>
      </c>
      <c r="H1604" s="6">
        <f t="shared" si="148"/>
        <v>0</v>
      </c>
      <c r="I1604" s="6">
        <f t="shared" si="149"/>
        <v>4.4609485807193625</v>
      </c>
      <c r="J1604" s="6">
        <f t="shared" si="150"/>
        <v>0</v>
      </c>
    </row>
    <row r="1605" spans="1:10" x14ac:dyDescent="0.35">
      <c r="A1605" s="6">
        <v>1603</v>
      </c>
      <c r="B1605" s="7">
        <v>43385</v>
      </c>
      <c r="C1605" s="16">
        <v>141.48750000000001</v>
      </c>
      <c r="D1605" s="6">
        <f t="shared" si="151"/>
        <v>1.3974737973663116E-2</v>
      </c>
      <c r="E1605" s="8">
        <f t="shared" si="146"/>
        <v>1.9500000000000171</v>
      </c>
      <c r="F1605" s="6">
        <f t="shared" si="152"/>
        <v>2.5556620419923943E-4</v>
      </c>
      <c r="G1605" s="6">
        <f t="shared" si="147"/>
        <v>-5.1894019086110914</v>
      </c>
      <c r="H1605" s="6">
        <f t="shared" si="148"/>
        <v>0</v>
      </c>
      <c r="I1605" s="6">
        <f t="shared" si="149"/>
        <v>7.1394019086111085</v>
      </c>
      <c r="J1605" s="6">
        <f t="shared" si="150"/>
        <v>0</v>
      </c>
    </row>
    <row r="1606" spans="1:10" x14ac:dyDescent="0.35">
      <c r="A1606" s="6">
        <v>1604</v>
      </c>
      <c r="B1606" s="7">
        <v>43388</v>
      </c>
      <c r="C1606" s="16">
        <v>141.1875</v>
      </c>
      <c r="D1606" s="6">
        <f t="shared" si="151"/>
        <v>-2.1203286509409759E-3</v>
      </c>
      <c r="E1606" s="8">
        <f t="shared" ref="E1606:E1669" si="153">C1605*D1606</f>
        <v>-0.30000000000001137</v>
      </c>
      <c r="F1606" s="6">
        <f t="shared" si="152"/>
        <v>2.5194983003323757E-4</v>
      </c>
      <c r="G1606" s="6">
        <f t="shared" si="147"/>
        <v>-5.2245605396395138</v>
      </c>
      <c r="H1606" s="6">
        <f t="shared" si="148"/>
        <v>0</v>
      </c>
      <c r="I1606" s="6">
        <f t="shared" si="149"/>
        <v>4.9245605396395025</v>
      </c>
      <c r="J1606" s="6">
        <f t="shared" si="150"/>
        <v>0</v>
      </c>
    </row>
    <row r="1607" spans="1:10" x14ac:dyDescent="0.35">
      <c r="A1607" s="6">
        <v>1605</v>
      </c>
      <c r="B1607" s="7">
        <v>43389</v>
      </c>
      <c r="C1607" s="16">
        <v>141.03749999999999</v>
      </c>
      <c r="D1607" s="6">
        <f t="shared" si="151"/>
        <v>-1.0624169986720191E-3</v>
      </c>
      <c r="E1607" s="8">
        <f t="shared" si="153"/>
        <v>-0.15000000000000568</v>
      </c>
      <c r="F1607" s="6">
        <f t="shared" si="152"/>
        <v>2.3710258784652338E-4</v>
      </c>
      <c r="G1607" s="6">
        <f t="shared" si="147"/>
        <v>-5.0575368228407243</v>
      </c>
      <c r="H1607" s="6">
        <f t="shared" si="148"/>
        <v>0</v>
      </c>
      <c r="I1607" s="6">
        <f t="shared" si="149"/>
        <v>4.9075368228407186</v>
      </c>
      <c r="J1607" s="6">
        <f t="shared" si="150"/>
        <v>0</v>
      </c>
    </row>
    <row r="1608" spans="1:10" x14ac:dyDescent="0.35">
      <c r="A1608" s="6">
        <v>1606</v>
      </c>
      <c r="B1608" s="7">
        <v>43390</v>
      </c>
      <c r="C1608" s="16">
        <v>141.82499999999999</v>
      </c>
      <c r="D1608" s="6">
        <f t="shared" si="151"/>
        <v>5.5836213772932327E-3</v>
      </c>
      <c r="E1608" s="8">
        <f t="shared" si="153"/>
        <v>0.78749999999999432</v>
      </c>
      <c r="F1608" s="6">
        <f t="shared" si="152"/>
        <v>2.2294415636847599E-4</v>
      </c>
      <c r="G1608" s="6">
        <f t="shared" si="147"/>
        <v>-4.8989984948822247</v>
      </c>
      <c r="H1608" s="6">
        <f t="shared" si="148"/>
        <v>0</v>
      </c>
      <c r="I1608" s="6">
        <f t="shared" si="149"/>
        <v>5.686498494882219</v>
      </c>
      <c r="J1608" s="6">
        <f t="shared" si="150"/>
        <v>0</v>
      </c>
    </row>
    <row r="1609" spans="1:10" x14ac:dyDescent="0.35">
      <c r="A1609" s="6">
        <v>1607</v>
      </c>
      <c r="B1609" s="7">
        <v>43392</v>
      </c>
      <c r="C1609" s="16">
        <v>142.125</v>
      </c>
      <c r="D1609" s="6">
        <f t="shared" si="151"/>
        <v>2.1152829190905086E-3</v>
      </c>
      <c r="E1609" s="8">
        <f t="shared" si="153"/>
        <v>0.30000000000001137</v>
      </c>
      <c r="F1609" s="6">
        <f t="shared" si="152"/>
        <v>2.1143811664746536E-4</v>
      </c>
      <c r="G1609" s="6">
        <f t="shared" si="147"/>
        <v>-4.7975453781170874</v>
      </c>
      <c r="H1609" s="6">
        <f t="shared" si="148"/>
        <v>0</v>
      </c>
      <c r="I1609" s="6">
        <f t="shared" si="149"/>
        <v>5.0975453781170987</v>
      </c>
      <c r="J1609" s="6">
        <f t="shared" si="150"/>
        <v>0</v>
      </c>
    </row>
    <row r="1610" spans="1:10" x14ac:dyDescent="0.35">
      <c r="A1610" s="6">
        <v>1608</v>
      </c>
      <c r="B1610" s="7">
        <v>43395</v>
      </c>
      <c r="C1610" s="16">
        <v>141.78749999999999</v>
      </c>
      <c r="D1610" s="6">
        <f t="shared" si="151"/>
        <v>-2.3746701846966097E-3</v>
      </c>
      <c r="E1610" s="8">
        <f t="shared" si="153"/>
        <v>-0.33750000000000568</v>
      </c>
      <c r="F1610" s="6">
        <f t="shared" si="152"/>
        <v>1.990202949582852E-4</v>
      </c>
      <c r="G1610" s="6">
        <f t="shared" si="147"/>
        <v>-4.6643788627354716</v>
      </c>
      <c r="H1610" s="6">
        <f t="shared" si="148"/>
        <v>0</v>
      </c>
      <c r="I1610" s="6">
        <f t="shared" si="149"/>
        <v>4.326878862735466</v>
      </c>
      <c r="J1610" s="6">
        <f t="shared" si="150"/>
        <v>0</v>
      </c>
    </row>
    <row r="1611" spans="1:10" x14ac:dyDescent="0.35">
      <c r="A1611" s="6">
        <v>1609</v>
      </c>
      <c r="B1611" s="7">
        <v>43396</v>
      </c>
      <c r="C1611" s="16">
        <v>143.21250000000001</v>
      </c>
      <c r="D1611" s="6">
        <f t="shared" si="151"/>
        <v>1.0050251256281487E-2</v>
      </c>
      <c r="E1611" s="8">
        <f t="shared" si="153"/>
        <v>1.4250000000000114</v>
      </c>
      <c r="F1611" s="6">
        <f t="shared" si="152"/>
        <v>1.874174207699533E-4</v>
      </c>
      <c r="G1611" s="6">
        <f t="shared" si="147"/>
        <v>-4.5156220147155652</v>
      </c>
      <c r="H1611" s="6">
        <f t="shared" si="148"/>
        <v>0</v>
      </c>
      <c r="I1611" s="6">
        <f t="shared" si="149"/>
        <v>5.9406220147155766</v>
      </c>
      <c r="J1611" s="6">
        <f t="shared" si="150"/>
        <v>0</v>
      </c>
    </row>
    <row r="1612" spans="1:10" x14ac:dyDescent="0.35">
      <c r="A1612" s="6">
        <v>1610</v>
      </c>
      <c r="B1612" s="7">
        <v>43397</v>
      </c>
      <c r="C1612" s="16">
        <v>142.98750000000001</v>
      </c>
      <c r="D1612" s="6">
        <f t="shared" si="151"/>
        <v>-1.5710919088766295E-3</v>
      </c>
      <c r="E1612" s="8">
        <f t="shared" si="153"/>
        <v>-0.22499999999999432</v>
      </c>
      <c r="F1612" s="6">
        <f t="shared" si="152"/>
        <v>1.8223282854261936E-4</v>
      </c>
      <c r="G1612" s="6">
        <f t="shared" si="147"/>
        <v>-4.4974763919115652</v>
      </c>
      <c r="H1612" s="6">
        <f t="shared" si="148"/>
        <v>0</v>
      </c>
      <c r="I1612" s="6">
        <f t="shared" si="149"/>
        <v>4.2724763919115709</v>
      </c>
      <c r="J1612" s="6">
        <f t="shared" si="150"/>
        <v>0</v>
      </c>
    </row>
    <row r="1613" spans="1:10" x14ac:dyDescent="0.35">
      <c r="A1613" s="6">
        <v>1611</v>
      </c>
      <c r="B1613" s="7">
        <v>43398</v>
      </c>
      <c r="C1613" s="16">
        <v>143.21250000000001</v>
      </c>
      <c r="D1613" s="6">
        <f t="shared" si="151"/>
        <v>1.5735641227379617E-3</v>
      </c>
      <c r="E1613" s="8">
        <f t="shared" si="153"/>
        <v>0.22499999999999432</v>
      </c>
      <c r="F1613" s="6">
        <f t="shared" si="152"/>
        <v>1.7144695861723045E-4</v>
      </c>
      <c r="G1613" s="6">
        <f t="shared" si="147"/>
        <v>-4.3554960461146228</v>
      </c>
      <c r="H1613" s="6">
        <f t="shared" si="148"/>
        <v>0</v>
      </c>
      <c r="I1613" s="6">
        <f t="shared" si="149"/>
        <v>4.5804960461146171</v>
      </c>
      <c r="J1613" s="6">
        <f t="shared" si="150"/>
        <v>0</v>
      </c>
    </row>
    <row r="1614" spans="1:10" x14ac:dyDescent="0.35">
      <c r="A1614" s="6">
        <v>1612</v>
      </c>
      <c r="B1614" s="7">
        <v>43399</v>
      </c>
      <c r="C1614" s="16">
        <v>141.07499999999999</v>
      </c>
      <c r="D1614" s="6">
        <f t="shared" si="151"/>
        <v>-1.4925373134328476E-2</v>
      </c>
      <c r="E1614" s="8">
        <f t="shared" si="153"/>
        <v>-2.1375000000000171</v>
      </c>
      <c r="F1614" s="6">
        <f t="shared" si="152"/>
        <v>1.6130870734309871E-4</v>
      </c>
      <c r="G1614" s="6">
        <f t="shared" si="147"/>
        <v>-4.2314039753275248</v>
      </c>
      <c r="H1614" s="6">
        <f t="shared" si="148"/>
        <v>0</v>
      </c>
      <c r="I1614" s="6">
        <f t="shared" si="149"/>
        <v>2.0939039753275077</v>
      </c>
      <c r="J1614" s="6">
        <f t="shared" si="150"/>
        <v>0</v>
      </c>
    </row>
    <row r="1615" spans="1:10" x14ac:dyDescent="0.35">
      <c r="A1615" s="6">
        <v>1613</v>
      </c>
      <c r="B1615" s="7">
        <v>43402</v>
      </c>
      <c r="C1615" s="16">
        <v>142.125</v>
      </c>
      <c r="D1615" s="6">
        <f t="shared" si="151"/>
        <v>7.4428495481127874E-3</v>
      </c>
      <c r="E1615" s="8">
        <f t="shared" si="153"/>
        <v>1.0500000000000114</v>
      </c>
      <c r="F1615" s="6">
        <f t="shared" si="152"/>
        <v>1.6499619069444883E-4</v>
      </c>
      <c r="G1615" s="6">
        <f t="shared" si="147"/>
        <v>-4.215622132349794</v>
      </c>
      <c r="H1615" s="6">
        <f t="shared" si="148"/>
        <v>0</v>
      </c>
      <c r="I1615" s="6">
        <f t="shared" si="149"/>
        <v>5.2656221323498054</v>
      </c>
      <c r="J1615" s="6">
        <f t="shared" si="150"/>
        <v>0</v>
      </c>
    </row>
    <row r="1616" spans="1:10" x14ac:dyDescent="0.35">
      <c r="A1616" s="6">
        <v>1614</v>
      </c>
      <c r="B1616" s="7">
        <v>43403</v>
      </c>
      <c r="C1616" s="16">
        <v>140.1</v>
      </c>
      <c r="D1616" s="6">
        <f t="shared" si="151"/>
        <v>-1.424802110817946E-2</v>
      </c>
      <c r="E1616" s="8">
        <f t="shared" si="153"/>
        <v>-2.0250000000000057</v>
      </c>
      <c r="F1616" s="6">
        <f t="shared" si="152"/>
        <v>1.5842017981653245E-4</v>
      </c>
      <c r="G1616" s="6">
        <f t="shared" si="147"/>
        <v>-4.1615046744654993</v>
      </c>
      <c r="H1616" s="6">
        <f t="shared" si="148"/>
        <v>0</v>
      </c>
      <c r="I1616" s="6">
        <f t="shared" si="149"/>
        <v>2.1365046744654936</v>
      </c>
      <c r="J1616" s="6">
        <f t="shared" si="150"/>
        <v>0</v>
      </c>
    </row>
    <row r="1617" spans="1:10" x14ac:dyDescent="0.35">
      <c r="A1617" s="6">
        <v>1615</v>
      </c>
      <c r="B1617" s="7">
        <v>43404</v>
      </c>
      <c r="C1617" s="16">
        <v>139.27500000000001</v>
      </c>
      <c r="D1617" s="6">
        <f t="shared" si="151"/>
        <v>-5.8886509635973491E-3</v>
      </c>
      <c r="E1617" s="8">
        <f t="shared" si="153"/>
        <v>-0.82499999999998852</v>
      </c>
      <c r="F1617" s="6">
        <f t="shared" si="152"/>
        <v>1.6109533535748813E-4</v>
      </c>
      <c r="G1617" s="6">
        <f t="shared" si="147"/>
        <v>-4.136702378869674</v>
      </c>
      <c r="H1617" s="6">
        <f t="shared" si="148"/>
        <v>0</v>
      </c>
      <c r="I1617" s="6">
        <f t="shared" si="149"/>
        <v>3.3117023788696853</v>
      </c>
      <c r="J1617" s="6">
        <f t="shared" si="150"/>
        <v>0</v>
      </c>
    </row>
    <row r="1618" spans="1:10" x14ac:dyDescent="0.35">
      <c r="A1618" s="6">
        <v>1616</v>
      </c>
      <c r="B1618" s="7">
        <v>43405</v>
      </c>
      <c r="C1618" s="16">
        <v>141.6</v>
      </c>
      <c r="D1618" s="6">
        <f t="shared" si="151"/>
        <v>1.66935918147549E-2</v>
      </c>
      <c r="E1618" s="8">
        <f t="shared" si="153"/>
        <v>2.3249999999999886</v>
      </c>
      <c r="F1618" s="6">
        <f t="shared" si="152"/>
        <v>1.5351018784630338E-4</v>
      </c>
      <c r="G1618" s="6">
        <f t="shared" si="147"/>
        <v>-4.0143610191804564</v>
      </c>
      <c r="H1618" s="6">
        <f t="shared" si="148"/>
        <v>0</v>
      </c>
      <c r="I1618" s="6">
        <f t="shared" si="149"/>
        <v>6.339361019180445</v>
      </c>
      <c r="J1618" s="6">
        <f t="shared" si="150"/>
        <v>0</v>
      </c>
    </row>
    <row r="1619" spans="1:10" x14ac:dyDescent="0.35">
      <c r="A1619" s="6">
        <v>1617</v>
      </c>
      <c r="B1619" s="7">
        <v>43406</v>
      </c>
      <c r="C1619" s="16">
        <v>142.5</v>
      </c>
      <c r="D1619" s="6">
        <f t="shared" si="151"/>
        <v>6.3559322033898708E-3</v>
      </c>
      <c r="E1619" s="8">
        <f t="shared" si="153"/>
        <v>0.90000000000000568</v>
      </c>
      <c r="F1619" s="6">
        <f t="shared" si="152"/>
        <v>1.6102013703618427E-4</v>
      </c>
      <c r="G1619" s="6">
        <f t="shared" ref="G1619:G1682" si="154">_xlfn.NORM.S.INV(1%)*SQRT(F1619)*C1618</f>
        <v>-4.1800166093989102</v>
      </c>
      <c r="H1619" s="6">
        <f t="shared" ref="H1619:H1682" si="155">IF(E1619&lt;=G1619,1,0)</f>
        <v>0</v>
      </c>
      <c r="I1619" s="6">
        <f t="shared" si="149"/>
        <v>5.0800166093989159</v>
      </c>
      <c r="J1619" s="6">
        <f t="shared" si="150"/>
        <v>0</v>
      </c>
    </row>
    <row r="1620" spans="1:10" x14ac:dyDescent="0.35">
      <c r="A1620" s="6">
        <v>1618</v>
      </c>
      <c r="B1620" s="7">
        <v>43409</v>
      </c>
      <c r="C1620" s="16">
        <v>139.38749999999999</v>
      </c>
      <c r="D1620" s="6">
        <f t="shared" si="151"/>
        <v>-2.1842105263157975E-2</v>
      </c>
      <c r="E1620" s="8">
        <f t="shared" si="153"/>
        <v>-3.1125000000000114</v>
      </c>
      <c r="F1620" s="6">
        <f t="shared" si="152"/>
        <v>1.5378280126445852E-4</v>
      </c>
      <c r="G1620" s="6">
        <f t="shared" si="154"/>
        <v>-4.1109614693662202</v>
      </c>
      <c r="H1620" s="6">
        <f t="shared" si="155"/>
        <v>0</v>
      </c>
      <c r="I1620" s="6">
        <f t="shared" ref="I1620:I1683" si="156">IF(H1620=0,E1620-G1620,0)</f>
        <v>0.99846146936620883</v>
      </c>
      <c r="J1620" s="6">
        <f t="shared" ref="J1620:J1683" si="157">IF(H1620=1,E1620-G1620,0)</f>
        <v>0</v>
      </c>
    </row>
    <row r="1621" spans="1:10" x14ac:dyDescent="0.35">
      <c r="A1621" s="6">
        <v>1619</v>
      </c>
      <c r="B1621" s="7">
        <v>43410</v>
      </c>
      <c r="C1621" s="16">
        <v>140.88749999999999</v>
      </c>
      <c r="D1621" s="6">
        <f t="shared" si="151"/>
        <v>1.0761366693570085E-2</v>
      </c>
      <c r="E1621" s="8">
        <f t="shared" si="153"/>
        <v>1.5</v>
      </c>
      <c r="F1621" s="6">
        <f t="shared" si="152"/>
        <v>1.731804869282034E-4</v>
      </c>
      <c r="G1621" s="6">
        <f t="shared" si="154"/>
        <v>-4.2672488023099007</v>
      </c>
      <c r="H1621" s="6">
        <f t="shared" si="155"/>
        <v>0</v>
      </c>
      <c r="I1621" s="6">
        <f t="shared" si="156"/>
        <v>5.7672488023099007</v>
      </c>
      <c r="J1621" s="6">
        <f t="shared" si="157"/>
        <v>0</v>
      </c>
    </row>
    <row r="1622" spans="1:10" x14ac:dyDescent="0.35">
      <c r="A1622" s="6">
        <v>1620</v>
      </c>
      <c r="B1622" s="7">
        <v>43411</v>
      </c>
      <c r="C1622" s="16">
        <v>141.71250000000001</v>
      </c>
      <c r="D1622" s="6">
        <f t="shared" si="151"/>
        <v>5.8557359595423093E-3</v>
      </c>
      <c r="E1622" s="8">
        <f t="shared" si="153"/>
        <v>0.82500000000001705</v>
      </c>
      <c r="F1622" s="6">
        <f t="shared" si="152"/>
        <v>1.6973807849931995E-4</v>
      </c>
      <c r="G1622" s="6">
        <f t="shared" si="154"/>
        <v>-4.2700873748534853</v>
      </c>
      <c r="H1622" s="6">
        <f t="shared" si="155"/>
        <v>0</v>
      </c>
      <c r="I1622" s="6">
        <f t="shared" si="156"/>
        <v>5.0950873748535024</v>
      </c>
      <c r="J1622" s="6">
        <f t="shared" si="157"/>
        <v>0</v>
      </c>
    </row>
    <row r="1623" spans="1:10" x14ac:dyDescent="0.35">
      <c r="A1623" s="6">
        <v>1621</v>
      </c>
      <c r="B1623" s="7">
        <v>43413</v>
      </c>
      <c r="C1623" s="16">
        <v>143.625</v>
      </c>
      <c r="D1623" s="6">
        <f t="shared" si="151"/>
        <v>1.3495633765546401E-2</v>
      </c>
      <c r="E1623" s="8">
        <f t="shared" si="153"/>
        <v>1.9124999999999943</v>
      </c>
      <c r="F1623" s="6">
        <f t="shared" si="152"/>
        <v>1.6161117240703335E-4</v>
      </c>
      <c r="G1623" s="6">
        <f t="shared" si="154"/>
        <v>-4.1910081774407546</v>
      </c>
      <c r="H1623" s="6">
        <f t="shared" si="155"/>
        <v>0</v>
      </c>
      <c r="I1623" s="6">
        <f t="shared" si="156"/>
        <v>6.1035081774407489</v>
      </c>
      <c r="J1623" s="6">
        <f t="shared" si="157"/>
        <v>0</v>
      </c>
    </row>
    <row r="1624" spans="1:10" x14ac:dyDescent="0.35">
      <c r="A1624" s="6">
        <v>1622</v>
      </c>
      <c r="B1624" s="7">
        <v>43416</v>
      </c>
      <c r="C1624" s="16">
        <v>139.5</v>
      </c>
      <c r="D1624" s="6">
        <f t="shared" si="151"/>
        <v>-2.8720626631853787E-2</v>
      </c>
      <c r="E1624" s="8">
        <f t="shared" si="153"/>
        <v>-4.125</v>
      </c>
      <c r="F1624" s="6">
        <f t="shared" si="152"/>
        <v>1.6284242990663669E-4</v>
      </c>
      <c r="G1624" s="6">
        <f t="shared" si="154"/>
        <v>-4.2637181373431652</v>
      </c>
      <c r="H1624" s="6">
        <f t="shared" si="155"/>
        <v>0</v>
      </c>
      <c r="I1624" s="6">
        <f t="shared" si="156"/>
        <v>0.13871813734316518</v>
      </c>
      <c r="J1624" s="6">
        <f t="shared" si="157"/>
        <v>0</v>
      </c>
    </row>
    <row r="1625" spans="1:10" x14ac:dyDescent="0.35">
      <c r="A1625" s="6">
        <v>1623</v>
      </c>
      <c r="B1625" s="7">
        <v>43417</v>
      </c>
      <c r="C1625" s="16">
        <v>138.1875</v>
      </c>
      <c r="D1625" s="6">
        <f t="shared" si="151"/>
        <v>-9.4086021505376347E-3</v>
      </c>
      <c r="E1625" s="8">
        <f t="shared" si="153"/>
        <v>-1.3125</v>
      </c>
      <c r="F1625" s="6">
        <f t="shared" si="152"/>
        <v>2.0256434775981942E-4</v>
      </c>
      <c r="G1625" s="6">
        <f t="shared" si="154"/>
        <v>-4.6188129068233756</v>
      </c>
      <c r="H1625" s="6">
        <f t="shared" si="155"/>
        <v>0</v>
      </c>
      <c r="I1625" s="6">
        <f t="shared" si="156"/>
        <v>3.3063129068233756</v>
      </c>
      <c r="J1625" s="6">
        <f t="shared" si="157"/>
        <v>0</v>
      </c>
    </row>
    <row r="1626" spans="1:10" x14ac:dyDescent="0.35">
      <c r="A1626" s="6">
        <v>1624</v>
      </c>
      <c r="B1626" s="7">
        <v>43418</v>
      </c>
      <c r="C1626" s="16">
        <v>139.5</v>
      </c>
      <c r="D1626" s="6">
        <f t="shared" si="151"/>
        <v>9.497964721845319E-3</v>
      </c>
      <c r="E1626" s="8">
        <f t="shared" si="153"/>
        <v>1.3125</v>
      </c>
      <c r="F1626" s="6">
        <f t="shared" si="152"/>
        <v>1.9572179455985632E-4</v>
      </c>
      <c r="G1626" s="6">
        <f t="shared" si="154"/>
        <v>-4.4974155032080994</v>
      </c>
      <c r="H1626" s="6">
        <f t="shared" si="155"/>
        <v>0</v>
      </c>
      <c r="I1626" s="6">
        <f t="shared" si="156"/>
        <v>5.8099155032080994</v>
      </c>
      <c r="J1626" s="6">
        <f t="shared" si="157"/>
        <v>0</v>
      </c>
    </row>
    <row r="1627" spans="1:10" x14ac:dyDescent="0.35">
      <c r="A1627" s="6">
        <v>1625</v>
      </c>
      <c r="B1627" s="7">
        <v>43419</v>
      </c>
      <c r="C1627" s="16">
        <v>140.4</v>
      </c>
      <c r="D1627" s="6">
        <f t="shared" si="151"/>
        <v>6.4516129032258472E-3</v>
      </c>
      <c r="E1627" s="8">
        <f t="shared" si="153"/>
        <v>0.90000000000000568</v>
      </c>
      <c r="F1627" s="6">
        <f t="shared" si="152"/>
        <v>1.8939116691771003E-4</v>
      </c>
      <c r="G1627" s="6">
        <f t="shared" si="154"/>
        <v>-4.4661029064587616</v>
      </c>
      <c r="H1627" s="6">
        <f t="shared" si="155"/>
        <v>0</v>
      </c>
      <c r="I1627" s="6">
        <f t="shared" si="156"/>
        <v>5.3661029064587673</v>
      </c>
      <c r="J1627" s="6">
        <f t="shared" si="157"/>
        <v>0</v>
      </c>
    </row>
    <row r="1628" spans="1:10" x14ac:dyDescent="0.35">
      <c r="A1628" s="6">
        <v>1626</v>
      </c>
      <c r="B1628" s="7">
        <v>43420</v>
      </c>
      <c r="C1628" s="16">
        <v>140.96250000000001</v>
      </c>
      <c r="D1628" s="6">
        <f t="shared" si="151"/>
        <v>4.0064102564102561E-3</v>
      </c>
      <c r="E1628" s="8">
        <f t="shared" si="153"/>
        <v>0.5625</v>
      </c>
      <c r="F1628" s="6">
        <f t="shared" si="152"/>
        <v>1.8052509544583164E-4</v>
      </c>
      <c r="G1628" s="6">
        <f t="shared" si="154"/>
        <v>-4.388443967616567</v>
      </c>
      <c r="H1628" s="6">
        <f t="shared" si="155"/>
        <v>0</v>
      </c>
      <c r="I1628" s="6">
        <f t="shared" si="156"/>
        <v>4.950943967616567</v>
      </c>
      <c r="J1628" s="6">
        <f t="shared" si="157"/>
        <v>0</v>
      </c>
    </row>
    <row r="1629" spans="1:10" x14ac:dyDescent="0.35">
      <c r="A1629" s="6">
        <v>1627</v>
      </c>
      <c r="B1629" s="7">
        <v>43423</v>
      </c>
      <c r="C1629" s="16">
        <v>142.27500000000001</v>
      </c>
      <c r="D1629" s="6">
        <f t="shared" si="151"/>
        <v>9.3109869646182484E-3</v>
      </c>
      <c r="E1629" s="8">
        <f t="shared" si="153"/>
        <v>1.3125</v>
      </c>
      <c r="F1629" s="6">
        <f t="shared" si="152"/>
        <v>1.7065666910764189E-4</v>
      </c>
      <c r="G1629" s="6">
        <f t="shared" si="154"/>
        <v>-4.2839055192444908</v>
      </c>
      <c r="H1629" s="6">
        <f t="shared" si="155"/>
        <v>0</v>
      </c>
      <c r="I1629" s="6">
        <f t="shared" si="156"/>
        <v>5.5964055192444908</v>
      </c>
      <c r="J1629" s="6">
        <f t="shared" si="157"/>
        <v>0</v>
      </c>
    </row>
    <row r="1630" spans="1:10" x14ac:dyDescent="0.35">
      <c r="A1630" s="6">
        <v>1628</v>
      </c>
      <c r="B1630" s="7">
        <v>43424</v>
      </c>
      <c r="C1630" s="16">
        <v>141</v>
      </c>
      <c r="D1630" s="6">
        <f t="shared" si="151"/>
        <v>-8.961518186610477E-3</v>
      </c>
      <c r="E1630" s="8">
        <f t="shared" si="153"/>
        <v>-1.2750000000000057</v>
      </c>
      <c r="F1630" s="6">
        <f t="shared" si="152"/>
        <v>1.6561893765650084E-4</v>
      </c>
      <c r="G1630" s="6">
        <f t="shared" si="154"/>
        <v>-4.2594963430413157</v>
      </c>
      <c r="H1630" s="6">
        <f t="shared" si="155"/>
        <v>0</v>
      </c>
      <c r="I1630" s="6">
        <f t="shared" si="156"/>
        <v>2.9844963430413101</v>
      </c>
      <c r="J1630" s="6">
        <f t="shared" si="157"/>
        <v>0</v>
      </c>
    </row>
    <row r="1631" spans="1:10" x14ac:dyDescent="0.35">
      <c r="A1631" s="6">
        <v>1629</v>
      </c>
      <c r="B1631" s="7">
        <v>43425</v>
      </c>
      <c r="C1631" s="16">
        <v>137.13749999999999</v>
      </c>
      <c r="D1631" s="6">
        <f t="shared" si="151"/>
        <v>-2.7393617021276677E-2</v>
      </c>
      <c r="E1631" s="8">
        <f t="shared" si="153"/>
        <v>-3.8625000000000114</v>
      </c>
      <c r="F1631" s="6">
        <f t="shared" si="152"/>
        <v>1.605003298896478E-4</v>
      </c>
      <c r="G1631" s="6">
        <f t="shared" si="154"/>
        <v>-4.1555808426865477</v>
      </c>
      <c r="H1631" s="6">
        <f t="shared" si="155"/>
        <v>0</v>
      </c>
      <c r="I1631" s="6">
        <f t="shared" si="156"/>
        <v>0.29308084268653634</v>
      </c>
      <c r="J1631" s="6">
        <f t="shared" si="157"/>
        <v>0</v>
      </c>
    </row>
    <row r="1632" spans="1:10" x14ac:dyDescent="0.35">
      <c r="A1632" s="6">
        <v>1630</v>
      </c>
      <c r="B1632" s="7">
        <v>43426</v>
      </c>
      <c r="C1632" s="16">
        <v>134.96250000000001</v>
      </c>
      <c r="D1632" s="6">
        <f t="shared" si="151"/>
        <v>-1.5859994531036245E-2</v>
      </c>
      <c r="E1632" s="8">
        <f t="shared" si="153"/>
        <v>-2.1749999999999829</v>
      </c>
      <c r="F1632" s="6">
        <f t="shared" si="152"/>
        <v>1.9589492530677167E-4</v>
      </c>
      <c r="G1632" s="6">
        <f t="shared" si="154"/>
        <v>-4.4652160697784415</v>
      </c>
      <c r="H1632" s="6">
        <f t="shared" si="155"/>
        <v>0</v>
      </c>
      <c r="I1632" s="6">
        <f t="shared" si="156"/>
        <v>2.2902160697784586</v>
      </c>
      <c r="J1632" s="6">
        <f t="shared" si="157"/>
        <v>0</v>
      </c>
    </row>
    <row r="1633" spans="1:10" x14ac:dyDescent="0.35">
      <c r="A1633" s="6">
        <v>1631</v>
      </c>
      <c r="B1633" s="7">
        <v>43430</v>
      </c>
      <c r="C1633" s="16">
        <v>136.35</v>
      </c>
      <c r="D1633" s="6">
        <f t="shared" si="151"/>
        <v>1.0280633509308057E-2</v>
      </c>
      <c r="E1633" s="8">
        <f t="shared" si="153"/>
        <v>1.3874999999999886</v>
      </c>
      <c r="F1633" s="6">
        <f t="shared" si="152"/>
        <v>1.9923359537983533E-4</v>
      </c>
      <c r="G1633" s="6">
        <f t="shared" si="154"/>
        <v>-4.4316867869783323</v>
      </c>
      <c r="H1633" s="6">
        <f t="shared" si="155"/>
        <v>0</v>
      </c>
      <c r="I1633" s="6">
        <f t="shared" si="156"/>
        <v>5.8191867869783209</v>
      </c>
      <c r="J1633" s="6">
        <f t="shared" si="157"/>
        <v>0</v>
      </c>
    </row>
    <row r="1634" spans="1:10" x14ac:dyDescent="0.35">
      <c r="A1634" s="6">
        <v>1632</v>
      </c>
      <c r="B1634" s="7">
        <v>43431</v>
      </c>
      <c r="C1634" s="16">
        <v>136.27500000000001</v>
      </c>
      <c r="D1634" s="6">
        <f t="shared" si="151"/>
        <v>-5.5005500550046665E-4</v>
      </c>
      <c r="E1634" s="8">
        <f t="shared" si="153"/>
        <v>-7.4999999999988631E-2</v>
      </c>
      <c r="F1634" s="6">
        <f t="shared" si="152"/>
        <v>1.9362106517820766E-4</v>
      </c>
      <c r="G1634" s="6">
        <f t="shared" si="154"/>
        <v>-4.4137334582256242</v>
      </c>
      <c r="H1634" s="6">
        <f t="shared" si="155"/>
        <v>0</v>
      </c>
      <c r="I1634" s="6">
        <f t="shared" si="156"/>
        <v>4.3387334582256356</v>
      </c>
      <c r="J1634" s="6">
        <f t="shared" si="157"/>
        <v>0</v>
      </c>
    </row>
    <row r="1635" spans="1:10" x14ac:dyDescent="0.35">
      <c r="A1635" s="6">
        <v>1633</v>
      </c>
      <c r="B1635" s="7">
        <v>43432</v>
      </c>
      <c r="C1635" s="16">
        <v>138.03749999999999</v>
      </c>
      <c r="D1635" s="6">
        <f t="shared" si="151"/>
        <v>1.2933406714364253E-2</v>
      </c>
      <c r="E1635" s="8">
        <f t="shared" si="153"/>
        <v>1.7624999999999886</v>
      </c>
      <c r="F1635" s="6">
        <f t="shared" si="152"/>
        <v>1.8202195489805978E-4</v>
      </c>
      <c r="G1635" s="6">
        <f t="shared" si="154"/>
        <v>-4.2771328119312342</v>
      </c>
      <c r="H1635" s="6">
        <f t="shared" si="155"/>
        <v>0</v>
      </c>
      <c r="I1635" s="6">
        <f t="shared" si="156"/>
        <v>6.0396328119312228</v>
      </c>
      <c r="J1635" s="6">
        <f t="shared" si="157"/>
        <v>0</v>
      </c>
    </row>
    <row r="1636" spans="1:10" x14ac:dyDescent="0.35">
      <c r="A1636" s="6">
        <v>1634</v>
      </c>
      <c r="B1636" s="7">
        <v>43433</v>
      </c>
      <c r="C1636" s="16">
        <v>135.9</v>
      </c>
      <c r="D1636" s="6">
        <f t="shared" si="151"/>
        <v>-1.5484922575387042E-2</v>
      </c>
      <c r="E1636" s="8">
        <f t="shared" si="153"/>
        <v>-2.1374999999999886</v>
      </c>
      <c r="F1636" s="6">
        <f t="shared" si="152"/>
        <v>1.8113701815852592E-4</v>
      </c>
      <c r="G1636" s="6">
        <f t="shared" si="154"/>
        <v>-4.3219063336709613</v>
      </c>
      <c r="H1636" s="6">
        <f t="shared" si="155"/>
        <v>0</v>
      </c>
      <c r="I1636" s="6">
        <f t="shared" si="156"/>
        <v>2.1844063336709727</v>
      </c>
      <c r="J1636" s="6">
        <f t="shared" si="157"/>
        <v>0</v>
      </c>
    </row>
    <row r="1637" spans="1:10" x14ac:dyDescent="0.35">
      <c r="A1637" s="6">
        <v>1635</v>
      </c>
      <c r="B1637" s="7">
        <v>43434</v>
      </c>
      <c r="C1637" s="16">
        <v>135.07499999999999</v>
      </c>
      <c r="D1637" s="6">
        <f t="shared" si="151"/>
        <v>-6.070640176600567E-3</v>
      </c>
      <c r="E1637" s="8">
        <f t="shared" si="153"/>
        <v>-0.82500000000001705</v>
      </c>
      <c r="F1637" s="6">
        <f t="shared" si="152"/>
        <v>1.8465576669895824E-4</v>
      </c>
      <c r="G1637" s="6">
        <f t="shared" si="154"/>
        <v>-4.2961115789636777</v>
      </c>
      <c r="H1637" s="6">
        <f t="shared" si="155"/>
        <v>0</v>
      </c>
      <c r="I1637" s="6">
        <f t="shared" si="156"/>
        <v>3.4711115789636606</v>
      </c>
      <c r="J1637" s="6">
        <f t="shared" si="157"/>
        <v>0</v>
      </c>
    </row>
    <row r="1638" spans="1:10" x14ac:dyDescent="0.35">
      <c r="A1638" s="6">
        <v>1636</v>
      </c>
      <c r="B1638" s="7">
        <v>43437</v>
      </c>
      <c r="C1638" s="16">
        <v>138.33750000000001</v>
      </c>
      <c r="D1638" s="6">
        <f t="shared" si="151"/>
        <v>2.4153248195447102E-2</v>
      </c>
      <c r="E1638" s="8">
        <f t="shared" si="153"/>
        <v>3.2625000000000171</v>
      </c>
      <c r="F1638" s="6">
        <f t="shared" si="152"/>
        <v>1.7578758102624613E-4</v>
      </c>
      <c r="G1638" s="6">
        <f t="shared" si="154"/>
        <v>-4.1662346765747635</v>
      </c>
      <c r="H1638" s="6">
        <f t="shared" si="155"/>
        <v>0</v>
      </c>
      <c r="I1638" s="6">
        <f t="shared" si="156"/>
        <v>7.4287346765747806</v>
      </c>
      <c r="J1638" s="6">
        <f t="shared" si="157"/>
        <v>0</v>
      </c>
    </row>
    <row r="1639" spans="1:10" x14ac:dyDescent="0.35">
      <c r="A1639" s="6">
        <v>1637</v>
      </c>
      <c r="B1639" s="7">
        <v>43438</v>
      </c>
      <c r="C1639" s="16">
        <v>140.25</v>
      </c>
      <c r="D1639" s="6">
        <f t="shared" si="151"/>
        <v>1.3824884792626686E-2</v>
      </c>
      <c r="E1639" s="8">
        <f t="shared" si="153"/>
        <v>1.9124999999999941</v>
      </c>
      <c r="F1639" s="6">
        <f t="shared" si="152"/>
        <v>2.0024309006812346E-4</v>
      </c>
      <c r="G1639" s="6">
        <f t="shared" si="154"/>
        <v>-4.5540033982473824</v>
      </c>
      <c r="H1639" s="6">
        <f t="shared" si="155"/>
        <v>0</v>
      </c>
      <c r="I1639" s="6">
        <f t="shared" si="156"/>
        <v>6.4665033982473767</v>
      </c>
      <c r="J1639" s="6">
        <f t="shared" si="157"/>
        <v>0</v>
      </c>
    </row>
    <row r="1640" spans="1:10" x14ac:dyDescent="0.35">
      <c r="A1640" s="6">
        <v>1638</v>
      </c>
      <c r="B1640" s="7">
        <v>43439</v>
      </c>
      <c r="C1640" s="16">
        <v>137.55000000000001</v>
      </c>
      <c r="D1640" s="6">
        <f t="shared" si="151"/>
        <v>-1.925133689839564E-2</v>
      </c>
      <c r="E1640" s="8">
        <f t="shared" si="153"/>
        <v>-2.6999999999999886</v>
      </c>
      <c r="F1640" s="6">
        <f t="shared" si="152"/>
        <v>1.9969615103580007E-4</v>
      </c>
      <c r="G1640" s="6">
        <f t="shared" si="154"/>
        <v>-4.6106523311608774</v>
      </c>
      <c r="H1640" s="6">
        <f t="shared" si="155"/>
        <v>0</v>
      </c>
      <c r="I1640" s="6">
        <f t="shared" si="156"/>
        <v>1.9106523311608887</v>
      </c>
      <c r="J1640" s="6">
        <f t="shared" si="157"/>
        <v>0</v>
      </c>
    </row>
    <row r="1641" spans="1:10" x14ac:dyDescent="0.35">
      <c r="A1641" s="6">
        <v>1639</v>
      </c>
      <c r="B1641" s="7">
        <v>43440</v>
      </c>
      <c r="C1641" s="16">
        <v>137.47499999999999</v>
      </c>
      <c r="D1641" s="6">
        <f t="shared" si="151"/>
        <v>-5.4525627044723409E-4</v>
      </c>
      <c r="E1641" s="8">
        <f t="shared" si="153"/>
        <v>-7.5000000000017053E-2</v>
      </c>
      <c r="F1641" s="6">
        <f t="shared" si="152"/>
        <v>2.099512203161838E-4</v>
      </c>
      <c r="G1641" s="6">
        <f t="shared" si="154"/>
        <v>-4.636544736525785</v>
      </c>
      <c r="H1641" s="6">
        <f t="shared" si="155"/>
        <v>0</v>
      </c>
      <c r="I1641" s="6">
        <f t="shared" si="156"/>
        <v>4.561544736525768</v>
      </c>
      <c r="J1641" s="6">
        <f t="shared" si="157"/>
        <v>0</v>
      </c>
    </row>
    <row r="1642" spans="1:10" x14ac:dyDescent="0.35">
      <c r="A1642" s="6">
        <v>1640</v>
      </c>
      <c r="B1642" s="7">
        <v>43441</v>
      </c>
      <c r="C1642" s="16">
        <v>136.91249999999999</v>
      </c>
      <c r="D1642" s="6">
        <f t="shared" si="151"/>
        <v>-4.0916530278232409E-3</v>
      </c>
      <c r="E1642" s="8">
        <f t="shared" si="153"/>
        <v>-0.5625</v>
      </c>
      <c r="F1642" s="6">
        <f t="shared" si="152"/>
        <v>1.9737198536124047E-4</v>
      </c>
      <c r="G1642" s="6">
        <f t="shared" si="154"/>
        <v>-4.493048859635044</v>
      </c>
      <c r="H1642" s="6">
        <f t="shared" si="155"/>
        <v>0</v>
      </c>
      <c r="I1642" s="6">
        <f t="shared" si="156"/>
        <v>3.930548859635044</v>
      </c>
      <c r="J1642" s="6">
        <f t="shared" si="157"/>
        <v>0</v>
      </c>
    </row>
    <row r="1643" spans="1:10" x14ac:dyDescent="0.35">
      <c r="A1643" s="6">
        <v>1641</v>
      </c>
      <c r="B1643" s="7">
        <v>43444</v>
      </c>
      <c r="C1643" s="16">
        <v>134.73750000000001</v>
      </c>
      <c r="D1643" s="6">
        <f t="shared" si="151"/>
        <v>-1.588605861407821E-2</v>
      </c>
      <c r="E1643" s="8">
        <f t="shared" si="153"/>
        <v>-2.1749999999999829</v>
      </c>
      <c r="F1643" s="6">
        <f t="shared" si="152"/>
        <v>1.8653416370957172E-4</v>
      </c>
      <c r="G1643" s="6">
        <f t="shared" si="154"/>
        <v>-4.3500770664412034</v>
      </c>
      <c r="H1643" s="6">
        <f t="shared" si="155"/>
        <v>0</v>
      </c>
      <c r="I1643" s="6">
        <f t="shared" si="156"/>
        <v>2.1750770664412205</v>
      </c>
      <c r="J1643" s="6">
        <f t="shared" si="157"/>
        <v>0</v>
      </c>
    </row>
    <row r="1644" spans="1:10" x14ac:dyDescent="0.35">
      <c r="A1644" s="6">
        <v>1642</v>
      </c>
      <c r="B1644" s="7">
        <v>43445</v>
      </c>
      <c r="C1644" s="16">
        <v>135.11250000000001</v>
      </c>
      <c r="D1644" s="6">
        <f t="shared" si="151"/>
        <v>2.7831895352073473E-3</v>
      </c>
      <c r="E1644" s="8">
        <f t="shared" si="153"/>
        <v>0.375</v>
      </c>
      <c r="F1644" s="6">
        <f t="shared" si="152"/>
        <v>1.904841253843931E-4</v>
      </c>
      <c r="G1644" s="6">
        <f t="shared" si="154"/>
        <v>-4.326059986093914</v>
      </c>
      <c r="H1644" s="6">
        <f t="shared" si="155"/>
        <v>0</v>
      </c>
      <c r="I1644" s="6">
        <f t="shared" si="156"/>
        <v>4.701059986093914</v>
      </c>
      <c r="J1644" s="6">
        <f t="shared" si="157"/>
        <v>0</v>
      </c>
    </row>
    <row r="1645" spans="1:10" x14ac:dyDescent="0.35">
      <c r="A1645" s="6">
        <v>1643</v>
      </c>
      <c r="B1645" s="7">
        <v>43446</v>
      </c>
      <c r="C1645" s="16">
        <v>136.83750000000001</v>
      </c>
      <c r="D1645" s="6">
        <f t="shared" si="151"/>
        <v>1.2767138495697987E-2</v>
      </c>
      <c r="E1645" s="8">
        <f t="shared" si="153"/>
        <v>1.7249999999999943</v>
      </c>
      <c r="F1645" s="6">
        <f t="shared" si="152"/>
        <v>1.7951984650066278E-4</v>
      </c>
      <c r="G1645" s="6">
        <f t="shared" si="154"/>
        <v>-4.211399314587811</v>
      </c>
      <c r="H1645" s="6">
        <f t="shared" si="155"/>
        <v>0</v>
      </c>
      <c r="I1645" s="6">
        <f t="shared" si="156"/>
        <v>5.9363993145878053</v>
      </c>
      <c r="J1645" s="6">
        <f t="shared" si="157"/>
        <v>0</v>
      </c>
    </row>
    <row r="1646" spans="1:10" x14ac:dyDescent="0.35">
      <c r="A1646" s="6">
        <v>1644</v>
      </c>
      <c r="B1646" s="7">
        <v>43447</v>
      </c>
      <c r="C1646" s="16">
        <v>137.21250000000001</v>
      </c>
      <c r="D1646" s="6">
        <f t="shared" si="151"/>
        <v>2.7404768429706767E-3</v>
      </c>
      <c r="E1646" s="8">
        <f t="shared" si="153"/>
        <v>0.375</v>
      </c>
      <c r="F1646" s="6">
        <f t="shared" si="152"/>
        <v>1.7852864523272303E-4</v>
      </c>
      <c r="G1646" s="6">
        <f t="shared" si="154"/>
        <v>-4.2533756837715755</v>
      </c>
      <c r="H1646" s="6">
        <f t="shared" si="155"/>
        <v>0</v>
      </c>
      <c r="I1646" s="6">
        <f t="shared" si="156"/>
        <v>4.6283756837715755</v>
      </c>
      <c r="J1646" s="6">
        <f t="shared" si="157"/>
        <v>0</v>
      </c>
    </row>
    <row r="1647" spans="1:10" x14ac:dyDescent="0.35">
      <c r="A1647" s="6">
        <v>1645</v>
      </c>
      <c r="B1647" s="7">
        <v>43448</v>
      </c>
      <c r="C1647" s="16">
        <v>139.125</v>
      </c>
      <c r="D1647" s="6">
        <f t="shared" si="151"/>
        <v>1.3938234490297853E-2</v>
      </c>
      <c r="E1647" s="8">
        <f t="shared" si="153"/>
        <v>1.9124999999999943</v>
      </c>
      <c r="F1647" s="6">
        <f t="shared" si="152"/>
        <v>1.6826753931837115E-4</v>
      </c>
      <c r="G1647" s="6">
        <f t="shared" si="154"/>
        <v>-4.1406498586058262</v>
      </c>
      <c r="H1647" s="6">
        <f t="shared" si="155"/>
        <v>0</v>
      </c>
      <c r="I1647" s="6">
        <f t="shared" si="156"/>
        <v>6.0531498586058206</v>
      </c>
      <c r="J1647" s="6">
        <f t="shared" si="157"/>
        <v>0</v>
      </c>
    </row>
    <row r="1648" spans="1:10" x14ac:dyDescent="0.35">
      <c r="A1648" s="6">
        <v>1646</v>
      </c>
      <c r="B1648" s="7">
        <v>43451</v>
      </c>
      <c r="C1648" s="16">
        <v>144.375</v>
      </c>
      <c r="D1648" s="6">
        <f t="shared" si="151"/>
        <v>3.7735849056603772E-2</v>
      </c>
      <c r="E1648" s="8">
        <f t="shared" si="153"/>
        <v>5.25</v>
      </c>
      <c r="F1648" s="6">
        <f t="shared" si="152"/>
        <v>1.6982794980166058E-4</v>
      </c>
      <c r="G1648" s="6">
        <f t="shared" si="154"/>
        <v>-4.2177848144264498</v>
      </c>
      <c r="H1648" s="6">
        <f t="shared" si="155"/>
        <v>0</v>
      </c>
      <c r="I1648" s="6">
        <f t="shared" si="156"/>
        <v>9.4677848144264498</v>
      </c>
      <c r="J1648" s="6">
        <f t="shared" si="157"/>
        <v>0</v>
      </c>
    </row>
    <row r="1649" spans="1:10" x14ac:dyDescent="0.35">
      <c r="A1649" s="6">
        <v>1647</v>
      </c>
      <c r="B1649" s="7">
        <v>43452</v>
      </c>
      <c r="C1649" s="16">
        <v>147.48750000000001</v>
      </c>
      <c r="D1649" s="6">
        <f t="shared" si="151"/>
        <v>2.1558441558441638E-2</v>
      </c>
      <c r="E1649" s="8">
        <f t="shared" si="153"/>
        <v>3.1125000000000114</v>
      </c>
      <c r="F1649" s="6">
        <f t="shared" si="152"/>
        <v>2.4507793105492794E-4</v>
      </c>
      <c r="G1649" s="6">
        <f t="shared" si="154"/>
        <v>-5.2579779204905046</v>
      </c>
      <c r="H1649" s="6">
        <f t="shared" si="155"/>
        <v>0</v>
      </c>
      <c r="I1649" s="6">
        <f t="shared" si="156"/>
        <v>8.3704779204905151</v>
      </c>
      <c r="J1649" s="6">
        <f t="shared" si="157"/>
        <v>0</v>
      </c>
    </row>
    <row r="1650" spans="1:10" x14ac:dyDescent="0.35">
      <c r="A1650" s="6">
        <v>1648</v>
      </c>
      <c r="B1650" s="7">
        <v>43453</v>
      </c>
      <c r="C1650" s="16">
        <v>149.21250000000001</v>
      </c>
      <c r="D1650" s="6">
        <f t="shared" si="151"/>
        <v>1.1695906432748499E-2</v>
      </c>
      <c r="E1650" s="8">
        <f t="shared" si="153"/>
        <v>1.7249999999999943</v>
      </c>
      <c r="F1650" s="6">
        <f t="shared" si="152"/>
        <v>2.5825923933735684E-4</v>
      </c>
      <c r="G1650" s="6">
        <f t="shared" si="154"/>
        <v>-5.5138862953884873</v>
      </c>
      <c r="H1650" s="6">
        <f t="shared" si="155"/>
        <v>0</v>
      </c>
      <c r="I1650" s="6">
        <f t="shared" si="156"/>
        <v>7.2388862953884816</v>
      </c>
      <c r="J1650" s="6">
        <f t="shared" si="157"/>
        <v>0</v>
      </c>
    </row>
    <row r="1651" spans="1:10" x14ac:dyDescent="0.35">
      <c r="A1651" s="6">
        <v>1649</v>
      </c>
      <c r="B1651" s="7">
        <v>43454</v>
      </c>
      <c r="C1651" s="16">
        <v>148.61250000000001</v>
      </c>
      <c r="D1651" s="6">
        <f t="shared" si="151"/>
        <v>-4.0211108318672648E-3</v>
      </c>
      <c r="E1651" s="8">
        <f t="shared" si="153"/>
        <v>-0.59999999999999432</v>
      </c>
      <c r="F1651" s="6">
        <f t="shared" si="152"/>
        <v>2.5097133861413191E-4</v>
      </c>
      <c r="G1651" s="6">
        <f t="shared" si="154"/>
        <v>-5.4991039411868332</v>
      </c>
      <c r="H1651" s="6">
        <f t="shared" si="155"/>
        <v>0</v>
      </c>
      <c r="I1651" s="6">
        <f t="shared" si="156"/>
        <v>4.8991039411868389</v>
      </c>
      <c r="J1651" s="6">
        <f t="shared" si="157"/>
        <v>0</v>
      </c>
    </row>
    <row r="1652" spans="1:10" x14ac:dyDescent="0.35">
      <c r="A1652" s="6">
        <v>1650</v>
      </c>
      <c r="B1652" s="7">
        <v>43455</v>
      </c>
      <c r="C1652" s="16">
        <v>147.67500000000001</v>
      </c>
      <c r="D1652" s="6">
        <f t="shared" si="151"/>
        <v>-6.3083522583901076E-3</v>
      </c>
      <c r="E1652" s="8">
        <f t="shared" si="153"/>
        <v>-0.93749999999999989</v>
      </c>
      <c r="F1652" s="6">
        <f t="shared" si="152"/>
        <v>2.3688321823661361E-4</v>
      </c>
      <c r="G1652" s="6">
        <f t="shared" si="154"/>
        <v>-5.3210476191064817</v>
      </c>
      <c r="H1652" s="6">
        <f t="shared" si="155"/>
        <v>0</v>
      </c>
      <c r="I1652" s="6">
        <f t="shared" si="156"/>
        <v>4.3835476191064817</v>
      </c>
      <c r="J1652" s="6">
        <f t="shared" si="157"/>
        <v>0</v>
      </c>
    </row>
    <row r="1653" spans="1:10" x14ac:dyDescent="0.35">
      <c r="A1653" s="6">
        <v>1651</v>
      </c>
      <c r="B1653" s="7">
        <v>43458</v>
      </c>
      <c r="C1653" s="16">
        <v>146.02500000000001</v>
      </c>
      <c r="D1653" s="6">
        <f t="shared" si="151"/>
        <v>-1.1173184357541936E-2</v>
      </c>
      <c r="E1653" s="8">
        <f t="shared" si="153"/>
        <v>-1.6500000000000055</v>
      </c>
      <c r="F1653" s="6">
        <f t="shared" si="152"/>
        <v>2.2505794363537294E-4</v>
      </c>
      <c r="G1653" s="6">
        <f t="shared" si="154"/>
        <v>-5.1538148302636202</v>
      </c>
      <c r="H1653" s="6">
        <f t="shared" si="155"/>
        <v>0</v>
      </c>
      <c r="I1653" s="6">
        <f t="shared" si="156"/>
        <v>3.5038148302636145</v>
      </c>
      <c r="J1653" s="6">
        <f t="shared" si="157"/>
        <v>0</v>
      </c>
    </row>
    <row r="1654" spans="1:10" x14ac:dyDescent="0.35">
      <c r="A1654" s="6">
        <v>1652</v>
      </c>
      <c r="B1654" s="7">
        <v>43460</v>
      </c>
      <c r="C1654" s="16">
        <v>146.92500000000001</v>
      </c>
      <c r="D1654" s="6">
        <f t="shared" si="151"/>
        <v>6.1633281972265407E-3</v>
      </c>
      <c r="E1654" s="8">
        <f t="shared" si="153"/>
        <v>0.90000000000000568</v>
      </c>
      <c r="F1654" s="6">
        <f t="shared" si="152"/>
        <v>2.1904486993850773E-4</v>
      </c>
      <c r="G1654" s="6">
        <f t="shared" si="154"/>
        <v>-5.0276891245696902</v>
      </c>
      <c r="H1654" s="6">
        <f t="shared" si="155"/>
        <v>0</v>
      </c>
      <c r="I1654" s="6">
        <f t="shared" si="156"/>
        <v>5.9276891245696959</v>
      </c>
      <c r="J1654" s="6">
        <f t="shared" si="157"/>
        <v>0</v>
      </c>
    </row>
    <row r="1655" spans="1:10" x14ac:dyDescent="0.35">
      <c r="A1655" s="6">
        <v>1653</v>
      </c>
      <c r="B1655" s="7">
        <v>43461</v>
      </c>
      <c r="C1655" s="16">
        <v>147.30000000000001</v>
      </c>
      <c r="D1655" s="6">
        <f t="shared" si="151"/>
        <v>2.5523226135783562E-3</v>
      </c>
      <c r="E1655" s="8">
        <f t="shared" si="153"/>
        <v>0.375</v>
      </c>
      <c r="F1655" s="6">
        <f t="shared" si="152"/>
        <v>2.0818137461020092E-4</v>
      </c>
      <c r="G1655" s="6">
        <f t="shared" si="154"/>
        <v>-4.9316391711741456</v>
      </c>
      <c r="H1655" s="6">
        <f t="shared" si="155"/>
        <v>0</v>
      </c>
      <c r="I1655" s="6">
        <f t="shared" si="156"/>
        <v>5.3066391711741456</v>
      </c>
      <c r="J1655" s="6">
        <f t="shared" si="157"/>
        <v>0</v>
      </c>
    </row>
    <row r="1656" spans="1:10" x14ac:dyDescent="0.35">
      <c r="A1656" s="6">
        <v>1654</v>
      </c>
      <c r="B1656" s="7">
        <v>43462</v>
      </c>
      <c r="C1656" s="16">
        <v>148.3125</v>
      </c>
      <c r="D1656" s="6">
        <f t="shared" si="151"/>
        <v>6.8737270875762974E-3</v>
      </c>
      <c r="E1656" s="8">
        <f t="shared" si="153"/>
        <v>1.0124999999999886</v>
      </c>
      <c r="F1656" s="6">
        <f t="shared" si="152"/>
        <v>1.9608135317701587E-4</v>
      </c>
      <c r="G1656" s="6">
        <f t="shared" si="154"/>
        <v>-4.7983901031962803</v>
      </c>
      <c r="H1656" s="6">
        <f t="shared" si="155"/>
        <v>0</v>
      </c>
      <c r="I1656" s="6">
        <f t="shared" si="156"/>
        <v>5.810890103196269</v>
      </c>
      <c r="J1656" s="6">
        <f t="shared" si="157"/>
        <v>0</v>
      </c>
    </row>
    <row r="1657" spans="1:10" x14ac:dyDescent="0.35">
      <c r="A1657" s="6">
        <v>1655</v>
      </c>
      <c r="B1657" s="7">
        <v>43465</v>
      </c>
      <c r="C1657" s="16">
        <v>149.25</v>
      </c>
      <c r="D1657" s="6">
        <f t="shared" si="151"/>
        <v>6.321112515802781E-3</v>
      </c>
      <c r="E1657" s="8">
        <f t="shared" si="153"/>
        <v>0.9375</v>
      </c>
      <c r="F1657" s="6">
        <f t="shared" si="152"/>
        <v>1.8715135943086372E-4</v>
      </c>
      <c r="G1657" s="6">
        <f t="shared" si="154"/>
        <v>-4.720075079454543</v>
      </c>
      <c r="H1657" s="6">
        <f t="shared" si="155"/>
        <v>0</v>
      </c>
      <c r="I1657" s="6">
        <f t="shared" si="156"/>
        <v>5.657575079454543</v>
      </c>
      <c r="J1657" s="6">
        <f t="shared" si="157"/>
        <v>0</v>
      </c>
    </row>
    <row r="1658" spans="1:10" x14ac:dyDescent="0.35">
      <c r="A1658" s="6">
        <v>1656</v>
      </c>
      <c r="B1658" s="7">
        <v>43466</v>
      </c>
      <c r="C1658" s="16">
        <v>149.92500000000001</v>
      </c>
      <c r="D1658" s="6">
        <f t="shared" si="151"/>
        <v>4.5226130653267093E-3</v>
      </c>
      <c r="E1658" s="8">
        <f t="shared" si="153"/>
        <v>0.67500000000001137</v>
      </c>
      <c r="F1658" s="6">
        <f t="shared" si="152"/>
        <v>1.7831966567125819E-4</v>
      </c>
      <c r="G1658" s="6">
        <f t="shared" si="154"/>
        <v>-4.636482432151988</v>
      </c>
      <c r="H1658" s="6">
        <f t="shared" si="155"/>
        <v>0</v>
      </c>
      <c r="I1658" s="6">
        <f t="shared" si="156"/>
        <v>5.3114824321519993</v>
      </c>
      <c r="J1658" s="6">
        <f t="shared" si="157"/>
        <v>0</v>
      </c>
    </row>
    <row r="1659" spans="1:10" x14ac:dyDescent="0.35">
      <c r="A1659" s="6">
        <v>1657</v>
      </c>
      <c r="B1659" s="7">
        <v>43467</v>
      </c>
      <c r="C1659" s="16">
        <v>146.55000000000001</v>
      </c>
      <c r="D1659" s="6">
        <f t="shared" si="151"/>
        <v>-2.2511255627813906E-2</v>
      </c>
      <c r="E1659" s="8">
        <f t="shared" si="153"/>
        <v>-3.375</v>
      </c>
      <c r="F1659" s="6">
        <f t="shared" si="152"/>
        <v>1.6884772746730253E-4</v>
      </c>
      <c r="G1659" s="6">
        <f t="shared" si="154"/>
        <v>-4.5320670408554085</v>
      </c>
      <c r="H1659" s="6">
        <f t="shared" si="155"/>
        <v>0</v>
      </c>
      <c r="I1659" s="6">
        <f t="shared" si="156"/>
        <v>1.1570670408554085</v>
      </c>
      <c r="J1659" s="6">
        <f t="shared" si="157"/>
        <v>0</v>
      </c>
    </row>
    <row r="1660" spans="1:10" x14ac:dyDescent="0.35">
      <c r="A1660" s="6">
        <v>1658</v>
      </c>
      <c r="B1660" s="7">
        <v>43468</v>
      </c>
      <c r="C1660" s="16">
        <v>144.97499999999999</v>
      </c>
      <c r="D1660" s="6">
        <f t="shared" si="151"/>
        <v>-1.0747185261003185E-2</v>
      </c>
      <c r="E1660" s="8">
        <f t="shared" si="153"/>
        <v>-1.5750000000000171</v>
      </c>
      <c r="F1660" s="6">
        <f t="shared" si="152"/>
        <v>1.8912226161571136E-4</v>
      </c>
      <c r="G1660" s="6">
        <f t="shared" si="154"/>
        <v>-4.6884771882286191</v>
      </c>
      <c r="H1660" s="6">
        <f t="shared" si="155"/>
        <v>0</v>
      </c>
      <c r="I1660" s="6">
        <f t="shared" si="156"/>
        <v>3.1134771882286021</v>
      </c>
      <c r="J1660" s="6">
        <f t="shared" si="157"/>
        <v>0</v>
      </c>
    </row>
    <row r="1661" spans="1:10" x14ac:dyDescent="0.35">
      <c r="A1661" s="6">
        <v>1659</v>
      </c>
      <c r="B1661" s="7">
        <v>43469</v>
      </c>
      <c r="C1661" s="16">
        <v>146.66249999999999</v>
      </c>
      <c r="D1661" s="6">
        <f t="shared" si="151"/>
        <v>1.1639937920331092E-2</v>
      </c>
      <c r="E1661" s="8">
        <f t="shared" si="153"/>
        <v>1.6875</v>
      </c>
      <c r="F1661" s="6">
        <f t="shared" si="152"/>
        <v>1.8470504538082812E-4</v>
      </c>
      <c r="G1661" s="6">
        <f t="shared" si="154"/>
        <v>-4.5836046879704533</v>
      </c>
      <c r="H1661" s="6">
        <f t="shared" si="155"/>
        <v>0</v>
      </c>
      <c r="I1661" s="6">
        <f t="shared" si="156"/>
        <v>6.2711046879704533</v>
      </c>
      <c r="J1661" s="6">
        <f t="shared" si="157"/>
        <v>0</v>
      </c>
    </row>
    <row r="1662" spans="1:10" x14ac:dyDescent="0.35">
      <c r="A1662" s="6">
        <v>1660</v>
      </c>
      <c r="B1662" s="7">
        <v>43472</v>
      </c>
      <c r="C1662" s="16">
        <v>148.80000000000001</v>
      </c>
      <c r="D1662" s="6">
        <f t="shared" si="151"/>
        <v>1.4574277678343251E-2</v>
      </c>
      <c r="E1662" s="8">
        <f t="shared" si="153"/>
        <v>2.1375000000000171</v>
      </c>
      <c r="F1662" s="6">
        <f t="shared" si="152"/>
        <v>1.8175203194532811E-4</v>
      </c>
      <c r="G1662" s="6">
        <f t="shared" si="154"/>
        <v>-4.5997410099243536</v>
      </c>
      <c r="H1662" s="6">
        <f t="shared" si="155"/>
        <v>0</v>
      </c>
      <c r="I1662" s="6">
        <f t="shared" si="156"/>
        <v>6.7372410099243707</v>
      </c>
      <c r="J1662" s="6">
        <f t="shared" si="157"/>
        <v>0</v>
      </c>
    </row>
    <row r="1663" spans="1:10" x14ac:dyDescent="0.35">
      <c r="A1663" s="6">
        <v>1661</v>
      </c>
      <c r="B1663" s="7">
        <v>43473</v>
      </c>
      <c r="C1663" s="16">
        <v>148.01249999999999</v>
      </c>
      <c r="D1663" s="6">
        <f t="shared" si="151"/>
        <v>-5.2923387096775716E-3</v>
      </c>
      <c r="E1663" s="8">
        <f t="shared" si="153"/>
        <v>-0.78750000000002274</v>
      </c>
      <c r="F1663" s="6">
        <f t="shared" si="152"/>
        <v>1.835914842193357E-4</v>
      </c>
      <c r="G1663" s="6">
        <f t="shared" si="154"/>
        <v>-4.6903349258940343</v>
      </c>
      <c r="H1663" s="6">
        <f t="shared" si="155"/>
        <v>0</v>
      </c>
      <c r="I1663" s="6">
        <f t="shared" si="156"/>
        <v>3.9028349258940116</v>
      </c>
      <c r="J1663" s="6">
        <f t="shared" si="157"/>
        <v>0</v>
      </c>
    </row>
    <row r="1664" spans="1:10" x14ac:dyDescent="0.35">
      <c r="A1664" s="6">
        <v>1662</v>
      </c>
      <c r="B1664" s="7">
        <v>43474</v>
      </c>
      <c r="C1664" s="16">
        <v>147.9</v>
      </c>
      <c r="D1664" s="6">
        <f t="shared" si="151"/>
        <v>-7.6007093995428059E-4</v>
      </c>
      <c r="E1664" s="8">
        <f t="shared" si="153"/>
        <v>-0.11249999999998295</v>
      </c>
      <c r="F1664" s="6">
        <f t="shared" si="152"/>
        <v>1.7425652610725265E-4</v>
      </c>
      <c r="G1664" s="6">
        <f t="shared" si="154"/>
        <v>-4.5453525948779623</v>
      </c>
      <c r="H1664" s="6">
        <f t="shared" si="155"/>
        <v>0</v>
      </c>
      <c r="I1664" s="6">
        <f t="shared" si="156"/>
        <v>4.4328525948779793</v>
      </c>
      <c r="J1664" s="6">
        <f t="shared" si="157"/>
        <v>0</v>
      </c>
    </row>
    <row r="1665" spans="1:10" x14ac:dyDescent="0.35">
      <c r="A1665" s="6">
        <v>1663</v>
      </c>
      <c r="B1665" s="7">
        <v>43475</v>
      </c>
      <c r="C1665" s="16">
        <v>147.07499999999999</v>
      </c>
      <c r="D1665" s="6">
        <f t="shared" si="151"/>
        <v>-5.5780933062881477E-3</v>
      </c>
      <c r="E1665" s="8">
        <f t="shared" si="153"/>
        <v>-0.82500000000001705</v>
      </c>
      <c r="F1665" s="6">
        <f t="shared" si="152"/>
        <v>1.6383579701084323E-4</v>
      </c>
      <c r="G1665" s="6">
        <f t="shared" si="154"/>
        <v>-4.4039991982996449</v>
      </c>
      <c r="H1665" s="6">
        <f t="shared" si="155"/>
        <v>0</v>
      </c>
      <c r="I1665" s="6">
        <f t="shared" si="156"/>
        <v>3.5789991982996279</v>
      </c>
      <c r="J1665" s="6">
        <f t="shared" si="157"/>
        <v>0</v>
      </c>
    </row>
    <row r="1666" spans="1:10" x14ac:dyDescent="0.35">
      <c r="A1666" s="6">
        <v>1664</v>
      </c>
      <c r="B1666" s="7">
        <v>43476</v>
      </c>
      <c r="C1666" s="16">
        <v>145.6875</v>
      </c>
      <c r="D1666" s="6">
        <f t="shared" si="151"/>
        <v>-9.4339622641508667E-3</v>
      </c>
      <c r="E1666" s="8">
        <f t="shared" si="153"/>
        <v>-1.3874999999999886</v>
      </c>
      <c r="F1666" s="6">
        <f t="shared" si="152"/>
        <v>1.5587255668621203E-4</v>
      </c>
      <c r="G1666" s="6">
        <f t="shared" si="154"/>
        <v>-4.2716763931594803</v>
      </c>
      <c r="H1666" s="6">
        <f t="shared" si="155"/>
        <v>0</v>
      </c>
      <c r="I1666" s="6">
        <f t="shared" si="156"/>
        <v>2.8841763931594917</v>
      </c>
      <c r="J1666" s="6">
        <f t="shared" si="157"/>
        <v>0</v>
      </c>
    </row>
    <row r="1667" spans="1:10" x14ac:dyDescent="0.35">
      <c r="A1667" s="6">
        <v>1665</v>
      </c>
      <c r="B1667" s="7">
        <v>43479</v>
      </c>
      <c r="C1667" s="16">
        <v>144.33750000000001</v>
      </c>
      <c r="D1667" s="6">
        <f t="shared" si="151"/>
        <v>-9.2664092664092278E-3</v>
      </c>
      <c r="E1667" s="8">
        <f t="shared" si="153"/>
        <v>-1.3499999999999943</v>
      </c>
      <c r="F1667" s="6">
        <f t="shared" si="152"/>
        <v>1.5186018192512465E-4</v>
      </c>
      <c r="G1667" s="6">
        <f t="shared" si="154"/>
        <v>-4.1765617513138285</v>
      </c>
      <c r="H1667" s="6">
        <f t="shared" si="155"/>
        <v>0</v>
      </c>
      <c r="I1667" s="6">
        <f t="shared" si="156"/>
        <v>2.8265617513138341</v>
      </c>
      <c r="J1667" s="6">
        <f t="shared" si="157"/>
        <v>0</v>
      </c>
    </row>
    <row r="1668" spans="1:10" x14ac:dyDescent="0.35">
      <c r="A1668" s="6">
        <v>1666</v>
      </c>
      <c r="B1668" s="7">
        <v>43480</v>
      </c>
      <c r="C1668" s="16">
        <v>144.30000000000001</v>
      </c>
      <c r="D1668" s="6">
        <f t="shared" ref="D1668:D1731" si="158">(C1668-C1667)/C1667</f>
        <v>-2.5980774227068028E-4</v>
      </c>
      <c r="E1668" s="8">
        <f t="shared" si="153"/>
        <v>-3.7499999999994316E-2</v>
      </c>
      <c r="F1668" s="6">
        <f t="shared" ref="F1668:F1731" si="159">0.06*D1667^2+0.94*F1667</f>
        <v>1.4790055145117286E-4</v>
      </c>
      <c r="G1668" s="6">
        <f t="shared" si="154"/>
        <v>-4.0835580491435257</v>
      </c>
      <c r="H1668" s="6">
        <f t="shared" si="155"/>
        <v>0</v>
      </c>
      <c r="I1668" s="6">
        <f t="shared" si="156"/>
        <v>4.0460580491435314</v>
      </c>
      <c r="J1668" s="6">
        <f t="shared" si="157"/>
        <v>0</v>
      </c>
    </row>
    <row r="1669" spans="1:10" x14ac:dyDescent="0.35">
      <c r="A1669" s="6">
        <v>1667</v>
      </c>
      <c r="B1669" s="7">
        <v>43481</v>
      </c>
      <c r="C1669" s="16">
        <v>144.11250000000001</v>
      </c>
      <c r="D1669" s="6">
        <f t="shared" si="158"/>
        <v>-1.2993762993762992E-3</v>
      </c>
      <c r="E1669" s="8">
        <f t="shared" si="153"/>
        <v>-0.1875</v>
      </c>
      <c r="F1669" s="6">
        <f t="shared" si="159"/>
        <v>1.390305683678791E-4</v>
      </c>
      <c r="G1669" s="6">
        <f t="shared" si="154"/>
        <v>-3.9581854528014642</v>
      </c>
      <c r="H1669" s="6">
        <f t="shared" si="155"/>
        <v>0</v>
      </c>
      <c r="I1669" s="6">
        <f t="shared" si="156"/>
        <v>3.7706854528014642</v>
      </c>
      <c r="J1669" s="6">
        <f t="shared" si="157"/>
        <v>0</v>
      </c>
    </row>
    <row r="1670" spans="1:10" x14ac:dyDescent="0.35">
      <c r="A1670" s="6">
        <v>1668</v>
      </c>
      <c r="B1670" s="7">
        <v>43482</v>
      </c>
      <c r="C1670" s="16">
        <v>145.6875</v>
      </c>
      <c r="D1670" s="6">
        <f t="shared" si="158"/>
        <v>1.09289617486338E-2</v>
      </c>
      <c r="E1670" s="8">
        <f t="shared" ref="E1670:E1733" si="160">C1669*D1670</f>
        <v>1.5749999999999886</v>
      </c>
      <c r="F1670" s="6">
        <f t="shared" si="159"/>
        <v>1.3079003699184919E-4</v>
      </c>
      <c r="G1670" s="6">
        <f t="shared" si="154"/>
        <v>-3.8341018168702163</v>
      </c>
      <c r="H1670" s="6">
        <f t="shared" si="155"/>
        <v>0</v>
      </c>
      <c r="I1670" s="6">
        <f t="shared" si="156"/>
        <v>5.409101816870205</v>
      </c>
      <c r="J1670" s="6">
        <f t="shared" si="157"/>
        <v>0</v>
      </c>
    </row>
    <row r="1671" spans="1:10" x14ac:dyDescent="0.35">
      <c r="A1671" s="6">
        <v>1669</v>
      </c>
      <c r="B1671" s="7">
        <v>43483</v>
      </c>
      <c r="C1671" s="16">
        <v>144.9375</v>
      </c>
      <c r="D1671" s="6">
        <f t="shared" si="158"/>
        <v>-5.1480051480051478E-3</v>
      </c>
      <c r="E1671" s="8">
        <f t="shared" si="160"/>
        <v>-0.75</v>
      </c>
      <c r="F1671" s="6">
        <f t="shared" si="159"/>
        <v>1.3010916706652427E-4</v>
      </c>
      <c r="G1671" s="6">
        <f t="shared" si="154"/>
        <v>-3.8659025054409608</v>
      </c>
      <c r="H1671" s="6">
        <f t="shared" si="155"/>
        <v>0</v>
      </c>
      <c r="I1671" s="6">
        <f t="shared" si="156"/>
        <v>3.1159025054409608</v>
      </c>
      <c r="J1671" s="6">
        <f t="shared" si="157"/>
        <v>0</v>
      </c>
    </row>
    <row r="1672" spans="1:10" x14ac:dyDescent="0.35">
      <c r="A1672" s="6">
        <v>1670</v>
      </c>
      <c r="B1672" s="7">
        <v>43486</v>
      </c>
      <c r="C1672" s="16">
        <v>143.51249999999999</v>
      </c>
      <c r="D1672" s="6">
        <f t="shared" si="158"/>
        <v>-9.8318240620958088E-3</v>
      </c>
      <c r="E1672" s="8">
        <f t="shared" si="160"/>
        <v>-1.4250000000000114</v>
      </c>
      <c r="F1672" s="6">
        <f t="shared" si="159"/>
        <v>1.2389273446276606E-4</v>
      </c>
      <c r="G1672" s="6">
        <f t="shared" si="154"/>
        <v>-3.752998089733925</v>
      </c>
      <c r="H1672" s="6">
        <f t="shared" si="155"/>
        <v>0</v>
      </c>
      <c r="I1672" s="6">
        <f t="shared" si="156"/>
        <v>2.3279980897339136</v>
      </c>
      <c r="J1672" s="6">
        <f t="shared" si="157"/>
        <v>0</v>
      </c>
    </row>
    <row r="1673" spans="1:10" x14ac:dyDescent="0.35">
      <c r="A1673" s="6">
        <v>1671</v>
      </c>
      <c r="B1673" s="7">
        <v>43487</v>
      </c>
      <c r="C1673" s="16">
        <v>142.19999999999999</v>
      </c>
      <c r="D1673" s="6">
        <f t="shared" si="158"/>
        <v>-9.1455448131695857E-3</v>
      </c>
      <c r="E1673" s="8">
        <f t="shared" si="160"/>
        <v>-1.3125</v>
      </c>
      <c r="F1673" s="6">
        <f t="shared" si="159"/>
        <v>1.2225905625828045E-4</v>
      </c>
      <c r="G1673" s="6">
        <f t="shared" si="154"/>
        <v>-3.6915172964459764</v>
      </c>
      <c r="H1673" s="6">
        <f t="shared" si="155"/>
        <v>0</v>
      </c>
      <c r="I1673" s="6">
        <f t="shared" si="156"/>
        <v>2.3790172964459764</v>
      </c>
      <c r="J1673" s="6">
        <f t="shared" si="157"/>
        <v>0</v>
      </c>
    </row>
    <row r="1674" spans="1:10" x14ac:dyDescent="0.35">
      <c r="A1674" s="6">
        <v>1672</v>
      </c>
      <c r="B1674" s="7">
        <v>43488</v>
      </c>
      <c r="C1674" s="16">
        <v>139.57499999999999</v>
      </c>
      <c r="D1674" s="6">
        <f t="shared" si="158"/>
        <v>-1.8459915611814346E-2</v>
      </c>
      <c r="E1674" s="8">
        <f t="shared" si="160"/>
        <v>-2.625</v>
      </c>
      <c r="F1674" s="6">
        <f t="shared" si="159"/>
        <v>1.199419722785652E-4</v>
      </c>
      <c r="G1674" s="6">
        <f t="shared" si="154"/>
        <v>-3.6229292038138472</v>
      </c>
      <c r="H1674" s="6">
        <f t="shared" si="155"/>
        <v>0</v>
      </c>
      <c r="I1674" s="6">
        <f t="shared" si="156"/>
        <v>0.9979292038138472</v>
      </c>
      <c r="J1674" s="6">
        <f t="shared" si="157"/>
        <v>0</v>
      </c>
    </row>
    <row r="1675" spans="1:10" x14ac:dyDescent="0.35">
      <c r="A1675" s="6">
        <v>1673</v>
      </c>
      <c r="B1675" s="7">
        <v>43489</v>
      </c>
      <c r="C1675" s="16">
        <v>139.76249999999999</v>
      </c>
      <c r="D1675" s="6">
        <f t="shared" si="158"/>
        <v>1.3433637829124128E-3</v>
      </c>
      <c r="E1675" s="8">
        <f t="shared" si="160"/>
        <v>0.1875</v>
      </c>
      <c r="F1675" s="6">
        <f t="shared" si="159"/>
        <v>1.3319156300556972E-4</v>
      </c>
      <c r="G1675" s="6">
        <f t="shared" si="154"/>
        <v>-3.7473188903279424</v>
      </c>
      <c r="H1675" s="6">
        <f t="shared" si="155"/>
        <v>0</v>
      </c>
      <c r="I1675" s="6">
        <f t="shared" si="156"/>
        <v>3.9348188903279424</v>
      </c>
      <c r="J1675" s="6">
        <f t="shared" si="157"/>
        <v>0</v>
      </c>
    </row>
    <row r="1676" spans="1:10" x14ac:dyDescent="0.35">
      <c r="A1676" s="6">
        <v>1674</v>
      </c>
      <c r="B1676" s="7">
        <v>43490</v>
      </c>
      <c r="C1676" s="16">
        <v>139.65</v>
      </c>
      <c r="D1676" s="6">
        <f t="shared" si="158"/>
        <v>-8.0493694660572731E-4</v>
      </c>
      <c r="E1676" s="8">
        <f t="shared" si="160"/>
        <v>-0.11249999999998295</v>
      </c>
      <c r="F1676" s="6">
        <f t="shared" si="159"/>
        <v>1.2530834680042998E-4</v>
      </c>
      <c r="G1676" s="6">
        <f t="shared" si="154"/>
        <v>-3.6396139321517125</v>
      </c>
      <c r="H1676" s="6">
        <f t="shared" si="155"/>
        <v>0</v>
      </c>
      <c r="I1676" s="6">
        <f t="shared" si="156"/>
        <v>3.5271139321517295</v>
      </c>
      <c r="J1676" s="6">
        <f t="shared" si="157"/>
        <v>0</v>
      </c>
    </row>
    <row r="1677" spans="1:10" x14ac:dyDescent="0.35">
      <c r="A1677" s="6">
        <v>1675</v>
      </c>
      <c r="B1677" s="7">
        <v>43493</v>
      </c>
      <c r="C1677" s="16">
        <v>140.85</v>
      </c>
      <c r="D1677" s="6">
        <f t="shared" si="158"/>
        <v>8.5929108485498645E-3</v>
      </c>
      <c r="E1677" s="8">
        <f t="shared" si="160"/>
        <v>1.1999999999999886</v>
      </c>
      <c r="F1677" s="6">
        <f t="shared" si="159"/>
        <v>1.1782872140168483E-4</v>
      </c>
      <c r="G1677" s="6">
        <f t="shared" si="154"/>
        <v>-3.5264780151647908</v>
      </c>
      <c r="H1677" s="6">
        <f t="shared" si="155"/>
        <v>0</v>
      </c>
      <c r="I1677" s="6">
        <f t="shared" si="156"/>
        <v>4.7264780151647798</v>
      </c>
      <c r="J1677" s="6">
        <f t="shared" si="157"/>
        <v>0</v>
      </c>
    </row>
    <row r="1678" spans="1:10" x14ac:dyDescent="0.35">
      <c r="A1678" s="6">
        <v>1676</v>
      </c>
      <c r="B1678" s="7">
        <v>43494</v>
      </c>
      <c r="C1678" s="16">
        <v>139.61250000000001</v>
      </c>
      <c r="D1678" s="6">
        <f t="shared" si="158"/>
        <v>-8.7859424920126595E-3</v>
      </c>
      <c r="E1678" s="8">
        <f t="shared" si="160"/>
        <v>-1.2374999999999829</v>
      </c>
      <c r="F1678" s="6">
        <f t="shared" si="159"/>
        <v>1.1518928512865129E-4</v>
      </c>
      <c r="G1678" s="6">
        <f t="shared" si="154"/>
        <v>-3.5167180538656364</v>
      </c>
      <c r="H1678" s="6">
        <f t="shared" si="155"/>
        <v>0</v>
      </c>
      <c r="I1678" s="6">
        <f t="shared" si="156"/>
        <v>2.2792180538656535</v>
      </c>
      <c r="J1678" s="6">
        <f t="shared" si="157"/>
        <v>0</v>
      </c>
    </row>
    <row r="1679" spans="1:10" x14ac:dyDescent="0.35">
      <c r="A1679" s="6">
        <v>1677</v>
      </c>
      <c r="B1679" s="7">
        <v>43495</v>
      </c>
      <c r="C1679" s="16">
        <v>140.28749999999999</v>
      </c>
      <c r="D1679" s="6">
        <f t="shared" si="158"/>
        <v>4.8348106365832776E-3</v>
      </c>
      <c r="E1679" s="8">
        <f t="shared" si="160"/>
        <v>0.67499999999998295</v>
      </c>
      <c r="F1679" s="6">
        <f t="shared" si="159"/>
        <v>1.1290949514930942E-4</v>
      </c>
      <c r="G1679" s="6">
        <f t="shared" si="154"/>
        <v>-3.4511528535501834</v>
      </c>
      <c r="H1679" s="6">
        <f t="shared" si="155"/>
        <v>0</v>
      </c>
      <c r="I1679" s="6">
        <f t="shared" si="156"/>
        <v>4.1261528535501668</v>
      </c>
      <c r="J1679" s="6">
        <f t="shared" si="157"/>
        <v>0</v>
      </c>
    </row>
    <row r="1680" spans="1:10" x14ac:dyDescent="0.35">
      <c r="A1680" s="6">
        <v>1678</v>
      </c>
      <c r="B1680" s="7">
        <v>43496</v>
      </c>
      <c r="C1680" s="16">
        <v>141.48750000000001</v>
      </c>
      <c r="D1680" s="6">
        <f t="shared" si="158"/>
        <v>8.5538626035820513E-3</v>
      </c>
      <c r="E1680" s="8">
        <f t="shared" si="160"/>
        <v>1.2000000000000171</v>
      </c>
      <c r="F1680" s="6">
        <f t="shared" si="159"/>
        <v>1.0753744907384798E-4</v>
      </c>
      <c r="G1680" s="6">
        <f t="shared" si="154"/>
        <v>-3.3843361989522038</v>
      </c>
      <c r="H1680" s="6">
        <f t="shared" si="155"/>
        <v>0</v>
      </c>
      <c r="I1680" s="6">
        <f t="shared" si="156"/>
        <v>4.5843361989522204</v>
      </c>
      <c r="J1680" s="6">
        <f t="shared" si="157"/>
        <v>0</v>
      </c>
    </row>
    <row r="1681" spans="1:10" x14ac:dyDescent="0.35">
      <c r="A1681" s="6">
        <v>1679</v>
      </c>
      <c r="B1681" s="7">
        <v>43497</v>
      </c>
      <c r="C1681" s="16">
        <v>142.76249999999999</v>
      </c>
      <c r="D1681" s="6">
        <f t="shared" si="158"/>
        <v>9.0113967664986454E-3</v>
      </c>
      <c r="E1681" s="8">
        <f t="shared" si="160"/>
        <v>1.2749999999999773</v>
      </c>
      <c r="F1681" s="6">
        <f t="shared" si="159"/>
        <v>1.0547531605587467E-4</v>
      </c>
      <c r="G1681" s="6">
        <f t="shared" si="154"/>
        <v>-3.3804004339485791</v>
      </c>
      <c r="H1681" s="6">
        <f t="shared" si="155"/>
        <v>0</v>
      </c>
      <c r="I1681" s="6">
        <f t="shared" si="156"/>
        <v>4.6554004339485564</v>
      </c>
      <c r="J1681" s="6">
        <f t="shared" si="157"/>
        <v>0</v>
      </c>
    </row>
    <row r="1682" spans="1:10" x14ac:dyDescent="0.35">
      <c r="A1682" s="6">
        <v>1680</v>
      </c>
      <c r="B1682" s="7">
        <v>43500</v>
      </c>
      <c r="C1682" s="16">
        <v>138.30000000000001</v>
      </c>
      <c r="D1682" s="6">
        <f t="shared" si="158"/>
        <v>-3.1258208563172948E-2</v>
      </c>
      <c r="E1682" s="8">
        <f t="shared" si="160"/>
        <v>-4.4624999999999773</v>
      </c>
      <c r="F1682" s="6">
        <f t="shared" si="159"/>
        <v>1.0401911339351792E-4</v>
      </c>
      <c r="G1682" s="6">
        <f t="shared" si="154"/>
        <v>-3.3872353770141599</v>
      </c>
      <c r="H1682" s="6">
        <f t="shared" si="155"/>
        <v>1</v>
      </c>
      <c r="I1682" s="6">
        <f t="shared" si="156"/>
        <v>0</v>
      </c>
      <c r="J1682" s="6">
        <f t="shared" si="157"/>
        <v>-1.0752646229858174</v>
      </c>
    </row>
    <row r="1683" spans="1:10" x14ac:dyDescent="0.35">
      <c r="A1683" s="6">
        <v>1681</v>
      </c>
      <c r="B1683" s="7">
        <v>43501</v>
      </c>
      <c r="C1683" s="16">
        <v>139.08750000000001</v>
      </c>
      <c r="D1683" s="6">
        <f t="shared" si="158"/>
        <v>5.6941431670281583E-3</v>
      </c>
      <c r="E1683" s="8">
        <f t="shared" si="160"/>
        <v>0.78749999999999432</v>
      </c>
      <c r="F1683" s="6">
        <f t="shared" si="159"/>
        <v>1.5640250274463595E-4</v>
      </c>
      <c r="G1683" s="6">
        <f t="shared" ref="G1683:G1746" si="161">_xlfn.NORM.S.INV(1%)*SQRT(F1683)*C1682</f>
        <v>-4.0236360207743473</v>
      </c>
      <c r="H1683" s="6">
        <f t="shared" ref="H1683:H1746" si="162">IF(E1683&lt;=G1683,1,0)</f>
        <v>0</v>
      </c>
      <c r="I1683" s="6">
        <f t="shared" si="156"/>
        <v>4.8111360207743417</v>
      </c>
      <c r="J1683" s="6">
        <f t="shared" si="157"/>
        <v>0</v>
      </c>
    </row>
    <row r="1684" spans="1:10" x14ac:dyDescent="0.35">
      <c r="A1684" s="6">
        <v>1682</v>
      </c>
      <c r="B1684" s="7">
        <v>43502</v>
      </c>
      <c r="C1684" s="16">
        <v>140.13749999999999</v>
      </c>
      <c r="D1684" s="6">
        <f t="shared" si="158"/>
        <v>7.5492046373684396E-3</v>
      </c>
      <c r="E1684" s="8">
        <f t="shared" si="160"/>
        <v>1.0499999999999829</v>
      </c>
      <c r="F1684" s="6">
        <f t="shared" si="159"/>
        <v>1.4896374856435458E-4</v>
      </c>
      <c r="G1684" s="6">
        <f t="shared" si="161"/>
        <v>-3.9491447772851958</v>
      </c>
      <c r="H1684" s="6">
        <f t="shared" si="162"/>
        <v>0</v>
      </c>
      <c r="I1684" s="6">
        <f t="shared" ref="I1684:I1747" si="163">IF(H1684=0,E1684-G1684,0)</f>
        <v>4.9991447772851787</v>
      </c>
      <c r="J1684" s="6">
        <f t="shared" ref="J1684:J1747" si="164">IF(H1684=1,E1684-G1684,0)</f>
        <v>0</v>
      </c>
    </row>
    <row r="1685" spans="1:10" x14ac:dyDescent="0.35">
      <c r="A1685" s="6">
        <v>1683</v>
      </c>
      <c r="B1685" s="7">
        <v>43503</v>
      </c>
      <c r="C1685" s="16">
        <v>138.5625</v>
      </c>
      <c r="D1685" s="6">
        <f t="shared" si="158"/>
        <v>-1.123896173401116E-2</v>
      </c>
      <c r="E1685" s="8">
        <f t="shared" si="160"/>
        <v>-1.5749999999999889</v>
      </c>
      <c r="F1685" s="6">
        <f t="shared" si="159"/>
        <v>1.4344535308990521E-4</v>
      </c>
      <c r="G1685" s="6">
        <f t="shared" si="161"/>
        <v>-3.9045614814868701</v>
      </c>
      <c r="H1685" s="6">
        <f t="shared" si="162"/>
        <v>0</v>
      </c>
      <c r="I1685" s="6">
        <f t="shared" si="163"/>
        <v>2.3295614814868815</v>
      </c>
      <c r="J1685" s="6">
        <f t="shared" si="164"/>
        <v>0</v>
      </c>
    </row>
    <row r="1686" spans="1:10" x14ac:dyDescent="0.35">
      <c r="A1686" s="6">
        <v>1684</v>
      </c>
      <c r="B1686" s="7">
        <v>43504</v>
      </c>
      <c r="C1686" s="16">
        <v>135.33750000000001</v>
      </c>
      <c r="D1686" s="6">
        <f t="shared" si="158"/>
        <v>-2.3274695534506049E-2</v>
      </c>
      <c r="E1686" s="8">
        <f t="shared" si="160"/>
        <v>-3.2249999999999943</v>
      </c>
      <c r="F1686" s="6">
        <f t="shared" si="159"/>
        <v>1.4241748755602492E-4</v>
      </c>
      <c r="G1686" s="6">
        <f t="shared" si="161"/>
        <v>-3.8468214460591019</v>
      </c>
      <c r="H1686" s="6">
        <f t="shared" si="162"/>
        <v>0</v>
      </c>
      <c r="I1686" s="6">
        <f t="shared" si="163"/>
        <v>0.62182144605910761</v>
      </c>
      <c r="J1686" s="6">
        <f t="shared" si="164"/>
        <v>0</v>
      </c>
    </row>
    <row r="1687" spans="1:10" x14ac:dyDescent="0.35">
      <c r="A1687" s="6">
        <v>1685</v>
      </c>
      <c r="B1687" s="7">
        <v>43507</v>
      </c>
      <c r="C1687" s="16">
        <v>136.65</v>
      </c>
      <c r="D1687" s="6">
        <f t="shared" si="158"/>
        <v>9.697977279024661E-3</v>
      </c>
      <c r="E1687" s="8">
        <f t="shared" si="160"/>
        <v>1.3125000000000002</v>
      </c>
      <c r="F1687" s="6">
        <f t="shared" si="159"/>
        <v>1.6637512543610076E-4</v>
      </c>
      <c r="G1687" s="6">
        <f t="shared" si="161"/>
        <v>-4.0610375567354611</v>
      </c>
      <c r="H1687" s="6">
        <f t="shared" si="162"/>
        <v>0</v>
      </c>
      <c r="I1687" s="6">
        <f t="shared" si="163"/>
        <v>5.3735375567354611</v>
      </c>
      <c r="J1687" s="6">
        <f t="shared" si="164"/>
        <v>0</v>
      </c>
    </row>
    <row r="1688" spans="1:10" x14ac:dyDescent="0.35">
      <c r="A1688" s="6">
        <v>1686</v>
      </c>
      <c r="B1688" s="7">
        <v>43508</v>
      </c>
      <c r="C1688" s="16">
        <v>135.97499999999999</v>
      </c>
      <c r="D1688" s="6">
        <f t="shared" si="158"/>
        <v>-4.9396267837541995E-3</v>
      </c>
      <c r="E1688" s="8">
        <f t="shared" si="160"/>
        <v>-0.67500000000001137</v>
      </c>
      <c r="F1688" s="6">
        <f t="shared" si="159"/>
        <v>1.6203566370820343E-4</v>
      </c>
      <c r="G1688" s="6">
        <f t="shared" si="161"/>
        <v>-4.0465936935201459</v>
      </c>
      <c r="H1688" s="6">
        <f t="shared" si="162"/>
        <v>0</v>
      </c>
      <c r="I1688" s="6">
        <f t="shared" si="163"/>
        <v>3.3715936935201345</v>
      </c>
      <c r="J1688" s="6">
        <f t="shared" si="164"/>
        <v>0</v>
      </c>
    </row>
    <row r="1689" spans="1:10" x14ac:dyDescent="0.35">
      <c r="A1689" s="6">
        <v>1687</v>
      </c>
      <c r="B1689" s="7">
        <v>43509</v>
      </c>
      <c r="C1689" s="16">
        <v>132.5625</v>
      </c>
      <c r="D1689" s="6">
        <f t="shared" si="158"/>
        <v>-2.5096525096525057E-2</v>
      </c>
      <c r="E1689" s="8">
        <f t="shared" si="160"/>
        <v>-3.4124999999999943</v>
      </c>
      <c r="F1689" s="6">
        <f t="shared" si="159"/>
        <v>1.5377751865147812E-4</v>
      </c>
      <c r="G1689" s="6">
        <f t="shared" si="161"/>
        <v>-3.9226553317906481</v>
      </c>
      <c r="H1689" s="6">
        <f t="shared" si="162"/>
        <v>0</v>
      </c>
      <c r="I1689" s="6">
        <f t="shared" si="163"/>
        <v>0.51015533179065375</v>
      </c>
      <c r="J1689" s="6">
        <f t="shared" si="164"/>
        <v>0</v>
      </c>
    </row>
    <row r="1690" spans="1:10" x14ac:dyDescent="0.35">
      <c r="A1690" s="6">
        <v>1688</v>
      </c>
      <c r="B1690" s="7">
        <v>43510</v>
      </c>
      <c r="C1690" s="16">
        <v>131.13749999999999</v>
      </c>
      <c r="D1690" s="6">
        <f t="shared" si="158"/>
        <v>-1.0749646393210835E-2</v>
      </c>
      <c r="E1690" s="8">
        <f t="shared" si="160"/>
        <v>-1.4250000000000114</v>
      </c>
      <c r="F1690" s="6">
        <f t="shared" si="159"/>
        <v>1.8234100184762013E-4</v>
      </c>
      <c r="G1690" s="6">
        <f t="shared" si="161"/>
        <v>-4.1642568837842227</v>
      </c>
      <c r="H1690" s="6">
        <f t="shared" si="162"/>
        <v>0</v>
      </c>
      <c r="I1690" s="6">
        <f t="shared" si="163"/>
        <v>2.7392568837842113</v>
      </c>
      <c r="J1690" s="6">
        <f t="shared" si="164"/>
        <v>0</v>
      </c>
    </row>
    <row r="1691" spans="1:10" x14ac:dyDescent="0.35">
      <c r="A1691" s="6">
        <v>1689</v>
      </c>
      <c r="B1691" s="7">
        <v>43511</v>
      </c>
      <c r="C1691" s="16">
        <v>136.125</v>
      </c>
      <c r="D1691" s="6">
        <f t="shared" si="158"/>
        <v>3.8032599370889424E-2</v>
      </c>
      <c r="E1691" s="8">
        <f t="shared" si="160"/>
        <v>4.9875000000000114</v>
      </c>
      <c r="F1691" s="6">
        <f t="shared" si="159"/>
        <v>1.7833383559150715E-4</v>
      </c>
      <c r="G1691" s="6">
        <f t="shared" si="161"/>
        <v>-4.0739756922008059</v>
      </c>
      <c r="H1691" s="6">
        <f t="shared" si="162"/>
        <v>0</v>
      </c>
      <c r="I1691" s="6">
        <f t="shared" si="163"/>
        <v>9.0614756922008173</v>
      </c>
      <c r="J1691" s="6">
        <f t="shared" si="164"/>
        <v>0</v>
      </c>
    </row>
    <row r="1692" spans="1:10" x14ac:dyDescent="0.35">
      <c r="A1692" s="6">
        <v>1690</v>
      </c>
      <c r="B1692" s="7">
        <v>43514</v>
      </c>
      <c r="C1692" s="16">
        <v>135.48750000000001</v>
      </c>
      <c r="D1692" s="6">
        <f t="shared" si="158"/>
        <v>-4.6831955922864181E-3</v>
      </c>
      <c r="E1692" s="8">
        <f t="shared" si="160"/>
        <v>-0.63749999999998863</v>
      </c>
      <c r="F1692" s="6">
        <f t="shared" si="159"/>
        <v>2.5442252235041143E-4</v>
      </c>
      <c r="G1692" s="6">
        <f t="shared" si="161"/>
        <v>-5.051150724165284</v>
      </c>
      <c r="H1692" s="6">
        <f t="shared" si="162"/>
        <v>0</v>
      </c>
      <c r="I1692" s="6">
        <f t="shared" si="163"/>
        <v>4.4136507241652954</v>
      </c>
      <c r="J1692" s="6">
        <f t="shared" si="164"/>
        <v>0</v>
      </c>
    </row>
    <row r="1693" spans="1:10" x14ac:dyDescent="0.35">
      <c r="A1693" s="6">
        <v>1691</v>
      </c>
      <c r="B1693" s="7">
        <v>43515</v>
      </c>
      <c r="C1693" s="16">
        <v>134.66249999999999</v>
      </c>
      <c r="D1693" s="6">
        <f t="shared" si="158"/>
        <v>-6.0891226127872825E-3</v>
      </c>
      <c r="E1693" s="8">
        <f t="shared" si="160"/>
        <v>-0.82500000000001705</v>
      </c>
      <c r="F1693" s="6">
        <f t="shared" si="159"/>
        <v>2.4047311026672338E-4</v>
      </c>
      <c r="G1693" s="6">
        <f t="shared" si="161"/>
        <v>-4.8877293293967048</v>
      </c>
      <c r="H1693" s="6">
        <f t="shared" si="162"/>
        <v>0</v>
      </c>
      <c r="I1693" s="6">
        <f t="shared" si="163"/>
        <v>4.0627293293966877</v>
      </c>
      <c r="J1693" s="6">
        <f t="shared" si="164"/>
        <v>0</v>
      </c>
    </row>
    <row r="1694" spans="1:10" x14ac:dyDescent="0.35">
      <c r="A1694" s="6">
        <v>1692</v>
      </c>
      <c r="B1694" s="7">
        <v>43516</v>
      </c>
      <c r="C1694" s="16">
        <v>136.5</v>
      </c>
      <c r="D1694" s="6">
        <f t="shared" si="158"/>
        <v>1.3645224171540004E-2</v>
      </c>
      <c r="E1694" s="8">
        <f t="shared" si="160"/>
        <v>1.8375000000000057</v>
      </c>
      <c r="F1694" s="6">
        <f t="shared" si="159"/>
        <v>2.2826936850233343E-4</v>
      </c>
      <c r="G1694" s="6">
        <f t="shared" si="161"/>
        <v>-4.7330942176722219</v>
      </c>
      <c r="H1694" s="6">
        <f t="shared" si="162"/>
        <v>0</v>
      </c>
      <c r="I1694" s="6">
        <f t="shared" si="163"/>
        <v>6.5705942176722276</v>
      </c>
      <c r="J1694" s="6">
        <f t="shared" si="164"/>
        <v>0</v>
      </c>
    </row>
    <row r="1695" spans="1:10" x14ac:dyDescent="0.35">
      <c r="A1695" s="6">
        <v>1693</v>
      </c>
      <c r="B1695" s="7">
        <v>43517</v>
      </c>
      <c r="C1695" s="16">
        <v>136.3125</v>
      </c>
      <c r="D1695" s="6">
        <f t="shared" si="158"/>
        <v>-1.3736263736263737E-3</v>
      </c>
      <c r="E1695" s="8">
        <f t="shared" si="160"/>
        <v>-0.18750000000000003</v>
      </c>
      <c r="F1695" s="6">
        <f t="shared" si="159"/>
        <v>2.2574473495368819E-4</v>
      </c>
      <c r="G1695" s="6">
        <f t="shared" si="161"/>
        <v>-4.7710736920989287</v>
      </c>
      <c r="H1695" s="6">
        <f t="shared" si="162"/>
        <v>0</v>
      </c>
      <c r="I1695" s="6">
        <f t="shared" si="163"/>
        <v>4.5835736920989287</v>
      </c>
      <c r="J1695" s="6">
        <f t="shared" si="164"/>
        <v>0</v>
      </c>
    </row>
    <row r="1696" spans="1:10" x14ac:dyDescent="0.35">
      <c r="A1696" s="6">
        <v>1694</v>
      </c>
      <c r="B1696" s="7">
        <v>43518</v>
      </c>
      <c r="C1696" s="16">
        <v>136.42500000000001</v>
      </c>
      <c r="D1696" s="6">
        <f t="shared" si="158"/>
        <v>8.2530949105923059E-4</v>
      </c>
      <c r="E1696" s="8">
        <f t="shared" si="160"/>
        <v>0.11250000000001137</v>
      </c>
      <c r="F1696" s="6">
        <f t="shared" si="159"/>
        <v>2.123132618213262E-4</v>
      </c>
      <c r="G1696" s="6">
        <f t="shared" si="161"/>
        <v>-4.6206056236441047</v>
      </c>
      <c r="H1696" s="6">
        <f t="shared" si="162"/>
        <v>0</v>
      </c>
      <c r="I1696" s="6">
        <f t="shared" si="163"/>
        <v>4.733105623644116</v>
      </c>
      <c r="J1696" s="6">
        <f t="shared" si="164"/>
        <v>0</v>
      </c>
    </row>
    <row r="1697" spans="1:10" x14ac:dyDescent="0.35">
      <c r="A1697" s="6">
        <v>1695</v>
      </c>
      <c r="B1697" s="7">
        <v>43521</v>
      </c>
      <c r="C1697" s="16">
        <v>136.6875</v>
      </c>
      <c r="D1697" s="6">
        <f t="shared" si="158"/>
        <v>1.9241341396370798E-3</v>
      </c>
      <c r="E1697" s="8">
        <f t="shared" si="160"/>
        <v>0.26249999999998863</v>
      </c>
      <c r="F1697" s="6">
        <f t="shared" si="159"/>
        <v>1.9961533425740855E-4</v>
      </c>
      <c r="G1697" s="6">
        <f t="shared" si="161"/>
        <v>-4.4839996576132179</v>
      </c>
      <c r="H1697" s="6">
        <f t="shared" si="162"/>
        <v>0</v>
      </c>
      <c r="I1697" s="6">
        <f t="shared" si="163"/>
        <v>4.7464996576132066</v>
      </c>
      <c r="J1697" s="6">
        <f t="shared" si="164"/>
        <v>0</v>
      </c>
    </row>
    <row r="1698" spans="1:10" x14ac:dyDescent="0.35">
      <c r="A1698" s="6">
        <v>1696</v>
      </c>
      <c r="B1698" s="7">
        <v>43522</v>
      </c>
      <c r="C1698" s="16">
        <v>136.35</v>
      </c>
      <c r="D1698" s="6">
        <f t="shared" si="158"/>
        <v>-2.4691358024691774E-3</v>
      </c>
      <c r="E1698" s="8">
        <f t="shared" si="160"/>
        <v>-0.33750000000000568</v>
      </c>
      <c r="F1698" s="6">
        <f t="shared" si="159"/>
        <v>1.8786055173320305E-4</v>
      </c>
      <c r="G1698" s="6">
        <f t="shared" si="161"/>
        <v>-4.3583414867047718</v>
      </c>
      <c r="H1698" s="6">
        <f t="shared" si="162"/>
        <v>0</v>
      </c>
      <c r="I1698" s="6">
        <f t="shared" si="163"/>
        <v>4.0208414867047662</v>
      </c>
      <c r="J1698" s="6">
        <f t="shared" si="164"/>
        <v>0</v>
      </c>
    </row>
    <row r="1699" spans="1:10" x14ac:dyDescent="0.35">
      <c r="A1699" s="6">
        <v>1697</v>
      </c>
      <c r="B1699" s="7">
        <v>43523</v>
      </c>
      <c r="C1699" s="16">
        <v>136.16249999999999</v>
      </c>
      <c r="D1699" s="6">
        <f t="shared" si="158"/>
        <v>-1.3751375137513752E-3</v>
      </c>
      <c r="E1699" s="8">
        <f t="shared" si="160"/>
        <v>-0.1875</v>
      </c>
      <c r="F1699" s="6">
        <f t="shared" si="159"/>
        <v>1.7695471652587295E-4</v>
      </c>
      <c r="G1699" s="6">
        <f t="shared" si="161"/>
        <v>-4.2194988397494466</v>
      </c>
      <c r="H1699" s="6">
        <f t="shared" si="162"/>
        <v>0</v>
      </c>
      <c r="I1699" s="6">
        <f t="shared" si="163"/>
        <v>4.0319988397494466</v>
      </c>
      <c r="J1699" s="6">
        <f t="shared" si="164"/>
        <v>0</v>
      </c>
    </row>
    <row r="1700" spans="1:10" x14ac:dyDescent="0.35">
      <c r="A1700" s="6">
        <v>1698</v>
      </c>
      <c r="B1700" s="7">
        <v>43524</v>
      </c>
      <c r="C1700" s="16">
        <v>136.91249999999999</v>
      </c>
      <c r="D1700" s="6">
        <f t="shared" si="158"/>
        <v>5.5081244836133296E-3</v>
      </c>
      <c r="E1700" s="8">
        <f t="shared" si="160"/>
        <v>0.75</v>
      </c>
      <c r="F1700" s="6">
        <f t="shared" si="159"/>
        <v>1.6645089372522415E-4</v>
      </c>
      <c r="G1700" s="6">
        <f t="shared" si="161"/>
        <v>-4.086723361738577</v>
      </c>
      <c r="H1700" s="6">
        <f t="shared" si="162"/>
        <v>0</v>
      </c>
      <c r="I1700" s="6">
        <f t="shared" si="163"/>
        <v>4.836723361738577</v>
      </c>
      <c r="J1700" s="6">
        <f t="shared" si="164"/>
        <v>0</v>
      </c>
    </row>
    <row r="1701" spans="1:10" x14ac:dyDescent="0.35">
      <c r="A1701" s="6">
        <v>1699</v>
      </c>
      <c r="B1701" s="7">
        <v>43525</v>
      </c>
      <c r="C1701" s="16">
        <v>137.4375</v>
      </c>
      <c r="D1701" s="6">
        <f t="shared" si="158"/>
        <v>3.8345658723637779E-3</v>
      </c>
      <c r="E1701" s="8">
        <f t="shared" si="160"/>
        <v>0.52500000000000568</v>
      </c>
      <c r="F1701" s="6">
        <f t="shared" si="159"/>
        <v>1.5828420622132953E-4</v>
      </c>
      <c r="G1701" s="6">
        <f t="shared" si="161"/>
        <v>-4.0071587693260451</v>
      </c>
      <c r="H1701" s="6">
        <f t="shared" si="162"/>
        <v>0</v>
      </c>
      <c r="I1701" s="6">
        <f t="shared" si="163"/>
        <v>4.5321587693260508</v>
      </c>
      <c r="J1701" s="6">
        <f t="shared" si="164"/>
        <v>0</v>
      </c>
    </row>
    <row r="1702" spans="1:10" x14ac:dyDescent="0.35">
      <c r="A1702" s="6">
        <v>1700</v>
      </c>
      <c r="B1702" s="7">
        <v>43529</v>
      </c>
      <c r="C1702" s="16">
        <v>137.21250000000001</v>
      </c>
      <c r="D1702" s="6">
        <f t="shared" si="158"/>
        <v>-1.637107776261896E-3</v>
      </c>
      <c r="E1702" s="8">
        <f t="shared" si="160"/>
        <v>-0.22499999999999432</v>
      </c>
      <c r="F1702" s="6">
        <f t="shared" si="159"/>
        <v>1.4966938757381956E-4</v>
      </c>
      <c r="G1702" s="6">
        <f t="shared" si="161"/>
        <v>-3.9115275697775109</v>
      </c>
      <c r="H1702" s="6">
        <f t="shared" si="162"/>
        <v>0</v>
      </c>
      <c r="I1702" s="6">
        <f t="shared" si="163"/>
        <v>3.6865275697775166</v>
      </c>
      <c r="J1702" s="6">
        <f t="shared" si="164"/>
        <v>0</v>
      </c>
    </row>
    <row r="1703" spans="1:10" x14ac:dyDescent="0.35">
      <c r="A1703" s="6">
        <v>1701</v>
      </c>
      <c r="B1703" s="7">
        <v>43530</v>
      </c>
      <c r="C1703" s="16">
        <v>138.52500000000001</v>
      </c>
      <c r="D1703" s="6">
        <f t="shared" si="158"/>
        <v>9.5654550423613007E-3</v>
      </c>
      <c r="E1703" s="8">
        <f t="shared" si="160"/>
        <v>1.3125</v>
      </c>
      <c r="F1703" s="6">
        <f t="shared" si="159"/>
        <v>1.4085003163165621E-4</v>
      </c>
      <c r="G1703" s="6">
        <f t="shared" si="161"/>
        <v>-3.7883213344699831</v>
      </c>
      <c r="H1703" s="6">
        <f t="shared" si="162"/>
        <v>0</v>
      </c>
      <c r="I1703" s="6">
        <f t="shared" si="163"/>
        <v>5.1008213344699831</v>
      </c>
      <c r="J1703" s="6">
        <f t="shared" si="164"/>
        <v>0</v>
      </c>
    </row>
    <row r="1704" spans="1:10" x14ac:dyDescent="0.35">
      <c r="A1704" s="6">
        <v>1702</v>
      </c>
      <c r="B1704" s="7">
        <v>43531</v>
      </c>
      <c r="C1704" s="16">
        <v>140.4375</v>
      </c>
      <c r="D1704" s="6">
        <f t="shared" si="158"/>
        <v>1.380617217108821E-2</v>
      </c>
      <c r="E1704" s="8">
        <f t="shared" si="160"/>
        <v>1.9124999999999943</v>
      </c>
      <c r="F1704" s="6">
        <f t="shared" si="159"/>
        <v>1.3788890554380294E-4</v>
      </c>
      <c r="G1704" s="6">
        <f t="shared" si="161"/>
        <v>-3.7841424730783193</v>
      </c>
      <c r="H1704" s="6">
        <f t="shared" si="162"/>
        <v>0</v>
      </c>
      <c r="I1704" s="6">
        <f t="shared" si="163"/>
        <v>5.6966424730783132</v>
      </c>
      <c r="J1704" s="6">
        <f t="shared" si="164"/>
        <v>0</v>
      </c>
    </row>
    <row r="1705" spans="1:10" x14ac:dyDescent="0.35">
      <c r="A1705" s="6">
        <v>1703</v>
      </c>
      <c r="B1705" s="7">
        <v>43532</v>
      </c>
      <c r="C1705" s="16">
        <v>140.32499999999999</v>
      </c>
      <c r="D1705" s="6">
        <f t="shared" si="158"/>
        <v>-8.010680907877979E-4</v>
      </c>
      <c r="E1705" s="8">
        <f t="shared" si="160"/>
        <v>-0.11250000000001137</v>
      </c>
      <c r="F1705" s="6">
        <f t="shared" si="159"/>
        <v>1.4105219461223859E-4</v>
      </c>
      <c r="G1705" s="6">
        <f t="shared" si="161"/>
        <v>-3.8801424660363542</v>
      </c>
      <c r="H1705" s="6">
        <f t="shared" si="162"/>
        <v>0</v>
      </c>
      <c r="I1705" s="6">
        <f t="shared" si="163"/>
        <v>3.7676424660363428</v>
      </c>
      <c r="J1705" s="6">
        <f t="shared" si="164"/>
        <v>0</v>
      </c>
    </row>
    <row r="1706" spans="1:10" x14ac:dyDescent="0.35">
      <c r="A1706" s="6">
        <v>1704</v>
      </c>
      <c r="B1706" s="7">
        <v>43535</v>
      </c>
      <c r="C1706" s="16">
        <v>145.80000000000001</v>
      </c>
      <c r="D1706" s="6">
        <f t="shared" si="158"/>
        <v>3.9016568679850511E-2</v>
      </c>
      <c r="E1706" s="8">
        <f t="shared" si="160"/>
        <v>5.4750000000000227</v>
      </c>
      <c r="F1706" s="6">
        <f t="shared" si="159"/>
        <v>1.3262756554066897E-4</v>
      </c>
      <c r="G1706" s="6">
        <f t="shared" si="161"/>
        <v>-3.7594698653792555</v>
      </c>
      <c r="H1706" s="6">
        <f t="shared" si="162"/>
        <v>0</v>
      </c>
      <c r="I1706" s="6">
        <f t="shared" si="163"/>
        <v>9.2344698653792783</v>
      </c>
      <c r="J1706" s="6">
        <f t="shared" si="164"/>
        <v>0</v>
      </c>
    </row>
    <row r="1707" spans="1:10" x14ac:dyDescent="0.35">
      <c r="A1707" s="6">
        <v>1705</v>
      </c>
      <c r="B1707" s="7">
        <v>43536</v>
      </c>
      <c r="C1707" s="16">
        <v>147.03749999999999</v>
      </c>
      <c r="D1707" s="6">
        <f t="shared" si="158"/>
        <v>8.4876543209875359E-3</v>
      </c>
      <c r="E1707" s="8">
        <f t="shared" si="160"/>
        <v>1.2374999999999827</v>
      </c>
      <c r="F1707" s="6">
        <f t="shared" si="159"/>
        <v>2.1600746950119833E-4</v>
      </c>
      <c r="G1707" s="6">
        <f t="shared" si="161"/>
        <v>-4.9850161168520337</v>
      </c>
      <c r="H1707" s="6">
        <f t="shared" si="162"/>
        <v>0</v>
      </c>
      <c r="I1707" s="6">
        <f t="shared" si="163"/>
        <v>6.2225161168520167</v>
      </c>
      <c r="J1707" s="6">
        <f t="shared" si="164"/>
        <v>0</v>
      </c>
    </row>
    <row r="1708" spans="1:10" x14ac:dyDescent="0.35">
      <c r="A1708" s="6">
        <v>1706</v>
      </c>
      <c r="B1708" s="7">
        <v>43537</v>
      </c>
      <c r="C1708" s="16">
        <v>145.91249999999999</v>
      </c>
      <c r="D1708" s="6">
        <f t="shared" si="158"/>
        <v>-7.6511094108645756E-3</v>
      </c>
      <c r="E1708" s="8">
        <f t="shared" si="160"/>
        <v>-1.125</v>
      </c>
      <c r="F1708" s="6">
        <f t="shared" si="159"/>
        <v>2.073694378834811E-4</v>
      </c>
      <c r="G1708" s="6">
        <f t="shared" si="161"/>
        <v>-4.9257815009978376</v>
      </c>
      <c r="H1708" s="6">
        <f t="shared" si="162"/>
        <v>0</v>
      </c>
      <c r="I1708" s="6">
        <f t="shared" si="163"/>
        <v>3.8007815009978376</v>
      </c>
      <c r="J1708" s="6">
        <f t="shared" si="164"/>
        <v>0</v>
      </c>
    </row>
    <row r="1709" spans="1:10" x14ac:dyDescent="0.35">
      <c r="A1709" s="6">
        <v>1707</v>
      </c>
      <c r="B1709" s="7">
        <v>43538</v>
      </c>
      <c r="C1709" s="16">
        <v>140.58750000000001</v>
      </c>
      <c r="D1709" s="6">
        <f t="shared" si="158"/>
        <v>-3.6494474428167487E-2</v>
      </c>
      <c r="E1709" s="8">
        <f t="shared" si="160"/>
        <v>-5.3249999999999877</v>
      </c>
      <c r="F1709" s="6">
        <f t="shared" si="159"/>
        <v>1.9843964012349345E-4</v>
      </c>
      <c r="G1709" s="6">
        <f t="shared" si="161"/>
        <v>-4.7816895040262883</v>
      </c>
      <c r="H1709" s="6">
        <f t="shared" si="162"/>
        <v>1</v>
      </c>
      <c r="I1709" s="6">
        <f t="shared" si="163"/>
        <v>0</v>
      </c>
      <c r="J1709" s="6">
        <f t="shared" si="164"/>
        <v>-0.5433104959736994</v>
      </c>
    </row>
    <row r="1710" spans="1:10" x14ac:dyDescent="0.35">
      <c r="A1710" s="6">
        <v>1708</v>
      </c>
      <c r="B1710" s="7">
        <v>43539</v>
      </c>
      <c r="C1710" s="16">
        <v>144.26249999999999</v>
      </c>
      <c r="D1710" s="6">
        <f t="shared" si="158"/>
        <v>2.6140304081088167E-2</v>
      </c>
      <c r="E1710" s="8">
        <f t="shared" si="160"/>
        <v>3.6749999999999829</v>
      </c>
      <c r="F1710" s="6">
        <f t="shared" si="159"/>
        <v>2.6644406154337409E-4</v>
      </c>
      <c r="G1710" s="6">
        <f t="shared" si="161"/>
        <v>-5.3385632057008356</v>
      </c>
      <c r="H1710" s="6">
        <f t="shared" si="162"/>
        <v>0</v>
      </c>
      <c r="I1710" s="6">
        <f t="shared" si="163"/>
        <v>9.0135632057008195</v>
      </c>
      <c r="J1710" s="6">
        <f t="shared" si="164"/>
        <v>0</v>
      </c>
    </row>
    <row r="1711" spans="1:10" x14ac:dyDescent="0.35">
      <c r="A1711" s="6">
        <v>1709</v>
      </c>
      <c r="B1711" s="7">
        <v>43542</v>
      </c>
      <c r="C1711" s="16">
        <v>147.5625</v>
      </c>
      <c r="D1711" s="6">
        <f t="shared" si="158"/>
        <v>2.2874967507148507E-2</v>
      </c>
      <c r="E1711" s="8">
        <f t="shared" si="160"/>
        <v>3.3000000000000114</v>
      </c>
      <c r="F1711" s="6">
        <f t="shared" si="159"/>
        <v>2.9145634769787689E-4</v>
      </c>
      <c r="G1711" s="6">
        <f t="shared" si="161"/>
        <v>-5.7294755619883748</v>
      </c>
      <c r="H1711" s="6">
        <f t="shared" si="162"/>
        <v>0</v>
      </c>
      <c r="I1711" s="6">
        <f t="shared" si="163"/>
        <v>9.0294755619883862</v>
      </c>
      <c r="J1711" s="6">
        <f t="shared" si="164"/>
        <v>0</v>
      </c>
    </row>
    <row r="1712" spans="1:10" x14ac:dyDescent="0.35">
      <c r="A1712" s="6">
        <v>1710</v>
      </c>
      <c r="B1712" s="7">
        <v>43543</v>
      </c>
      <c r="C1712" s="16">
        <v>149.02500000000001</v>
      </c>
      <c r="D1712" s="6">
        <f t="shared" si="158"/>
        <v>9.9110546378653498E-3</v>
      </c>
      <c r="E1712" s="8">
        <f t="shared" si="160"/>
        <v>1.4625000000000057</v>
      </c>
      <c r="F1712" s="6">
        <f t="shared" si="159"/>
        <v>3.0536481514319022E-4</v>
      </c>
      <c r="G1712" s="6">
        <f t="shared" si="161"/>
        <v>-5.9987416739293078</v>
      </c>
      <c r="H1712" s="6">
        <f t="shared" si="162"/>
        <v>0</v>
      </c>
      <c r="I1712" s="6">
        <f t="shared" si="163"/>
        <v>7.4612416739293135</v>
      </c>
      <c r="J1712" s="6">
        <f t="shared" si="164"/>
        <v>0</v>
      </c>
    </row>
    <row r="1713" spans="1:10" x14ac:dyDescent="0.35">
      <c r="A1713" s="6">
        <v>1711</v>
      </c>
      <c r="B1713" s="7">
        <v>43544</v>
      </c>
      <c r="C1713" s="16">
        <v>148.08750000000001</v>
      </c>
      <c r="D1713" s="6">
        <f t="shared" si="158"/>
        <v>-6.2908907901358833E-3</v>
      </c>
      <c r="E1713" s="8">
        <f t="shared" si="160"/>
        <v>-0.9375</v>
      </c>
      <c r="F1713" s="6">
        <f t="shared" si="159"/>
        <v>2.9293666647668389E-4</v>
      </c>
      <c r="G1713" s="6">
        <f t="shared" si="161"/>
        <v>-5.9336326565799959</v>
      </c>
      <c r="H1713" s="6">
        <f t="shared" si="162"/>
        <v>0</v>
      </c>
      <c r="I1713" s="6">
        <f t="shared" si="163"/>
        <v>4.9961326565799959</v>
      </c>
      <c r="J1713" s="6">
        <f t="shared" si="164"/>
        <v>0</v>
      </c>
    </row>
    <row r="1714" spans="1:10" x14ac:dyDescent="0.35">
      <c r="A1714" s="6">
        <v>1712</v>
      </c>
      <c r="B1714" s="7">
        <v>43546</v>
      </c>
      <c r="C1714" s="16">
        <v>148.875</v>
      </c>
      <c r="D1714" s="6">
        <f t="shared" si="158"/>
        <v>5.3178019751835524E-3</v>
      </c>
      <c r="E1714" s="8">
        <f t="shared" si="160"/>
        <v>0.78749999999999432</v>
      </c>
      <c r="F1714" s="6">
        <f t="shared" si="159"/>
        <v>2.7773498490408783E-4</v>
      </c>
      <c r="G1714" s="6">
        <f t="shared" si="161"/>
        <v>-5.7412750613290831</v>
      </c>
      <c r="H1714" s="6">
        <f t="shared" si="162"/>
        <v>0</v>
      </c>
      <c r="I1714" s="6">
        <f t="shared" si="163"/>
        <v>6.5287750613290774</v>
      </c>
      <c r="J1714" s="6">
        <f t="shared" si="164"/>
        <v>0</v>
      </c>
    </row>
    <row r="1715" spans="1:10" x14ac:dyDescent="0.35">
      <c r="A1715" s="6">
        <v>1713</v>
      </c>
      <c r="B1715" s="7">
        <v>43549</v>
      </c>
      <c r="C1715" s="16">
        <v>151.42500000000001</v>
      </c>
      <c r="D1715" s="6">
        <f t="shared" si="158"/>
        <v>1.7128463476070607E-2</v>
      </c>
      <c r="E1715" s="8">
        <f t="shared" si="160"/>
        <v>2.5500000000000114</v>
      </c>
      <c r="F1715" s="6">
        <f t="shared" si="159"/>
        <v>2.6276762688067851E-4</v>
      </c>
      <c r="G1715" s="6">
        <f t="shared" si="161"/>
        <v>-5.6141286710014464</v>
      </c>
      <c r="H1715" s="6">
        <f t="shared" si="162"/>
        <v>0</v>
      </c>
      <c r="I1715" s="6">
        <f t="shared" si="163"/>
        <v>8.1641286710014569</v>
      </c>
      <c r="J1715" s="6">
        <f t="shared" si="164"/>
        <v>0</v>
      </c>
    </row>
    <row r="1716" spans="1:10" x14ac:dyDescent="0.35">
      <c r="A1716" s="6">
        <v>1714</v>
      </c>
      <c r="B1716" s="7">
        <v>43550</v>
      </c>
      <c r="C1716" s="16">
        <v>152.0625</v>
      </c>
      <c r="D1716" s="6">
        <f t="shared" si="158"/>
        <v>4.2100049529469278E-3</v>
      </c>
      <c r="E1716" s="8">
        <f t="shared" si="160"/>
        <v>0.63749999999998863</v>
      </c>
      <c r="F1716" s="6">
        <f t="shared" si="159"/>
        <v>2.6460462493090286E-4</v>
      </c>
      <c r="G1716" s="6">
        <f t="shared" si="161"/>
        <v>-5.7302155106663939</v>
      </c>
      <c r="H1716" s="6">
        <f t="shared" si="162"/>
        <v>0</v>
      </c>
      <c r="I1716" s="6">
        <f t="shared" si="163"/>
        <v>6.3677155106663825</v>
      </c>
      <c r="J1716" s="6">
        <f t="shared" si="164"/>
        <v>0</v>
      </c>
    </row>
    <row r="1717" spans="1:10" x14ac:dyDescent="0.35">
      <c r="A1717" s="6">
        <v>1715</v>
      </c>
      <c r="B1717" s="7">
        <v>43551</v>
      </c>
      <c r="C1717" s="16">
        <v>150.22499999999999</v>
      </c>
      <c r="D1717" s="6">
        <f t="shared" si="158"/>
        <v>-1.2083847102342823E-2</v>
      </c>
      <c r="E1717" s="8">
        <f t="shared" si="160"/>
        <v>-1.8375000000000057</v>
      </c>
      <c r="F1717" s="6">
        <f t="shared" si="159"/>
        <v>2.4979179593727889E-4</v>
      </c>
      <c r="G1717" s="6">
        <f t="shared" si="161"/>
        <v>-5.59095336376999</v>
      </c>
      <c r="H1717" s="6">
        <f t="shared" si="162"/>
        <v>0</v>
      </c>
      <c r="I1717" s="6">
        <f t="shared" si="163"/>
        <v>3.7534533637699843</v>
      </c>
      <c r="J1717" s="6">
        <f t="shared" si="164"/>
        <v>0</v>
      </c>
    </row>
    <row r="1718" spans="1:10" x14ac:dyDescent="0.35">
      <c r="A1718" s="6">
        <v>1716</v>
      </c>
      <c r="B1718" s="7">
        <v>43552</v>
      </c>
      <c r="C1718" s="16">
        <v>148.72499999999999</v>
      </c>
      <c r="D1718" s="6">
        <f t="shared" si="158"/>
        <v>-9.9850224663005499E-3</v>
      </c>
      <c r="E1718" s="8">
        <f t="shared" si="160"/>
        <v>-1.5</v>
      </c>
      <c r="F1718" s="6">
        <f t="shared" si="159"/>
        <v>2.435654498286101E-4</v>
      </c>
      <c r="G1718" s="6">
        <f t="shared" si="161"/>
        <v>-5.4541202933679234</v>
      </c>
      <c r="H1718" s="6">
        <f t="shared" si="162"/>
        <v>0</v>
      </c>
      <c r="I1718" s="6">
        <f t="shared" si="163"/>
        <v>3.9541202933679234</v>
      </c>
      <c r="J1718" s="6">
        <f t="shared" si="164"/>
        <v>0</v>
      </c>
    </row>
    <row r="1719" spans="1:10" x14ac:dyDescent="0.35">
      <c r="A1719" s="6">
        <v>1717</v>
      </c>
      <c r="B1719" s="7">
        <v>43553</v>
      </c>
      <c r="C1719" s="16">
        <v>148.57499999999999</v>
      </c>
      <c r="D1719" s="6">
        <f t="shared" si="158"/>
        <v>-1.0085728693898517E-3</v>
      </c>
      <c r="E1719" s="8">
        <f t="shared" si="160"/>
        <v>-0.15000000000000568</v>
      </c>
      <c r="F1719" s="6">
        <f t="shared" si="159"/>
        <v>2.349335632580451E-4</v>
      </c>
      <c r="G1719" s="6">
        <f t="shared" si="161"/>
        <v>-5.3031165086378111</v>
      </c>
      <c r="H1719" s="6">
        <f t="shared" si="162"/>
        <v>0</v>
      </c>
      <c r="I1719" s="6">
        <f t="shared" si="163"/>
        <v>5.1531165086378055</v>
      </c>
      <c r="J1719" s="6">
        <f t="shared" si="164"/>
        <v>0</v>
      </c>
    </row>
    <row r="1720" spans="1:10" x14ac:dyDescent="0.35">
      <c r="A1720" s="6">
        <v>1718</v>
      </c>
      <c r="B1720" s="7">
        <v>43556</v>
      </c>
      <c r="C1720" s="16">
        <v>146.69999999999999</v>
      </c>
      <c r="D1720" s="6">
        <f t="shared" si="158"/>
        <v>-1.2619888944977285E-2</v>
      </c>
      <c r="E1720" s="8">
        <f t="shared" si="160"/>
        <v>-1.875</v>
      </c>
      <c r="F1720" s="6">
        <f t="shared" si="159"/>
        <v>2.2089858261653452E-4</v>
      </c>
      <c r="G1720" s="6">
        <f t="shared" si="161"/>
        <v>-5.137086300358523</v>
      </c>
      <c r="H1720" s="6">
        <f t="shared" si="162"/>
        <v>0</v>
      </c>
      <c r="I1720" s="6">
        <f t="shared" si="163"/>
        <v>3.262086300358523</v>
      </c>
      <c r="J1720" s="6">
        <f t="shared" si="164"/>
        <v>0</v>
      </c>
    </row>
    <row r="1721" spans="1:10" x14ac:dyDescent="0.35">
      <c r="A1721" s="6">
        <v>1719</v>
      </c>
      <c r="B1721" s="7">
        <v>43557</v>
      </c>
      <c r="C1721" s="16">
        <v>149.8125</v>
      </c>
      <c r="D1721" s="6">
        <f t="shared" si="158"/>
        <v>2.1216768916155499E-2</v>
      </c>
      <c r="E1721" s="8">
        <f t="shared" si="160"/>
        <v>3.1125000000000114</v>
      </c>
      <c r="F1721" s="6">
        <f t="shared" si="159"/>
        <v>2.1720036347855603E-4</v>
      </c>
      <c r="G1721" s="6">
        <f t="shared" si="161"/>
        <v>-5.0296185123665618</v>
      </c>
      <c r="H1721" s="6">
        <f t="shared" si="162"/>
        <v>0</v>
      </c>
      <c r="I1721" s="6">
        <f t="shared" si="163"/>
        <v>8.1421185123665722</v>
      </c>
      <c r="J1721" s="6">
        <f t="shared" si="164"/>
        <v>0</v>
      </c>
    </row>
    <row r="1722" spans="1:10" x14ac:dyDescent="0.35">
      <c r="A1722" s="6">
        <v>1720</v>
      </c>
      <c r="B1722" s="7">
        <v>43558</v>
      </c>
      <c r="C1722" s="16">
        <v>150.26249999999999</v>
      </c>
      <c r="D1722" s="6">
        <f t="shared" si="158"/>
        <v>3.0037546933666323E-3</v>
      </c>
      <c r="E1722" s="8">
        <f t="shared" si="160"/>
        <v>0.44999999999998858</v>
      </c>
      <c r="F1722" s="6">
        <f t="shared" si="159"/>
        <v>2.3117741866433519E-4</v>
      </c>
      <c r="G1722" s="6">
        <f t="shared" si="161"/>
        <v>-5.2990182417226546</v>
      </c>
      <c r="H1722" s="6">
        <f t="shared" si="162"/>
        <v>0</v>
      </c>
      <c r="I1722" s="6">
        <f t="shared" si="163"/>
        <v>5.7490182417226432</v>
      </c>
      <c r="J1722" s="6">
        <f t="shared" si="164"/>
        <v>0</v>
      </c>
    </row>
    <row r="1723" spans="1:10" x14ac:dyDescent="0.35">
      <c r="A1723" s="6">
        <v>1721</v>
      </c>
      <c r="B1723" s="7">
        <v>43559</v>
      </c>
      <c r="C1723" s="16">
        <v>149.4</v>
      </c>
      <c r="D1723" s="6">
        <f t="shared" si="158"/>
        <v>-5.7399550786123152E-3</v>
      </c>
      <c r="E1723" s="8">
        <f t="shared" si="160"/>
        <v>-0.86249999999998295</v>
      </c>
      <c r="F1723" s="6">
        <f t="shared" si="159"/>
        <v>2.1784812607995039E-4</v>
      </c>
      <c r="G1723" s="6">
        <f t="shared" si="161"/>
        <v>-5.1594354407532244</v>
      </c>
      <c r="H1723" s="6">
        <f t="shared" si="162"/>
        <v>0</v>
      </c>
      <c r="I1723" s="6">
        <f t="shared" si="163"/>
        <v>4.2969354407532414</v>
      </c>
      <c r="J1723" s="6">
        <f t="shared" si="164"/>
        <v>0</v>
      </c>
    </row>
    <row r="1724" spans="1:10" x14ac:dyDescent="0.35">
      <c r="A1724" s="6">
        <v>1722</v>
      </c>
      <c r="B1724" s="7">
        <v>43560</v>
      </c>
      <c r="C1724" s="16">
        <v>147.22499999999999</v>
      </c>
      <c r="D1724" s="6">
        <f t="shared" si="158"/>
        <v>-1.4558232931726983E-2</v>
      </c>
      <c r="E1724" s="8">
        <f t="shared" si="160"/>
        <v>-2.1750000000000114</v>
      </c>
      <c r="F1724" s="6">
        <f t="shared" si="159"/>
        <v>2.0675406357342259E-4</v>
      </c>
      <c r="G1724" s="6">
        <f t="shared" si="161"/>
        <v>-4.9974940143654694</v>
      </c>
      <c r="H1724" s="6">
        <f t="shared" si="162"/>
        <v>0</v>
      </c>
      <c r="I1724" s="6">
        <f t="shared" si="163"/>
        <v>2.822494014365458</v>
      </c>
      <c r="J1724" s="6">
        <f t="shared" si="164"/>
        <v>0</v>
      </c>
    </row>
    <row r="1725" spans="1:10" x14ac:dyDescent="0.35">
      <c r="A1725" s="6">
        <v>1723</v>
      </c>
      <c r="B1725" s="7">
        <v>43563</v>
      </c>
      <c r="C1725" s="16">
        <v>148.3125</v>
      </c>
      <c r="D1725" s="6">
        <f t="shared" si="158"/>
        <v>7.386653082017359E-3</v>
      </c>
      <c r="E1725" s="8">
        <f t="shared" si="160"/>
        <v>1.0875000000000057</v>
      </c>
      <c r="F1725" s="6">
        <f t="shared" si="159"/>
        <v>2.070653485246824E-4</v>
      </c>
      <c r="G1725" s="6">
        <f t="shared" si="161"/>
        <v>-4.9284452345958201</v>
      </c>
      <c r="H1725" s="6">
        <f t="shared" si="162"/>
        <v>0</v>
      </c>
      <c r="I1725" s="6">
        <f t="shared" si="163"/>
        <v>6.0159452345958258</v>
      </c>
      <c r="J1725" s="6">
        <f t="shared" si="164"/>
        <v>0</v>
      </c>
    </row>
    <row r="1726" spans="1:10" x14ac:dyDescent="0.35">
      <c r="A1726" s="6">
        <v>1724</v>
      </c>
      <c r="B1726" s="7">
        <v>43564</v>
      </c>
      <c r="C1726" s="16">
        <v>148.76249999999999</v>
      </c>
      <c r="D1726" s="6">
        <f t="shared" si="158"/>
        <v>3.0341340075852583E-3</v>
      </c>
      <c r="E1726" s="8">
        <f t="shared" si="160"/>
        <v>0.44999999999998863</v>
      </c>
      <c r="F1726" s="6">
        <f t="shared" si="159"/>
        <v>1.9791518623844603E-4</v>
      </c>
      <c r="G1726" s="6">
        <f t="shared" si="161"/>
        <v>-4.8539128376853444</v>
      </c>
      <c r="H1726" s="6">
        <f t="shared" si="162"/>
        <v>0</v>
      </c>
      <c r="I1726" s="6">
        <f t="shared" si="163"/>
        <v>5.3039128376853331</v>
      </c>
      <c r="J1726" s="6">
        <f t="shared" si="164"/>
        <v>0</v>
      </c>
    </row>
    <row r="1727" spans="1:10" x14ac:dyDescent="0.35">
      <c r="A1727" s="6">
        <v>1725</v>
      </c>
      <c r="B1727" s="7">
        <v>43565</v>
      </c>
      <c r="C1727" s="16">
        <v>148.57499999999999</v>
      </c>
      <c r="D1727" s="6">
        <f t="shared" si="158"/>
        <v>-1.2603982858583314E-3</v>
      </c>
      <c r="E1727" s="8">
        <f t="shared" si="160"/>
        <v>-0.1875</v>
      </c>
      <c r="F1727" s="6">
        <f t="shared" si="159"/>
        <v>1.8659263321469836E-4</v>
      </c>
      <c r="G1727" s="6">
        <f t="shared" si="161"/>
        <v>-4.7273240462590174</v>
      </c>
      <c r="H1727" s="6">
        <f t="shared" si="162"/>
        <v>0</v>
      </c>
      <c r="I1727" s="6">
        <f t="shared" si="163"/>
        <v>4.5398240462590174</v>
      </c>
      <c r="J1727" s="6">
        <f t="shared" si="164"/>
        <v>0</v>
      </c>
    </row>
    <row r="1728" spans="1:10" x14ac:dyDescent="0.35">
      <c r="A1728" s="6">
        <v>1726</v>
      </c>
      <c r="B1728" s="7">
        <v>43566</v>
      </c>
      <c r="C1728" s="16">
        <v>146.88749999999999</v>
      </c>
      <c r="D1728" s="6">
        <f t="shared" si="158"/>
        <v>-1.1357900050479557E-2</v>
      </c>
      <c r="E1728" s="8">
        <f t="shared" si="160"/>
        <v>-1.6875</v>
      </c>
      <c r="F1728" s="6">
        <f t="shared" si="159"/>
        <v>1.7549239145215614E-4</v>
      </c>
      <c r="G1728" s="6">
        <f t="shared" si="161"/>
        <v>-4.5787775330171963</v>
      </c>
      <c r="H1728" s="6">
        <f t="shared" si="162"/>
        <v>0</v>
      </c>
      <c r="I1728" s="6">
        <f t="shared" si="163"/>
        <v>2.8912775330171963</v>
      </c>
      <c r="J1728" s="6">
        <f t="shared" si="164"/>
        <v>0</v>
      </c>
    </row>
    <row r="1729" spans="1:10" x14ac:dyDescent="0.35">
      <c r="A1729" s="6">
        <v>1727</v>
      </c>
      <c r="B1729" s="7">
        <v>43567</v>
      </c>
      <c r="C1729" s="16">
        <v>147.75</v>
      </c>
      <c r="D1729" s="6">
        <f t="shared" si="158"/>
        <v>5.8718406944090647E-3</v>
      </c>
      <c r="E1729" s="8">
        <f t="shared" si="160"/>
        <v>0.86250000000001137</v>
      </c>
      <c r="F1729" s="6">
        <f t="shared" si="159"/>
        <v>1.7270296157842775E-4</v>
      </c>
      <c r="G1729" s="6">
        <f t="shared" si="161"/>
        <v>-4.4906518857671784</v>
      </c>
      <c r="H1729" s="6">
        <f t="shared" si="162"/>
        <v>0</v>
      </c>
      <c r="I1729" s="6">
        <f t="shared" si="163"/>
        <v>5.3531518857671898</v>
      </c>
      <c r="J1729" s="6">
        <f t="shared" si="164"/>
        <v>0</v>
      </c>
    </row>
    <row r="1730" spans="1:10" x14ac:dyDescent="0.35">
      <c r="A1730" s="6">
        <v>1728</v>
      </c>
      <c r="B1730" s="7">
        <v>43570</v>
      </c>
      <c r="C1730" s="16">
        <v>148.57499999999999</v>
      </c>
      <c r="D1730" s="6">
        <f t="shared" si="158"/>
        <v>5.5837563451775884E-3</v>
      </c>
      <c r="E1730" s="8">
        <f t="shared" si="160"/>
        <v>0.82499999999998863</v>
      </c>
      <c r="F1730" s="6">
        <f t="shared" si="159"/>
        <v>1.6440949467215319E-4</v>
      </c>
      <c r="G1730" s="6">
        <f t="shared" si="161"/>
        <v>-4.4072287754768258</v>
      </c>
      <c r="H1730" s="6">
        <f t="shared" si="162"/>
        <v>0</v>
      </c>
      <c r="I1730" s="6">
        <f t="shared" si="163"/>
        <v>5.2322287754768144</v>
      </c>
      <c r="J1730" s="6">
        <f t="shared" si="164"/>
        <v>0</v>
      </c>
    </row>
    <row r="1731" spans="1:10" x14ac:dyDescent="0.35">
      <c r="A1731" s="6">
        <v>1729</v>
      </c>
      <c r="B1731" s="7">
        <v>43571</v>
      </c>
      <c r="C1731" s="16">
        <v>147.63749999999999</v>
      </c>
      <c r="D1731" s="6">
        <f t="shared" si="158"/>
        <v>-6.3099444724886425E-3</v>
      </c>
      <c r="E1731" s="8">
        <f t="shared" si="160"/>
        <v>-0.9375</v>
      </c>
      <c r="F1731" s="6">
        <f t="shared" si="159"/>
        <v>1.5641562508716267E-4</v>
      </c>
      <c r="G1731" s="6">
        <f t="shared" si="161"/>
        <v>-4.3227534330587813</v>
      </c>
      <c r="H1731" s="6">
        <f t="shared" si="162"/>
        <v>0</v>
      </c>
      <c r="I1731" s="6">
        <f t="shared" si="163"/>
        <v>3.3852534330587813</v>
      </c>
      <c r="J1731" s="6">
        <f t="shared" si="164"/>
        <v>0</v>
      </c>
    </row>
    <row r="1732" spans="1:10" x14ac:dyDescent="0.35">
      <c r="A1732" s="6">
        <v>1730</v>
      </c>
      <c r="B1732" s="7">
        <v>43573</v>
      </c>
      <c r="C1732" s="16">
        <v>145.65</v>
      </c>
      <c r="D1732" s="6">
        <f t="shared" ref="D1732:D1795" si="165">(C1732-C1731)/C1731</f>
        <v>-1.3462026924053733E-2</v>
      </c>
      <c r="E1732" s="8">
        <f t="shared" si="160"/>
        <v>-1.9874999999999829</v>
      </c>
      <c r="F1732" s="6">
        <f t="shared" ref="F1732:F1795" si="166">0.06*D1731^2+0.94*F1731</f>
        <v>1.4941961153668631E-4</v>
      </c>
      <c r="G1732" s="6">
        <f t="shared" si="161"/>
        <v>-4.1983161748560702</v>
      </c>
      <c r="H1732" s="6">
        <f t="shared" si="162"/>
        <v>0</v>
      </c>
      <c r="I1732" s="6">
        <f t="shared" si="163"/>
        <v>2.2108161748560873</v>
      </c>
      <c r="J1732" s="6">
        <f t="shared" si="164"/>
        <v>0</v>
      </c>
    </row>
    <row r="1733" spans="1:10" x14ac:dyDescent="0.35">
      <c r="A1733" s="6">
        <v>1731</v>
      </c>
      <c r="B1733" s="7">
        <v>43577</v>
      </c>
      <c r="C1733" s="16">
        <v>145.94999999999999</v>
      </c>
      <c r="D1733" s="6">
        <f t="shared" si="165"/>
        <v>2.0597322348093576E-3</v>
      </c>
      <c r="E1733" s="8">
        <f t="shared" si="160"/>
        <v>0.29999999999998295</v>
      </c>
      <c r="F1733" s="6">
        <f t="shared" si="166"/>
        <v>1.51328004978722E-4</v>
      </c>
      <c r="G1733" s="6">
        <f t="shared" si="161"/>
        <v>-4.1681640202111936</v>
      </c>
      <c r="H1733" s="6">
        <f t="shared" si="162"/>
        <v>0</v>
      </c>
      <c r="I1733" s="6">
        <f t="shared" si="163"/>
        <v>4.4681640202111765</v>
      </c>
      <c r="J1733" s="6">
        <f t="shared" si="164"/>
        <v>0</v>
      </c>
    </row>
    <row r="1734" spans="1:10" x14ac:dyDescent="0.35">
      <c r="A1734" s="6">
        <v>1732</v>
      </c>
      <c r="B1734" s="7">
        <v>43578</v>
      </c>
      <c r="C1734" s="16">
        <v>144.5625</v>
      </c>
      <c r="D1734" s="6">
        <f t="shared" si="165"/>
        <v>-9.5066803699896448E-3</v>
      </c>
      <c r="E1734" s="8">
        <f t="shared" ref="E1734:E1797" si="167">C1733*D1734</f>
        <v>-1.3874999999999886</v>
      </c>
      <c r="F1734" s="6">
        <f t="shared" si="166"/>
        <v>1.4250287449274544E-4</v>
      </c>
      <c r="G1734" s="6">
        <f t="shared" si="161"/>
        <v>-4.0531303392580753</v>
      </c>
      <c r="H1734" s="6">
        <f t="shared" si="162"/>
        <v>0</v>
      </c>
      <c r="I1734" s="6">
        <f t="shared" si="163"/>
        <v>2.6656303392580867</v>
      </c>
      <c r="J1734" s="6">
        <f t="shared" si="164"/>
        <v>0</v>
      </c>
    </row>
    <row r="1735" spans="1:10" x14ac:dyDescent="0.35">
      <c r="A1735" s="6">
        <v>1733</v>
      </c>
      <c r="B1735" s="7">
        <v>43579</v>
      </c>
      <c r="C1735" s="16">
        <v>143.96250000000001</v>
      </c>
      <c r="D1735" s="6">
        <f t="shared" si="165"/>
        <v>-4.1504539559013877E-3</v>
      </c>
      <c r="E1735" s="8">
        <f t="shared" si="167"/>
        <v>-0.59999999999999432</v>
      </c>
      <c r="F1735" s="6">
        <f t="shared" si="166"/>
        <v>1.3937532032260949E-4</v>
      </c>
      <c r="G1735" s="6">
        <f t="shared" si="161"/>
        <v>-3.9702993031754947</v>
      </c>
      <c r="H1735" s="6">
        <f t="shared" si="162"/>
        <v>0</v>
      </c>
      <c r="I1735" s="6">
        <f t="shared" si="163"/>
        <v>3.3702993031755004</v>
      </c>
      <c r="J1735" s="6">
        <f t="shared" si="164"/>
        <v>0</v>
      </c>
    </row>
    <row r="1736" spans="1:10" x14ac:dyDescent="0.35">
      <c r="A1736" s="6">
        <v>1734</v>
      </c>
      <c r="B1736" s="7">
        <v>43580</v>
      </c>
      <c r="C1736" s="16">
        <v>143.47499999999999</v>
      </c>
      <c r="D1736" s="6">
        <f t="shared" si="165"/>
        <v>-3.3862985152384221E-3</v>
      </c>
      <c r="E1736" s="8">
        <f t="shared" si="167"/>
        <v>-0.48750000000001137</v>
      </c>
      <c r="F1736" s="6">
        <f t="shared" si="166"/>
        <v>1.3204637718565638E-4</v>
      </c>
      <c r="G1736" s="6">
        <f t="shared" si="161"/>
        <v>-3.8484627137925194</v>
      </c>
      <c r="H1736" s="6">
        <f t="shared" si="162"/>
        <v>0</v>
      </c>
      <c r="I1736" s="6">
        <f t="shared" si="163"/>
        <v>3.360962713792508</v>
      </c>
      <c r="J1736" s="6">
        <f t="shared" si="164"/>
        <v>0</v>
      </c>
    </row>
    <row r="1737" spans="1:10" x14ac:dyDescent="0.35">
      <c r="A1737" s="6">
        <v>1735</v>
      </c>
      <c r="B1737" s="7">
        <v>43581</v>
      </c>
      <c r="C1737" s="16">
        <v>143.1</v>
      </c>
      <c r="D1737" s="6">
        <f t="shared" si="165"/>
        <v>-2.6136957658128594E-3</v>
      </c>
      <c r="E1737" s="8">
        <f t="shared" si="167"/>
        <v>-0.375</v>
      </c>
      <c r="F1737" s="6">
        <f t="shared" si="166"/>
        <v>1.2481161561257536E-4</v>
      </c>
      <c r="G1737" s="6">
        <f t="shared" si="161"/>
        <v>-3.7288798847203743</v>
      </c>
      <c r="H1737" s="6">
        <f t="shared" si="162"/>
        <v>0</v>
      </c>
      <c r="I1737" s="6">
        <f t="shared" si="163"/>
        <v>3.3538798847203743</v>
      </c>
      <c r="J1737" s="6">
        <f t="shared" si="164"/>
        <v>0</v>
      </c>
    </row>
    <row r="1738" spans="1:10" x14ac:dyDescent="0.35">
      <c r="A1738" s="6">
        <v>1736</v>
      </c>
      <c r="B1738" s="7">
        <v>43585</v>
      </c>
      <c r="C1738" s="16">
        <v>139.72499999999999</v>
      </c>
      <c r="D1738" s="6">
        <f t="shared" si="165"/>
        <v>-2.358490566037736E-2</v>
      </c>
      <c r="E1738" s="8">
        <f t="shared" si="167"/>
        <v>-3.375</v>
      </c>
      <c r="F1738" s="6">
        <f t="shared" si="166"/>
        <v>1.1773280300919452E-4</v>
      </c>
      <c r="G1738" s="6">
        <f t="shared" si="161"/>
        <v>-3.6121271867405276</v>
      </c>
      <c r="H1738" s="6">
        <f t="shared" si="162"/>
        <v>0</v>
      </c>
      <c r="I1738" s="6">
        <f t="shared" si="163"/>
        <v>0.23712718674052757</v>
      </c>
      <c r="J1738" s="6">
        <f t="shared" si="164"/>
        <v>0</v>
      </c>
    </row>
    <row r="1739" spans="1:10" x14ac:dyDescent="0.35">
      <c r="A1739" s="6">
        <v>1737</v>
      </c>
      <c r="B1739" s="7">
        <v>43587</v>
      </c>
      <c r="C1739" s="16">
        <v>142.5</v>
      </c>
      <c r="D1739" s="6">
        <f t="shared" si="165"/>
        <v>1.9860440150295266E-2</v>
      </c>
      <c r="E1739" s="8">
        <f t="shared" si="167"/>
        <v>2.7750000000000061</v>
      </c>
      <c r="F1739" s="6">
        <f t="shared" si="166"/>
        <v>1.4404370132917684E-4</v>
      </c>
      <c r="G1739" s="6">
        <f t="shared" si="161"/>
        <v>-3.9011793134823995</v>
      </c>
      <c r="H1739" s="6">
        <f t="shared" si="162"/>
        <v>0</v>
      </c>
      <c r="I1739" s="6">
        <f t="shared" si="163"/>
        <v>6.6761793134824057</v>
      </c>
      <c r="J1739" s="6">
        <f t="shared" si="164"/>
        <v>0</v>
      </c>
    </row>
    <row r="1740" spans="1:10" x14ac:dyDescent="0.35">
      <c r="A1740" s="6">
        <v>1738</v>
      </c>
      <c r="B1740" s="7">
        <v>43588</v>
      </c>
      <c r="C1740" s="16">
        <v>142.80000000000001</v>
      </c>
      <c r="D1740" s="6">
        <f t="shared" si="165"/>
        <v>2.1052631578948166E-3</v>
      </c>
      <c r="E1740" s="8">
        <f t="shared" si="167"/>
        <v>0.30000000000001137</v>
      </c>
      <c r="F1740" s="6">
        <f t="shared" si="166"/>
        <v>1.5906730422723383E-4</v>
      </c>
      <c r="G1740" s="6">
        <f t="shared" si="161"/>
        <v>-4.1809982231745639</v>
      </c>
      <c r="H1740" s="6">
        <f t="shared" si="162"/>
        <v>0</v>
      </c>
      <c r="I1740" s="6">
        <f t="shared" si="163"/>
        <v>4.4809982231745753</v>
      </c>
      <c r="J1740" s="6">
        <f t="shared" si="164"/>
        <v>0</v>
      </c>
    </row>
    <row r="1741" spans="1:10" x14ac:dyDescent="0.35">
      <c r="A1741" s="6">
        <v>1739</v>
      </c>
      <c r="B1741" s="7">
        <v>43591</v>
      </c>
      <c r="C1741" s="16">
        <v>142.5</v>
      </c>
      <c r="D1741" s="6">
        <f t="shared" si="165"/>
        <v>-2.1008403361345331E-3</v>
      </c>
      <c r="E1741" s="8">
        <f t="shared" si="167"/>
        <v>-0.30000000000001137</v>
      </c>
      <c r="F1741" s="6">
        <f t="shared" si="166"/>
        <v>1.4978919395143914E-4</v>
      </c>
      <c r="G1741" s="6">
        <f t="shared" si="161"/>
        <v>-4.0657728126426402</v>
      </c>
      <c r="H1741" s="6">
        <f t="shared" si="162"/>
        <v>0</v>
      </c>
      <c r="I1741" s="6">
        <f t="shared" si="163"/>
        <v>3.7657728126426289</v>
      </c>
      <c r="J1741" s="6">
        <f t="shared" si="164"/>
        <v>0</v>
      </c>
    </row>
    <row r="1742" spans="1:10" x14ac:dyDescent="0.35">
      <c r="A1742" s="6">
        <v>1740</v>
      </c>
      <c r="B1742" s="7">
        <v>43592</v>
      </c>
      <c r="C1742" s="16">
        <v>143.69999999999999</v>
      </c>
      <c r="D1742" s="6">
        <f t="shared" si="165"/>
        <v>8.4210526315788674E-3</v>
      </c>
      <c r="E1742" s="8">
        <f t="shared" si="167"/>
        <v>1.1999999999999886</v>
      </c>
      <c r="F1742" s="6">
        <f t="shared" si="166"/>
        <v>1.4106665412142857E-4</v>
      </c>
      <c r="G1742" s="6">
        <f t="shared" si="161"/>
        <v>-3.9373289976071058</v>
      </c>
      <c r="H1742" s="6">
        <f t="shared" si="162"/>
        <v>0</v>
      </c>
      <c r="I1742" s="6">
        <f t="shared" si="163"/>
        <v>5.1373289976070939</v>
      </c>
      <c r="J1742" s="6">
        <f t="shared" si="164"/>
        <v>0</v>
      </c>
    </row>
    <row r="1743" spans="1:10" x14ac:dyDescent="0.35">
      <c r="A1743" s="6">
        <v>1741</v>
      </c>
      <c r="B1743" s="7">
        <v>43593</v>
      </c>
      <c r="C1743" s="16">
        <v>142.16249999999999</v>
      </c>
      <c r="D1743" s="6">
        <f t="shared" si="165"/>
        <v>-1.0699373695198291E-2</v>
      </c>
      <c r="E1743" s="8">
        <f t="shared" si="167"/>
        <v>-1.5374999999999943</v>
      </c>
      <c r="F1743" s="6">
        <f t="shared" si="166"/>
        <v>1.3685750251957212E-4</v>
      </c>
      <c r="G1743" s="6">
        <f t="shared" si="161"/>
        <v>-3.9108011253207646</v>
      </c>
      <c r="H1743" s="6">
        <f t="shared" si="162"/>
        <v>0</v>
      </c>
      <c r="I1743" s="6">
        <f t="shared" si="163"/>
        <v>2.3733011253207703</v>
      </c>
      <c r="J1743" s="6">
        <f t="shared" si="164"/>
        <v>0</v>
      </c>
    </row>
    <row r="1744" spans="1:10" x14ac:dyDescent="0.35">
      <c r="A1744" s="6">
        <v>1742</v>
      </c>
      <c r="B1744" s="7">
        <v>43594</v>
      </c>
      <c r="C1744" s="16">
        <v>140.96250000000001</v>
      </c>
      <c r="D1744" s="6">
        <f t="shared" si="165"/>
        <v>-8.4410445792666051E-3</v>
      </c>
      <c r="E1744" s="8">
        <f t="shared" si="167"/>
        <v>-1.1999999999999886</v>
      </c>
      <c r="F1744" s="6">
        <f t="shared" si="166"/>
        <v>1.3551464821656784E-4</v>
      </c>
      <c r="G1744" s="6">
        <f t="shared" si="161"/>
        <v>-3.8499299836027445</v>
      </c>
      <c r="H1744" s="6">
        <f t="shared" si="162"/>
        <v>0</v>
      </c>
      <c r="I1744" s="6">
        <f t="shared" si="163"/>
        <v>2.6499299836027559</v>
      </c>
      <c r="J1744" s="6">
        <f t="shared" si="164"/>
        <v>0</v>
      </c>
    </row>
    <row r="1745" spans="1:10" x14ac:dyDescent="0.35">
      <c r="A1745" s="6">
        <v>1743</v>
      </c>
      <c r="B1745" s="7">
        <v>43595</v>
      </c>
      <c r="C1745" s="16">
        <v>139.125</v>
      </c>
      <c r="D1745" s="6">
        <f t="shared" si="165"/>
        <v>-1.3035381750465589E-2</v>
      </c>
      <c r="E1745" s="8">
        <f t="shared" si="167"/>
        <v>-1.8375000000000057</v>
      </c>
      <c r="F1745" s="6">
        <f t="shared" si="166"/>
        <v>1.3165884333892373E-4</v>
      </c>
      <c r="G1745" s="6">
        <f t="shared" si="161"/>
        <v>-3.7627318476003691</v>
      </c>
      <c r="H1745" s="6">
        <f t="shared" si="162"/>
        <v>0</v>
      </c>
      <c r="I1745" s="6">
        <f t="shared" si="163"/>
        <v>1.9252318476003634</v>
      </c>
      <c r="J1745" s="6">
        <f t="shared" si="164"/>
        <v>0</v>
      </c>
    </row>
    <row r="1746" spans="1:10" x14ac:dyDescent="0.35">
      <c r="A1746" s="6">
        <v>1744</v>
      </c>
      <c r="B1746" s="7">
        <v>43598</v>
      </c>
      <c r="C1746" s="16">
        <v>136.83750000000001</v>
      </c>
      <c r="D1746" s="6">
        <f t="shared" si="165"/>
        <v>-1.6442048517520173E-2</v>
      </c>
      <c r="E1746" s="8">
        <f t="shared" si="167"/>
        <v>-2.2874999999999943</v>
      </c>
      <c r="F1746" s="6">
        <f t="shared" si="166"/>
        <v>1.3395458338141057E-4</v>
      </c>
      <c r="G1746" s="6">
        <f t="shared" si="161"/>
        <v>-3.7459210901354023</v>
      </c>
      <c r="H1746" s="6">
        <f t="shared" si="162"/>
        <v>0</v>
      </c>
      <c r="I1746" s="6">
        <f t="shared" si="163"/>
        <v>1.458421090135408</v>
      </c>
      <c r="J1746" s="6">
        <f t="shared" si="164"/>
        <v>0</v>
      </c>
    </row>
    <row r="1747" spans="1:10" x14ac:dyDescent="0.35">
      <c r="A1747" s="6">
        <v>1745</v>
      </c>
      <c r="B1747" s="7">
        <v>43599</v>
      </c>
      <c r="C1747" s="16">
        <v>136.35</v>
      </c>
      <c r="D1747" s="6">
        <f t="shared" si="165"/>
        <v>-3.5626198958619631E-3</v>
      </c>
      <c r="E1747" s="8">
        <f t="shared" si="167"/>
        <v>-0.48750000000001142</v>
      </c>
      <c r="F1747" s="6">
        <f t="shared" si="166"/>
        <v>1.4213776594567518E-4</v>
      </c>
      <c r="G1747" s="6">
        <f t="shared" ref="G1747:G1810" si="168">_xlfn.NORM.S.INV(1%)*SQRT(F1747)*C1746</f>
        <v>-3.7951988154994285</v>
      </c>
      <c r="H1747" s="6">
        <f t="shared" ref="H1747:H1810" si="169">IF(E1747&lt;=G1747,1,0)</f>
        <v>0</v>
      </c>
      <c r="I1747" s="6">
        <f t="shared" si="163"/>
        <v>3.3076988154994171</v>
      </c>
      <c r="J1747" s="6">
        <f t="shared" si="164"/>
        <v>0</v>
      </c>
    </row>
    <row r="1748" spans="1:10" x14ac:dyDescent="0.35">
      <c r="A1748" s="6">
        <v>1746</v>
      </c>
      <c r="B1748" s="7">
        <v>43600</v>
      </c>
      <c r="C1748" s="16">
        <v>134.1</v>
      </c>
      <c r="D1748" s="6">
        <f t="shared" si="165"/>
        <v>-1.6501650165016504E-2</v>
      </c>
      <c r="E1748" s="8">
        <f t="shared" si="167"/>
        <v>-2.25</v>
      </c>
      <c r="F1748" s="6">
        <f t="shared" si="166"/>
        <v>1.3437103562027815E-4</v>
      </c>
      <c r="G1748" s="6">
        <f t="shared" si="168"/>
        <v>-3.67690689168455</v>
      </c>
      <c r="H1748" s="6">
        <f t="shared" si="169"/>
        <v>0</v>
      </c>
      <c r="I1748" s="6">
        <f t="shared" ref="I1748:I1811" si="170">IF(H1748=0,E1748-G1748,0)</f>
        <v>1.42690689168455</v>
      </c>
      <c r="J1748" s="6">
        <f t="shared" ref="J1748:J1811" si="171">IF(H1748=1,E1748-G1748,0)</f>
        <v>0</v>
      </c>
    </row>
    <row r="1749" spans="1:10" x14ac:dyDescent="0.35">
      <c r="A1749" s="6">
        <v>1747</v>
      </c>
      <c r="B1749" s="7">
        <v>43601</v>
      </c>
      <c r="C1749" s="16">
        <v>136.38749999999999</v>
      </c>
      <c r="D1749" s="6">
        <f t="shared" si="165"/>
        <v>1.7058165548098393E-2</v>
      </c>
      <c r="E1749" s="8">
        <f t="shared" si="167"/>
        <v>2.2874999999999943</v>
      </c>
      <c r="F1749" s="6">
        <f t="shared" si="166"/>
        <v>1.4264704097317681E-4</v>
      </c>
      <c r="G1749" s="6">
        <f t="shared" si="168"/>
        <v>-3.7259310996169788</v>
      </c>
      <c r="H1749" s="6">
        <f t="shared" si="169"/>
        <v>0</v>
      </c>
      <c r="I1749" s="6">
        <f t="shared" si="170"/>
        <v>6.0134310996169731</v>
      </c>
      <c r="J1749" s="6">
        <f t="shared" si="171"/>
        <v>0</v>
      </c>
    </row>
    <row r="1750" spans="1:10" x14ac:dyDescent="0.35">
      <c r="A1750" s="6">
        <v>1748</v>
      </c>
      <c r="B1750" s="7">
        <v>43602</v>
      </c>
      <c r="C1750" s="16">
        <v>136.57499999999999</v>
      </c>
      <c r="D1750" s="6">
        <f t="shared" si="165"/>
        <v>1.3747594171020074E-3</v>
      </c>
      <c r="E1750" s="8">
        <f t="shared" si="167"/>
        <v>0.18750000000000003</v>
      </c>
      <c r="F1750" s="6">
        <f t="shared" si="166"/>
        <v>1.5154707922676605E-4</v>
      </c>
      <c r="G1750" s="6">
        <f t="shared" si="168"/>
        <v>-3.9059170167355379</v>
      </c>
      <c r="H1750" s="6">
        <f t="shared" si="169"/>
        <v>0</v>
      </c>
      <c r="I1750" s="6">
        <f t="shared" si="170"/>
        <v>4.0934170167355379</v>
      </c>
      <c r="J1750" s="6">
        <f t="shared" si="171"/>
        <v>0</v>
      </c>
    </row>
    <row r="1751" spans="1:10" x14ac:dyDescent="0.35">
      <c r="A1751" s="6">
        <v>1749</v>
      </c>
      <c r="B1751" s="7">
        <v>43605</v>
      </c>
      <c r="C1751" s="16">
        <v>141</v>
      </c>
      <c r="D1751" s="6">
        <f t="shared" si="165"/>
        <v>3.2399780340472355E-2</v>
      </c>
      <c r="E1751" s="8">
        <f t="shared" si="167"/>
        <v>4.4250000000000114</v>
      </c>
      <c r="F1751" s="6">
        <f t="shared" si="166"/>
        <v>1.4256765228045471E-4</v>
      </c>
      <c r="G1751" s="6">
        <f t="shared" si="168"/>
        <v>-3.7936421879061348</v>
      </c>
      <c r="H1751" s="6">
        <f t="shared" si="169"/>
        <v>0</v>
      </c>
      <c r="I1751" s="6">
        <f t="shared" si="170"/>
        <v>8.2186421879061466</v>
      </c>
      <c r="J1751" s="6">
        <f t="shared" si="171"/>
        <v>0</v>
      </c>
    </row>
    <row r="1752" spans="1:10" x14ac:dyDescent="0.35">
      <c r="A1752" s="6">
        <v>1750</v>
      </c>
      <c r="B1752" s="7">
        <v>43606</v>
      </c>
      <c r="C1752" s="16">
        <v>138</v>
      </c>
      <c r="D1752" s="6">
        <f t="shared" si="165"/>
        <v>-2.1276595744680851E-2</v>
      </c>
      <c r="E1752" s="8">
        <f t="shared" si="167"/>
        <v>-3</v>
      </c>
      <c r="F1752" s="6">
        <f t="shared" si="166"/>
        <v>1.9699833911027896E-4</v>
      </c>
      <c r="G1752" s="6">
        <f t="shared" si="168"/>
        <v>-4.603891214575869</v>
      </c>
      <c r="H1752" s="6">
        <f t="shared" si="169"/>
        <v>0</v>
      </c>
      <c r="I1752" s="6">
        <f t="shared" si="170"/>
        <v>1.603891214575869</v>
      </c>
      <c r="J1752" s="6">
        <f t="shared" si="171"/>
        <v>0</v>
      </c>
    </row>
    <row r="1753" spans="1:10" x14ac:dyDescent="0.35">
      <c r="A1753" s="6">
        <v>1751</v>
      </c>
      <c r="B1753" s="7">
        <v>43607</v>
      </c>
      <c r="C1753" s="16">
        <v>136.57499999999999</v>
      </c>
      <c r="D1753" s="6">
        <f t="shared" si="165"/>
        <v>-1.0326086956521822E-2</v>
      </c>
      <c r="E1753" s="8">
        <f t="shared" si="167"/>
        <v>-1.4250000000000114</v>
      </c>
      <c r="F1753" s="6">
        <f t="shared" si="166"/>
        <v>2.1234005035261649E-4</v>
      </c>
      <c r="G1753" s="6">
        <f t="shared" si="168"/>
        <v>-4.6781021695825586</v>
      </c>
      <c r="H1753" s="6">
        <f t="shared" si="169"/>
        <v>0</v>
      </c>
      <c r="I1753" s="6">
        <f t="shared" si="170"/>
        <v>3.2531021695825473</v>
      </c>
      <c r="J1753" s="6">
        <f t="shared" si="171"/>
        <v>0</v>
      </c>
    </row>
    <row r="1754" spans="1:10" x14ac:dyDescent="0.35">
      <c r="A1754" s="6">
        <v>1752</v>
      </c>
      <c r="B1754" s="7">
        <v>43608</v>
      </c>
      <c r="C1754" s="16">
        <v>138.33750000000001</v>
      </c>
      <c r="D1754" s="6">
        <f t="shared" si="165"/>
        <v>1.2904997254256029E-2</v>
      </c>
      <c r="E1754" s="8">
        <f t="shared" si="167"/>
        <v>1.7625000000000171</v>
      </c>
      <c r="F1754" s="6">
        <f t="shared" si="166"/>
        <v>2.0599733164147849E-4</v>
      </c>
      <c r="G1754" s="6">
        <f t="shared" si="168"/>
        <v>-4.5601241310840299</v>
      </c>
      <c r="H1754" s="6">
        <f t="shared" si="169"/>
        <v>0</v>
      </c>
      <c r="I1754" s="6">
        <f t="shared" si="170"/>
        <v>6.322624131084047</v>
      </c>
      <c r="J1754" s="6">
        <f t="shared" si="171"/>
        <v>0</v>
      </c>
    </row>
    <row r="1755" spans="1:10" x14ac:dyDescent="0.35">
      <c r="A1755" s="6">
        <v>1753</v>
      </c>
      <c r="B1755" s="7">
        <v>43609</v>
      </c>
      <c r="C1755" s="16">
        <v>139.23750000000001</v>
      </c>
      <c r="D1755" s="6">
        <f t="shared" si="165"/>
        <v>6.5058281377067366E-3</v>
      </c>
      <c r="E1755" s="8">
        <f t="shared" si="167"/>
        <v>0.90000000000000568</v>
      </c>
      <c r="F1755" s="6">
        <f t="shared" si="166"/>
        <v>2.0362982899093112E-4</v>
      </c>
      <c r="G1755" s="6">
        <f t="shared" si="168"/>
        <v>-4.5923531673175617</v>
      </c>
      <c r="H1755" s="6">
        <f t="shared" si="169"/>
        <v>0</v>
      </c>
      <c r="I1755" s="6">
        <f t="shared" si="170"/>
        <v>5.4923531673175674</v>
      </c>
      <c r="J1755" s="6">
        <f t="shared" si="171"/>
        <v>0</v>
      </c>
    </row>
    <row r="1756" spans="1:10" x14ac:dyDescent="0.35">
      <c r="A1756" s="6">
        <v>1754</v>
      </c>
      <c r="B1756" s="7">
        <v>43612</v>
      </c>
      <c r="C1756" s="16">
        <v>140.28749999999999</v>
      </c>
      <c r="D1756" s="6">
        <f t="shared" si="165"/>
        <v>7.5410719095070139E-3</v>
      </c>
      <c r="E1756" s="8">
        <f t="shared" si="167"/>
        <v>1.0499999999999829</v>
      </c>
      <c r="F1756" s="6">
        <f t="shared" si="166"/>
        <v>1.9395158723691785E-4</v>
      </c>
      <c r="G1756" s="6">
        <f t="shared" si="168"/>
        <v>-4.5110489960016542</v>
      </c>
      <c r="H1756" s="6">
        <f t="shared" si="169"/>
        <v>0</v>
      </c>
      <c r="I1756" s="6">
        <f t="shared" si="170"/>
        <v>5.5610489960016372</v>
      </c>
      <c r="J1756" s="6">
        <f t="shared" si="171"/>
        <v>0</v>
      </c>
    </row>
    <row r="1757" spans="1:10" x14ac:dyDescent="0.35">
      <c r="A1757" s="6">
        <v>1755</v>
      </c>
      <c r="B1757" s="7">
        <v>43613</v>
      </c>
      <c r="C1757" s="16">
        <v>142.05000000000001</v>
      </c>
      <c r="D1757" s="6">
        <f t="shared" si="165"/>
        <v>1.2563485699011081E-2</v>
      </c>
      <c r="E1757" s="8">
        <f t="shared" si="167"/>
        <v>1.7625000000000168</v>
      </c>
      <c r="F1757" s="6">
        <f t="shared" si="166"/>
        <v>1.8572655793536413E-4</v>
      </c>
      <c r="G1757" s="6">
        <f t="shared" si="168"/>
        <v>-4.4476503606583915</v>
      </c>
      <c r="H1757" s="6">
        <f t="shared" si="169"/>
        <v>0</v>
      </c>
      <c r="I1757" s="6">
        <f t="shared" si="170"/>
        <v>6.2101503606584085</v>
      </c>
      <c r="J1757" s="6">
        <f t="shared" si="171"/>
        <v>0</v>
      </c>
    </row>
    <row r="1758" spans="1:10" x14ac:dyDescent="0.35">
      <c r="A1758" s="6">
        <v>1756</v>
      </c>
      <c r="B1758" s="7">
        <v>43614</v>
      </c>
      <c r="C1758" s="16">
        <v>142.72499999999999</v>
      </c>
      <c r="D1758" s="6">
        <f t="shared" si="165"/>
        <v>4.7518479408657716E-3</v>
      </c>
      <c r="E1758" s="8">
        <f t="shared" si="167"/>
        <v>0.67499999999998295</v>
      </c>
      <c r="F1758" s="6">
        <f t="shared" si="166"/>
        <v>1.8405343483379763E-4</v>
      </c>
      <c r="G1758" s="6">
        <f t="shared" si="168"/>
        <v>-4.4831973776219218</v>
      </c>
      <c r="H1758" s="6">
        <f t="shared" si="169"/>
        <v>0</v>
      </c>
      <c r="I1758" s="6">
        <f t="shared" si="170"/>
        <v>5.1581973776219048</v>
      </c>
      <c r="J1758" s="6">
        <f t="shared" si="171"/>
        <v>0</v>
      </c>
    </row>
    <row r="1759" spans="1:10" x14ac:dyDescent="0.35">
      <c r="A1759" s="6">
        <v>1757</v>
      </c>
      <c r="B1759" s="7">
        <v>43615</v>
      </c>
      <c r="C1759" s="16">
        <v>143.36250000000001</v>
      </c>
      <c r="D1759" s="6">
        <f t="shared" si="165"/>
        <v>4.4666316342618119E-3</v>
      </c>
      <c r="E1759" s="8">
        <f t="shared" si="167"/>
        <v>0.63750000000001705</v>
      </c>
      <c r="F1759" s="6">
        <f t="shared" si="166"/>
        <v>1.7436503227495636E-4</v>
      </c>
      <c r="G1759" s="6">
        <f t="shared" si="168"/>
        <v>-4.3843418304457371</v>
      </c>
      <c r="H1759" s="6">
        <f t="shared" si="169"/>
        <v>0</v>
      </c>
      <c r="I1759" s="6">
        <f t="shared" si="170"/>
        <v>5.0218418304457542</v>
      </c>
      <c r="J1759" s="6">
        <f t="shared" si="171"/>
        <v>0</v>
      </c>
    </row>
    <row r="1760" spans="1:10" x14ac:dyDescent="0.35">
      <c r="A1760" s="6">
        <v>1758</v>
      </c>
      <c r="B1760" s="7">
        <v>43616</v>
      </c>
      <c r="C1760" s="16">
        <v>141.86250000000001</v>
      </c>
      <c r="D1760" s="6">
        <f t="shared" si="165"/>
        <v>-1.0462987182840701E-2</v>
      </c>
      <c r="E1760" s="8">
        <f t="shared" si="167"/>
        <v>-1.5</v>
      </c>
      <c r="F1760" s="6">
        <f t="shared" si="166"/>
        <v>1.6510017822783028E-4</v>
      </c>
      <c r="G1760" s="6">
        <f t="shared" si="168"/>
        <v>-4.2853272738418724</v>
      </c>
      <c r="H1760" s="6">
        <f t="shared" si="169"/>
        <v>0</v>
      </c>
      <c r="I1760" s="6">
        <f t="shared" si="170"/>
        <v>2.7853272738418724</v>
      </c>
      <c r="J1760" s="6">
        <f t="shared" si="171"/>
        <v>0</v>
      </c>
    </row>
    <row r="1761" spans="1:10" x14ac:dyDescent="0.35">
      <c r="A1761" s="6">
        <v>1759</v>
      </c>
      <c r="B1761" s="7">
        <v>43619</v>
      </c>
      <c r="C1761" s="16">
        <v>144.375</v>
      </c>
      <c r="D1761" s="6">
        <f t="shared" si="165"/>
        <v>1.7710811525244435E-2</v>
      </c>
      <c r="E1761" s="8">
        <f t="shared" si="167"/>
        <v>2.5124999999999886</v>
      </c>
      <c r="F1761" s="6">
        <f t="shared" si="166"/>
        <v>1.6176261358145778E-4</v>
      </c>
      <c r="G1761" s="6">
        <f t="shared" si="168"/>
        <v>-4.1974095350054297</v>
      </c>
      <c r="H1761" s="6">
        <f t="shared" si="169"/>
        <v>0</v>
      </c>
      <c r="I1761" s="6">
        <f t="shared" si="170"/>
        <v>6.7099095350054183</v>
      </c>
      <c r="J1761" s="6">
        <f t="shared" si="171"/>
        <v>0</v>
      </c>
    </row>
    <row r="1762" spans="1:10" x14ac:dyDescent="0.35">
      <c r="A1762" s="6">
        <v>1760</v>
      </c>
      <c r="B1762" s="7">
        <v>43620</v>
      </c>
      <c r="C1762" s="16">
        <v>144.82499999999999</v>
      </c>
      <c r="D1762" s="6">
        <f t="shared" si="165"/>
        <v>3.116883116883038E-3</v>
      </c>
      <c r="E1762" s="8">
        <f t="shared" si="167"/>
        <v>0.44999999999998863</v>
      </c>
      <c r="F1762" s="6">
        <f t="shared" si="166"/>
        <v>1.7087722745953417E-4</v>
      </c>
      <c r="G1762" s="6">
        <f t="shared" si="168"/>
        <v>-4.3904471105565257</v>
      </c>
      <c r="H1762" s="6">
        <f t="shared" si="169"/>
        <v>0</v>
      </c>
      <c r="I1762" s="6">
        <f t="shared" si="170"/>
        <v>4.8404471105565143</v>
      </c>
      <c r="J1762" s="6">
        <f t="shared" si="171"/>
        <v>0</v>
      </c>
    </row>
    <row r="1763" spans="1:10" x14ac:dyDescent="0.35">
      <c r="A1763" s="6">
        <v>1761</v>
      </c>
      <c r="B1763" s="7">
        <v>43622</v>
      </c>
      <c r="C1763" s="16">
        <v>146.66249999999999</v>
      </c>
      <c r="D1763" s="6">
        <f t="shared" si="165"/>
        <v>1.2687726566545871E-2</v>
      </c>
      <c r="E1763" s="8">
        <f t="shared" si="167"/>
        <v>1.8375000000000057</v>
      </c>
      <c r="F1763" s="6">
        <f t="shared" si="166"/>
        <v>1.6120749143382074E-4</v>
      </c>
      <c r="G1763" s="6">
        <f t="shared" si="168"/>
        <v>-4.2777047431622552</v>
      </c>
      <c r="H1763" s="6">
        <f t="shared" si="169"/>
        <v>0</v>
      </c>
      <c r="I1763" s="6">
        <f t="shared" si="170"/>
        <v>6.1152047431622609</v>
      </c>
      <c r="J1763" s="6">
        <f t="shared" si="171"/>
        <v>0</v>
      </c>
    </row>
    <row r="1764" spans="1:10" x14ac:dyDescent="0.35">
      <c r="A1764" s="6">
        <v>1762</v>
      </c>
      <c r="B1764" s="7">
        <v>43623</v>
      </c>
      <c r="C1764" s="16">
        <v>143.4</v>
      </c>
      <c r="D1764" s="6">
        <f t="shared" si="165"/>
        <v>-2.2244950140628918E-2</v>
      </c>
      <c r="E1764" s="8">
        <f t="shared" si="167"/>
        <v>-3.2624999999999886</v>
      </c>
      <c r="F1764" s="6">
        <f t="shared" si="166"/>
        <v>1.6119374627343754E-4</v>
      </c>
      <c r="G1764" s="6">
        <f t="shared" si="168"/>
        <v>-4.331794406878986</v>
      </c>
      <c r="H1764" s="6">
        <f t="shared" si="169"/>
        <v>0</v>
      </c>
      <c r="I1764" s="6">
        <f t="shared" si="170"/>
        <v>1.0692944068789973</v>
      </c>
      <c r="J1764" s="6">
        <f t="shared" si="171"/>
        <v>0</v>
      </c>
    </row>
    <row r="1765" spans="1:10" x14ac:dyDescent="0.35">
      <c r="A1765" s="6">
        <v>1763</v>
      </c>
      <c r="B1765" s="7">
        <v>43626</v>
      </c>
      <c r="C1765" s="16">
        <v>145.16249999999999</v>
      </c>
      <c r="D1765" s="6">
        <f t="shared" si="165"/>
        <v>1.2290794979079419E-2</v>
      </c>
      <c r="E1765" s="8">
        <f t="shared" si="167"/>
        <v>1.7624999999999889</v>
      </c>
      <c r="F1765" s="6">
        <f t="shared" si="166"/>
        <v>1.8121238990257527E-4</v>
      </c>
      <c r="G1765" s="6">
        <f t="shared" si="168"/>
        <v>-4.4907383665283218</v>
      </c>
      <c r="H1765" s="6">
        <f t="shared" si="169"/>
        <v>0</v>
      </c>
      <c r="I1765" s="6">
        <f t="shared" si="170"/>
        <v>6.2532383665283104</v>
      </c>
      <c r="J1765" s="6">
        <f t="shared" si="171"/>
        <v>0</v>
      </c>
    </row>
    <row r="1766" spans="1:10" x14ac:dyDescent="0.35">
      <c r="A1766" s="6">
        <v>1764</v>
      </c>
      <c r="B1766" s="7">
        <v>43627</v>
      </c>
      <c r="C1766" s="16">
        <v>144.82499999999999</v>
      </c>
      <c r="D1766" s="6">
        <f t="shared" si="165"/>
        <v>-2.3249806251614963E-3</v>
      </c>
      <c r="E1766" s="8">
        <f t="shared" si="167"/>
        <v>-0.33750000000000568</v>
      </c>
      <c r="F1766" s="6">
        <f t="shared" si="166"/>
        <v>1.794034649814866E-4</v>
      </c>
      <c r="G1766" s="6">
        <f t="shared" si="168"/>
        <v>-4.5231866625561032</v>
      </c>
      <c r="H1766" s="6">
        <f t="shared" si="169"/>
        <v>0</v>
      </c>
      <c r="I1766" s="6">
        <f t="shared" si="170"/>
        <v>4.1856866625560976</v>
      </c>
      <c r="J1766" s="6">
        <f t="shared" si="171"/>
        <v>0</v>
      </c>
    </row>
    <row r="1767" spans="1:10" x14ac:dyDescent="0.35">
      <c r="A1767" s="6">
        <v>1765</v>
      </c>
      <c r="B1767" s="7">
        <v>43628</v>
      </c>
      <c r="C1767" s="16">
        <v>143.25</v>
      </c>
      <c r="D1767" s="6">
        <f t="shared" si="165"/>
        <v>-1.0875194199896349E-2</v>
      </c>
      <c r="E1767" s="8">
        <f t="shared" si="167"/>
        <v>-1.5749999999999886</v>
      </c>
      <c r="F1767" s="6">
        <f t="shared" si="166"/>
        <v>1.6896358917703998E-4</v>
      </c>
      <c r="G1767" s="6">
        <f t="shared" si="168"/>
        <v>-4.3794014568282797</v>
      </c>
      <c r="H1767" s="6">
        <f t="shared" si="169"/>
        <v>0</v>
      </c>
      <c r="I1767" s="6">
        <f t="shared" si="170"/>
        <v>2.8044014568282911</v>
      </c>
      <c r="J1767" s="6">
        <f t="shared" si="171"/>
        <v>0</v>
      </c>
    </row>
    <row r="1768" spans="1:10" x14ac:dyDescent="0.35">
      <c r="A1768" s="6">
        <v>1766</v>
      </c>
      <c r="B1768" s="7">
        <v>43629</v>
      </c>
      <c r="C1768" s="16">
        <v>145.3125</v>
      </c>
      <c r="D1768" s="6">
        <f t="shared" si="165"/>
        <v>1.4397905759162303E-2</v>
      </c>
      <c r="E1768" s="8">
        <f t="shared" si="167"/>
        <v>2.0625</v>
      </c>
      <c r="F1768" s="6">
        <f t="shared" si="166"/>
        <v>1.6592196475954512E-4</v>
      </c>
      <c r="G1768" s="6">
        <f t="shared" si="168"/>
        <v>-4.2926079906277499</v>
      </c>
      <c r="H1768" s="6">
        <f t="shared" si="169"/>
        <v>0</v>
      </c>
      <c r="I1768" s="6">
        <f t="shared" si="170"/>
        <v>6.3551079906277499</v>
      </c>
      <c r="J1768" s="6">
        <f t="shared" si="171"/>
        <v>0</v>
      </c>
    </row>
    <row r="1769" spans="1:10" x14ac:dyDescent="0.35">
      <c r="A1769" s="6">
        <v>1767</v>
      </c>
      <c r="B1769" s="7">
        <v>43630</v>
      </c>
      <c r="C1769" s="16">
        <v>145.94999999999999</v>
      </c>
      <c r="D1769" s="6">
        <f t="shared" si="165"/>
        <v>4.3870967741934698E-3</v>
      </c>
      <c r="E1769" s="8">
        <f t="shared" si="167"/>
        <v>0.63749999999998863</v>
      </c>
      <c r="F1769" s="6">
        <f t="shared" si="166"/>
        <v>1.6840462828895557E-4</v>
      </c>
      <c r="G1769" s="6">
        <f t="shared" si="168"/>
        <v>-4.3868687828964434</v>
      </c>
      <c r="H1769" s="6">
        <f t="shared" si="169"/>
        <v>0</v>
      </c>
      <c r="I1769" s="6">
        <f t="shared" si="170"/>
        <v>5.0243687828964321</v>
      </c>
      <c r="J1769" s="6">
        <f t="shared" si="171"/>
        <v>0</v>
      </c>
    </row>
    <row r="1770" spans="1:10" x14ac:dyDescent="0.35">
      <c r="A1770" s="6">
        <v>1768</v>
      </c>
      <c r="B1770" s="7">
        <v>43633</v>
      </c>
      <c r="C1770" s="16">
        <v>145.53749999999999</v>
      </c>
      <c r="D1770" s="6">
        <f t="shared" si="165"/>
        <v>-2.8263103802671761E-3</v>
      </c>
      <c r="E1770" s="8">
        <f t="shared" si="167"/>
        <v>-0.41249999999999432</v>
      </c>
      <c r="F1770" s="6">
        <f t="shared" si="166"/>
        <v>1.5945514767798656E-4</v>
      </c>
      <c r="G1770" s="6">
        <f t="shared" si="168"/>
        <v>-4.2874397443519605</v>
      </c>
      <c r="H1770" s="6">
        <f t="shared" si="169"/>
        <v>0</v>
      </c>
      <c r="I1770" s="6">
        <f t="shared" si="170"/>
        <v>3.8749397443519662</v>
      </c>
      <c r="J1770" s="6">
        <f t="shared" si="171"/>
        <v>0</v>
      </c>
    </row>
    <row r="1771" spans="1:10" x14ac:dyDescent="0.35">
      <c r="A1771" s="6">
        <v>1769</v>
      </c>
      <c r="B1771" s="7">
        <v>43634</v>
      </c>
      <c r="C1771" s="16">
        <v>148.27500000000001</v>
      </c>
      <c r="D1771" s="6">
        <f t="shared" si="165"/>
        <v>1.8809585158464391E-2</v>
      </c>
      <c r="E1771" s="8">
        <f t="shared" si="167"/>
        <v>2.7375000000000114</v>
      </c>
      <c r="F1771" s="6">
        <f t="shared" si="166"/>
        <v>1.5036712063924373E-4</v>
      </c>
      <c r="G1771" s="6">
        <f t="shared" si="168"/>
        <v>-4.1517004430549118</v>
      </c>
      <c r="H1771" s="6">
        <f t="shared" si="169"/>
        <v>0</v>
      </c>
      <c r="I1771" s="6">
        <f t="shared" si="170"/>
        <v>6.8892004430549232</v>
      </c>
      <c r="J1771" s="6">
        <f t="shared" si="171"/>
        <v>0</v>
      </c>
    </row>
    <row r="1772" spans="1:10" x14ac:dyDescent="0.35">
      <c r="A1772" s="6">
        <v>1770</v>
      </c>
      <c r="B1772" s="7">
        <v>43635</v>
      </c>
      <c r="C1772" s="16">
        <v>150.6</v>
      </c>
      <c r="D1772" s="6">
        <f t="shared" si="165"/>
        <v>1.5680323722812264E-2</v>
      </c>
      <c r="E1772" s="8">
        <f t="shared" si="167"/>
        <v>2.3249999999999886</v>
      </c>
      <c r="F1772" s="6">
        <f t="shared" si="166"/>
        <v>1.6257312303090052E-4</v>
      </c>
      <c r="G1772" s="6">
        <f t="shared" si="168"/>
        <v>-4.3981188912444553</v>
      </c>
      <c r="H1772" s="6">
        <f t="shared" si="169"/>
        <v>0</v>
      </c>
      <c r="I1772" s="6">
        <f t="shared" si="170"/>
        <v>6.723118891244444</v>
      </c>
      <c r="J1772" s="6">
        <f t="shared" si="171"/>
        <v>0</v>
      </c>
    </row>
    <row r="1773" spans="1:10" x14ac:dyDescent="0.35">
      <c r="A1773" s="6">
        <v>1771</v>
      </c>
      <c r="B1773" s="7">
        <v>43636</v>
      </c>
      <c r="C1773" s="16">
        <v>150.71250000000001</v>
      </c>
      <c r="D1773" s="6">
        <f t="shared" si="165"/>
        <v>7.4701195219131062E-4</v>
      </c>
      <c r="E1773" s="8">
        <f t="shared" si="167"/>
        <v>0.11250000000001137</v>
      </c>
      <c r="F1773" s="6">
        <f t="shared" si="166"/>
        <v>1.6757108877217783E-4</v>
      </c>
      <c r="G1773" s="6">
        <f t="shared" si="168"/>
        <v>-4.5352285269086261</v>
      </c>
      <c r="H1773" s="6">
        <f t="shared" si="169"/>
        <v>0</v>
      </c>
      <c r="I1773" s="6">
        <f t="shared" si="170"/>
        <v>4.6477285269086375</v>
      </c>
      <c r="J1773" s="6">
        <f t="shared" si="171"/>
        <v>0</v>
      </c>
    </row>
    <row r="1774" spans="1:10" x14ac:dyDescent="0.35">
      <c r="A1774" s="6">
        <v>1772</v>
      </c>
      <c r="B1774" s="7">
        <v>43637</v>
      </c>
      <c r="C1774" s="16">
        <v>149.96250000000001</v>
      </c>
      <c r="D1774" s="6">
        <f t="shared" si="165"/>
        <v>-4.9763622791739234E-3</v>
      </c>
      <c r="E1774" s="8">
        <f t="shared" si="167"/>
        <v>-0.75</v>
      </c>
      <c r="F1774" s="6">
        <f t="shared" si="166"/>
        <v>1.5755030505725014E-4</v>
      </c>
      <c r="G1774" s="6">
        <f t="shared" si="168"/>
        <v>-4.4008194997321697</v>
      </c>
      <c r="H1774" s="6">
        <f t="shared" si="169"/>
        <v>0</v>
      </c>
      <c r="I1774" s="6">
        <f t="shared" si="170"/>
        <v>3.6508194997321697</v>
      </c>
      <c r="J1774" s="6">
        <f t="shared" si="171"/>
        <v>0</v>
      </c>
    </row>
    <row r="1775" spans="1:10" x14ac:dyDescent="0.35">
      <c r="A1775" s="6">
        <v>1773</v>
      </c>
      <c r="B1775" s="7">
        <v>43640</v>
      </c>
      <c r="C1775" s="16">
        <v>149.21250000000001</v>
      </c>
      <c r="D1775" s="6">
        <f t="shared" si="165"/>
        <v>-5.0012503125781444E-3</v>
      </c>
      <c r="E1775" s="8">
        <f t="shared" si="167"/>
        <v>-0.75</v>
      </c>
      <c r="F1775" s="6">
        <f t="shared" si="166"/>
        <v>1.4958313764583021E-4</v>
      </c>
      <c r="G1775" s="6">
        <f t="shared" si="168"/>
        <v>-4.2667642673143691</v>
      </c>
      <c r="H1775" s="6">
        <f t="shared" si="169"/>
        <v>0</v>
      </c>
      <c r="I1775" s="6">
        <f t="shared" si="170"/>
        <v>3.5167642673143691</v>
      </c>
      <c r="J1775" s="6">
        <f t="shared" si="171"/>
        <v>0</v>
      </c>
    </row>
    <row r="1776" spans="1:10" x14ac:dyDescent="0.35">
      <c r="A1776" s="6">
        <v>1774</v>
      </c>
      <c r="B1776" s="7">
        <v>43641</v>
      </c>
      <c r="C1776" s="16">
        <v>151.16249999999999</v>
      </c>
      <c r="D1776" s="6">
        <f t="shared" si="165"/>
        <v>1.306861020356866E-2</v>
      </c>
      <c r="E1776" s="8">
        <f t="shared" si="167"/>
        <v>1.9499999999999886</v>
      </c>
      <c r="F1776" s="6">
        <f t="shared" si="166"/>
        <v>1.4210889966842418E-4</v>
      </c>
      <c r="G1776" s="6">
        <f t="shared" si="168"/>
        <v>-4.1380001627276632</v>
      </c>
      <c r="H1776" s="6">
        <f t="shared" si="169"/>
        <v>0</v>
      </c>
      <c r="I1776" s="6">
        <f t="shared" si="170"/>
        <v>6.0880001627276519</v>
      </c>
      <c r="J1776" s="6">
        <f t="shared" si="171"/>
        <v>0</v>
      </c>
    </row>
    <row r="1777" spans="1:10" x14ac:dyDescent="0.35">
      <c r="A1777" s="6">
        <v>1775</v>
      </c>
      <c r="B1777" s="7">
        <v>43642</v>
      </c>
      <c r="C1777" s="16">
        <v>157.38749999999999</v>
      </c>
      <c r="D1777" s="6">
        <f t="shared" si="165"/>
        <v>4.1180848424708476E-2</v>
      </c>
      <c r="E1777" s="8">
        <f t="shared" si="167"/>
        <v>6.2249999999999943</v>
      </c>
      <c r="F1777" s="6">
        <f t="shared" si="166"/>
        <v>1.4382968004748785E-4</v>
      </c>
      <c r="G1777" s="6">
        <f t="shared" si="168"/>
        <v>-4.217382399052874</v>
      </c>
      <c r="H1777" s="6">
        <f t="shared" si="169"/>
        <v>0</v>
      </c>
      <c r="I1777" s="6">
        <f t="shared" si="170"/>
        <v>10.442382399052867</v>
      </c>
      <c r="J1777" s="6">
        <f t="shared" si="171"/>
        <v>0</v>
      </c>
    </row>
    <row r="1778" spans="1:10" x14ac:dyDescent="0.35">
      <c r="A1778" s="6">
        <v>1776</v>
      </c>
      <c r="B1778" s="7">
        <v>43643</v>
      </c>
      <c r="C1778" s="16">
        <v>155.66249999999999</v>
      </c>
      <c r="D1778" s="6">
        <f t="shared" si="165"/>
        <v>-1.0960209673576329E-2</v>
      </c>
      <c r="E1778" s="8">
        <f t="shared" si="167"/>
        <v>-1.7249999999999943</v>
      </c>
      <c r="F1778" s="6">
        <f t="shared" si="166"/>
        <v>2.3695163586336744E-4</v>
      </c>
      <c r="G1778" s="6">
        <f t="shared" si="168"/>
        <v>-5.6360488770215698</v>
      </c>
      <c r="H1778" s="6">
        <f t="shared" si="169"/>
        <v>0</v>
      </c>
      <c r="I1778" s="6">
        <f t="shared" si="170"/>
        <v>3.9110488770215754</v>
      </c>
      <c r="J1778" s="6">
        <f t="shared" si="171"/>
        <v>0</v>
      </c>
    </row>
    <row r="1779" spans="1:10" x14ac:dyDescent="0.35">
      <c r="A1779" s="6">
        <v>1777</v>
      </c>
      <c r="B1779" s="7">
        <v>43644</v>
      </c>
      <c r="C1779" s="16">
        <v>155.17500000000001</v>
      </c>
      <c r="D1779" s="6">
        <f t="shared" si="165"/>
        <v>-3.1317754757888569E-3</v>
      </c>
      <c r="E1779" s="8">
        <f t="shared" si="167"/>
        <v>-0.48749999999998295</v>
      </c>
      <c r="F1779" s="6">
        <f t="shared" si="166"/>
        <v>2.2994210947689076E-4</v>
      </c>
      <c r="G1779" s="6">
        <f t="shared" si="168"/>
        <v>-5.4912082570247227</v>
      </c>
      <c r="H1779" s="6">
        <f t="shared" si="169"/>
        <v>0</v>
      </c>
      <c r="I1779" s="6">
        <f t="shared" si="170"/>
        <v>5.0037082570247398</v>
      </c>
      <c r="J1779" s="6">
        <f t="shared" si="171"/>
        <v>0</v>
      </c>
    </row>
    <row r="1780" spans="1:10" x14ac:dyDescent="0.35">
      <c r="A1780" s="6">
        <v>1778</v>
      </c>
      <c r="B1780" s="7">
        <v>43647</v>
      </c>
      <c r="C1780" s="16">
        <v>155.28749999999999</v>
      </c>
      <c r="D1780" s="6">
        <f t="shared" si="165"/>
        <v>7.2498791686794221E-4</v>
      </c>
      <c r="E1780" s="8">
        <f t="shared" si="167"/>
        <v>0.11249999999998295</v>
      </c>
      <c r="F1780" s="6">
        <f t="shared" si="166"/>
        <v>2.1673406396612247E-4</v>
      </c>
      <c r="G1780" s="6">
        <f t="shared" si="168"/>
        <v>-5.3144704850056499</v>
      </c>
      <c r="H1780" s="6">
        <f t="shared" si="169"/>
        <v>0</v>
      </c>
      <c r="I1780" s="6">
        <f t="shared" si="170"/>
        <v>5.4269704850056328</v>
      </c>
      <c r="J1780" s="6">
        <f t="shared" si="171"/>
        <v>0</v>
      </c>
    </row>
    <row r="1781" spans="1:10" x14ac:dyDescent="0.35">
      <c r="A1781" s="6">
        <v>1779</v>
      </c>
      <c r="B1781" s="7">
        <v>43648</v>
      </c>
      <c r="C1781" s="16">
        <v>155.51249999999999</v>
      </c>
      <c r="D1781" s="6">
        <f t="shared" si="165"/>
        <v>1.4489253803428757E-3</v>
      </c>
      <c r="E1781" s="8">
        <f t="shared" si="167"/>
        <v>0.22499999999999429</v>
      </c>
      <c r="F1781" s="6">
        <f t="shared" si="166"/>
        <v>2.0376155657693138E-4</v>
      </c>
      <c r="G1781" s="6">
        <f t="shared" si="168"/>
        <v>-5.1567049263134699</v>
      </c>
      <c r="H1781" s="6">
        <f t="shared" si="169"/>
        <v>0</v>
      </c>
      <c r="I1781" s="6">
        <f t="shared" si="170"/>
        <v>5.3817049263134642</v>
      </c>
      <c r="J1781" s="6">
        <f t="shared" si="171"/>
        <v>0</v>
      </c>
    </row>
    <row r="1782" spans="1:10" x14ac:dyDescent="0.35">
      <c r="A1782" s="6">
        <v>1780</v>
      </c>
      <c r="B1782" s="7">
        <v>43649</v>
      </c>
      <c r="C1782" s="16">
        <v>156.67500000000001</v>
      </c>
      <c r="D1782" s="6">
        <f t="shared" si="165"/>
        <v>7.4752833373524499E-3</v>
      </c>
      <c r="E1782" s="8">
        <f t="shared" si="167"/>
        <v>1.1625000000000227</v>
      </c>
      <c r="F1782" s="6">
        <f t="shared" si="166"/>
        <v>1.9166182626778358E-4</v>
      </c>
      <c r="G1782" s="6">
        <f t="shared" si="168"/>
        <v>-5.0085010858281516</v>
      </c>
      <c r="H1782" s="6">
        <f t="shared" si="169"/>
        <v>0</v>
      </c>
      <c r="I1782" s="6">
        <f t="shared" si="170"/>
        <v>6.1710010858281743</v>
      </c>
      <c r="J1782" s="6">
        <f t="shared" si="171"/>
        <v>0</v>
      </c>
    </row>
    <row r="1783" spans="1:10" x14ac:dyDescent="0.35">
      <c r="A1783" s="6">
        <v>1781</v>
      </c>
      <c r="B1783" s="7">
        <v>43650</v>
      </c>
      <c r="C1783" s="16">
        <v>157.61250000000001</v>
      </c>
      <c r="D1783" s="6">
        <f t="shared" si="165"/>
        <v>5.983724269985639E-3</v>
      </c>
      <c r="E1783" s="8">
        <f t="shared" si="167"/>
        <v>0.93750000000000011</v>
      </c>
      <c r="F1783" s="6">
        <f t="shared" si="166"/>
        <v>1.8351490835013851E-4</v>
      </c>
      <c r="G1783" s="6">
        <f t="shared" si="168"/>
        <v>-4.9375332938558145</v>
      </c>
      <c r="H1783" s="6">
        <f t="shared" si="169"/>
        <v>0</v>
      </c>
      <c r="I1783" s="6">
        <f t="shared" si="170"/>
        <v>5.8750332938558145</v>
      </c>
      <c r="J1783" s="6">
        <f t="shared" si="171"/>
        <v>0</v>
      </c>
    </row>
    <row r="1784" spans="1:10" x14ac:dyDescent="0.35">
      <c r="A1784" s="6">
        <v>1782</v>
      </c>
      <c r="B1784" s="7">
        <v>43651</v>
      </c>
      <c r="C1784" s="16">
        <v>154.35</v>
      </c>
      <c r="D1784" s="6">
        <f t="shared" si="165"/>
        <v>-2.0699500356888043E-2</v>
      </c>
      <c r="E1784" s="8">
        <f t="shared" si="167"/>
        <v>-3.2625000000000171</v>
      </c>
      <c r="F1784" s="6">
        <f t="shared" si="166"/>
        <v>1.7465231121748309E-4</v>
      </c>
      <c r="G1784" s="6">
        <f t="shared" si="168"/>
        <v>-4.8456549370969562</v>
      </c>
      <c r="H1784" s="6">
        <f t="shared" si="169"/>
        <v>0</v>
      </c>
      <c r="I1784" s="6">
        <f t="shared" si="170"/>
        <v>1.5831549370969391</v>
      </c>
      <c r="J1784" s="6">
        <f t="shared" si="171"/>
        <v>0</v>
      </c>
    </row>
    <row r="1785" spans="1:10" x14ac:dyDescent="0.35">
      <c r="A1785" s="6">
        <v>1783</v>
      </c>
      <c r="B1785" s="7">
        <v>43654</v>
      </c>
      <c r="C1785" s="16">
        <v>151.01249999999999</v>
      </c>
      <c r="D1785" s="6">
        <f t="shared" si="165"/>
        <v>-2.1622934888241047E-2</v>
      </c>
      <c r="E1785" s="8">
        <f t="shared" si="167"/>
        <v>-3.3375000000000052</v>
      </c>
      <c r="F1785" s="6">
        <f t="shared" si="166"/>
        <v>1.8988133144592261E-4</v>
      </c>
      <c r="G1785" s="6">
        <f t="shared" si="168"/>
        <v>-4.9479172311175592</v>
      </c>
      <c r="H1785" s="6">
        <f t="shared" si="169"/>
        <v>0</v>
      </c>
      <c r="I1785" s="6">
        <f t="shared" si="170"/>
        <v>1.610417231117554</v>
      </c>
      <c r="J1785" s="6">
        <f t="shared" si="171"/>
        <v>0</v>
      </c>
    </row>
    <row r="1786" spans="1:10" x14ac:dyDescent="0.35">
      <c r="A1786" s="6">
        <v>1784</v>
      </c>
      <c r="B1786" s="7">
        <v>43655</v>
      </c>
      <c r="C1786" s="16">
        <v>153.44999999999999</v>
      </c>
      <c r="D1786" s="6">
        <f t="shared" si="165"/>
        <v>1.6141047926496153E-2</v>
      </c>
      <c r="E1786" s="8">
        <f t="shared" si="167"/>
        <v>2.4375</v>
      </c>
      <c r="F1786" s="6">
        <f t="shared" si="166"/>
        <v>2.0654153035003394E-4</v>
      </c>
      <c r="G1786" s="6">
        <f t="shared" si="168"/>
        <v>-5.0488358478420308</v>
      </c>
      <c r="H1786" s="6">
        <f t="shared" si="169"/>
        <v>0</v>
      </c>
      <c r="I1786" s="6">
        <f t="shared" si="170"/>
        <v>7.4863358478420308</v>
      </c>
      <c r="J1786" s="6">
        <f t="shared" si="171"/>
        <v>0</v>
      </c>
    </row>
    <row r="1787" spans="1:10" x14ac:dyDescent="0.35">
      <c r="A1787" s="6">
        <v>1785</v>
      </c>
      <c r="B1787" s="7">
        <v>43656</v>
      </c>
      <c r="C1787" s="16">
        <v>153.9375</v>
      </c>
      <c r="D1787" s="6">
        <f t="shared" si="165"/>
        <v>3.1769305962855094E-3</v>
      </c>
      <c r="E1787" s="8">
        <f t="shared" si="167"/>
        <v>0.48750000000001137</v>
      </c>
      <c r="F1787" s="6">
        <f t="shared" si="166"/>
        <v>2.0978104421895863E-4</v>
      </c>
      <c r="G1787" s="6">
        <f t="shared" si="168"/>
        <v>-5.1704063029860547</v>
      </c>
      <c r="H1787" s="6">
        <f t="shared" si="169"/>
        <v>0</v>
      </c>
      <c r="I1787" s="6">
        <f t="shared" si="170"/>
        <v>5.6579063029860661</v>
      </c>
      <c r="J1787" s="6">
        <f t="shared" si="171"/>
        <v>0</v>
      </c>
    </row>
    <row r="1788" spans="1:10" x14ac:dyDescent="0.35">
      <c r="A1788" s="6">
        <v>1786</v>
      </c>
      <c r="B1788" s="7">
        <v>43657</v>
      </c>
      <c r="C1788" s="16">
        <v>156.52500000000001</v>
      </c>
      <c r="D1788" s="6">
        <f t="shared" si="165"/>
        <v>1.6808769792935482E-2</v>
      </c>
      <c r="E1788" s="8">
        <f t="shared" si="167"/>
        <v>2.5875000000000057</v>
      </c>
      <c r="F1788" s="6">
        <f t="shared" si="166"/>
        <v>1.9779975484663799E-4</v>
      </c>
      <c r="G1788" s="6">
        <f t="shared" si="168"/>
        <v>-5.0365362237586133</v>
      </c>
      <c r="H1788" s="6">
        <f t="shared" si="169"/>
        <v>0</v>
      </c>
      <c r="I1788" s="6">
        <f t="shared" si="170"/>
        <v>7.624036223758619</v>
      </c>
      <c r="J1788" s="6">
        <f t="shared" si="171"/>
        <v>0</v>
      </c>
    </row>
    <row r="1789" spans="1:10" x14ac:dyDescent="0.35">
      <c r="A1789" s="6">
        <v>1787</v>
      </c>
      <c r="B1789" s="7">
        <v>43658</v>
      </c>
      <c r="C1789" s="16">
        <v>154.53749999999999</v>
      </c>
      <c r="D1789" s="6">
        <f t="shared" si="165"/>
        <v>-1.2697652132247318E-2</v>
      </c>
      <c r="E1789" s="8">
        <f t="shared" si="167"/>
        <v>-1.9875000000000114</v>
      </c>
      <c r="F1789" s="6">
        <f t="shared" si="166"/>
        <v>2.0288385407295372E-4</v>
      </c>
      <c r="G1789" s="6">
        <f t="shared" si="168"/>
        <v>-5.1865923336419648</v>
      </c>
      <c r="H1789" s="6">
        <f t="shared" si="169"/>
        <v>0</v>
      </c>
      <c r="I1789" s="6">
        <f t="shared" si="170"/>
        <v>3.1990923336419534</v>
      </c>
      <c r="J1789" s="6">
        <f t="shared" si="171"/>
        <v>0</v>
      </c>
    </row>
    <row r="1790" spans="1:10" x14ac:dyDescent="0.35">
      <c r="A1790" s="6">
        <v>1788</v>
      </c>
      <c r="B1790" s="7">
        <v>43661</v>
      </c>
      <c r="C1790" s="16">
        <v>153.6</v>
      </c>
      <c r="D1790" s="6">
        <f t="shared" si="165"/>
        <v>-6.0664887163309877E-3</v>
      </c>
      <c r="E1790" s="8">
        <f t="shared" si="167"/>
        <v>-0.9375</v>
      </c>
      <c r="F1790" s="6">
        <f t="shared" si="166"/>
        <v>2.0038464500887038E-4</v>
      </c>
      <c r="G1790" s="6">
        <f t="shared" si="168"/>
        <v>-5.0890973680370113</v>
      </c>
      <c r="H1790" s="6">
        <f t="shared" si="169"/>
        <v>0</v>
      </c>
      <c r="I1790" s="6">
        <f t="shared" si="170"/>
        <v>4.1515973680370113</v>
      </c>
      <c r="J1790" s="6">
        <f t="shared" si="171"/>
        <v>0</v>
      </c>
    </row>
    <row r="1791" spans="1:10" x14ac:dyDescent="0.35">
      <c r="A1791" s="6">
        <v>1789</v>
      </c>
      <c r="B1791" s="7">
        <v>43662</v>
      </c>
      <c r="C1791" s="16">
        <v>156.75</v>
      </c>
      <c r="D1791" s="6">
        <f t="shared" si="165"/>
        <v>2.0507812500000038E-2</v>
      </c>
      <c r="E1791" s="8">
        <f t="shared" si="167"/>
        <v>3.1500000000000057</v>
      </c>
      <c r="F1791" s="6">
        <f t="shared" si="166"/>
        <v>1.9056970342906041E-4</v>
      </c>
      <c r="G1791" s="6">
        <f t="shared" si="168"/>
        <v>-4.932791998345559</v>
      </c>
      <c r="H1791" s="6">
        <f t="shared" si="169"/>
        <v>0</v>
      </c>
      <c r="I1791" s="6">
        <f t="shared" si="170"/>
        <v>8.0827919983455647</v>
      </c>
      <c r="J1791" s="6">
        <f t="shared" si="171"/>
        <v>0</v>
      </c>
    </row>
    <row r="1792" spans="1:10" x14ac:dyDescent="0.35">
      <c r="A1792" s="6">
        <v>1790</v>
      </c>
      <c r="B1792" s="7">
        <v>43663</v>
      </c>
      <c r="C1792" s="16">
        <v>155.625</v>
      </c>
      <c r="D1792" s="6">
        <f t="shared" si="165"/>
        <v>-7.1770334928229667E-3</v>
      </c>
      <c r="E1792" s="8">
        <f t="shared" si="167"/>
        <v>-1.125</v>
      </c>
      <c r="F1792" s="6">
        <f t="shared" si="166"/>
        <v>2.0436974363542625E-4</v>
      </c>
      <c r="G1792" s="6">
        <f t="shared" si="168"/>
        <v>-5.213033403073867</v>
      </c>
      <c r="H1792" s="6">
        <f t="shared" si="169"/>
        <v>0</v>
      </c>
      <c r="I1792" s="6">
        <f t="shared" si="170"/>
        <v>4.088033403073867</v>
      </c>
      <c r="J1792" s="6">
        <f t="shared" si="171"/>
        <v>0</v>
      </c>
    </row>
    <row r="1793" spans="1:10" x14ac:dyDescent="0.35">
      <c r="A1793" s="6">
        <v>1791</v>
      </c>
      <c r="B1793" s="7">
        <v>43664</v>
      </c>
      <c r="C1793" s="16">
        <v>154.01249999999999</v>
      </c>
      <c r="D1793" s="6">
        <f t="shared" si="165"/>
        <v>-1.0361445783132603E-2</v>
      </c>
      <c r="E1793" s="8">
        <f t="shared" si="167"/>
        <v>-1.6125000000000114</v>
      </c>
      <c r="F1793" s="6">
        <f t="shared" si="166"/>
        <v>1.9519814760272683E-4</v>
      </c>
      <c r="G1793" s="6">
        <f t="shared" si="168"/>
        <v>-5.0581519138313773</v>
      </c>
      <c r="H1793" s="6">
        <f t="shared" si="169"/>
        <v>0</v>
      </c>
      <c r="I1793" s="6">
        <f t="shared" si="170"/>
        <v>3.4456519138313659</v>
      </c>
      <c r="J1793" s="6">
        <f t="shared" si="171"/>
        <v>0</v>
      </c>
    </row>
    <row r="1794" spans="1:10" x14ac:dyDescent="0.35">
      <c r="A1794" s="6">
        <v>1792</v>
      </c>
      <c r="B1794" s="7">
        <v>43665</v>
      </c>
      <c r="C1794" s="16">
        <v>154.42500000000001</v>
      </c>
      <c r="D1794" s="6">
        <f t="shared" si="165"/>
        <v>2.6783540297055288E-3</v>
      </c>
      <c r="E1794" s="8">
        <f t="shared" si="167"/>
        <v>0.41250000000002274</v>
      </c>
      <c r="F1794" s="6">
        <f t="shared" si="166"/>
        <v>1.89927832269571E-4</v>
      </c>
      <c r="G1794" s="6">
        <f t="shared" si="168"/>
        <v>-4.9377026662923447</v>
      </c>
      <c r="H1794" s="6">
        <f t="shared" si="169"/>
        <v>0</v>
      </c>
      <c r="I1794" s="6">
        <f t="shared" si="170"/>
        <v>5.3502026662923674</v>
      </c>
      <c r="J1794" s="6">
        <f t="shared" si="171"/>
        <v>0</v>
      </c>
    </row>
    <row r="1795" spans="1:10" x14ac:dyDescent="0.35">
      <c r="A1795" s="6">
        <v>1793</v>
      </c>
      <c r="B1795" s="7">
        <v>43668</v>
      </c>
      <c r="C1795" s="16">
        <v>153</v>
      </c>
      <c r="D1795" s="6">
        <f t="shared" si="165"/>
        <v>-9.2277804759592769E-3</v>
      </c>
      <c r="E1795" s="8">
        <f t="shared" si="167"/>
        <v>-1.4250000000000114</v>
      </c>
      <c r="F1795" s="6">
        <f t="shared" si="166"/>
        <v>1.789625771519031E-4</v>
      </c>
      <c r="G1795" s="6">
        <f t="shared" si="168"/>
        <v>-4.8058850707507768</v>
      </c>
      <c r="H1795" s="6">
        <f t="shared" si="169"/>
        <v>0</v>
      </c>
      <c r="I1795" s="6">
        <f t="shared" si="170"/>
        <v>3.3808850707507654</v>
      </c>
      <c r="J1795" s="6">
        <f t="shared" si="171"/>
        <v>0</v>
      </c>
    </row>
    <row r="1796" spans="1:10" x14ac:dyDescent="0.35">
      <c r="A1796" s="6">
        <v>1794</v>
      </c>
      <c r="B1796" s="7">
        <v>43669</v>
      </c>
      <c r="C1796" s="16">
        <v>157.80000000000001</v>
      </c>
      <c r="D1796" s="6">
        <f t="shared" ref="D1796:D1859" si="172">(C1796-C1795)/C1795</f>
        <v>3.1372549019607919E-2</v>
      </c>
      <c r="E1796" s="8">
        <f t="shared" si="167"/>
        <v>4.8000000000000114</v>
      </c>
      <c r="F1796" s="6">
        <f t="shared" ref="F1796:F1859" si="173">0.06*D1795^2+0.94*F1795</f>
        <v>1.7333393847353862E-4</v>
      </c>
      <c r="G1796" s="6">
        <f t="shared" si="168"/>
        <v>-4.6860605022863568</v>
      </c>
      <c r="H1796" s="6">
        <f t="shared" si="169"/>
        <v>0</v>
      </c>
      <c r="I1796" s="6">
        <f t="shared" si="170"/>
        <v>9.4860605022863673</v>
      </c>
      <c r="J1796" s="6">
        <f t="shared" si="171"/>
        <v>0</v>
      </c>
    </row>
    <row r="1797" spans="1:10" x14ac:dyDescent="0.35">
      <c r="A1797" s="6">
        <v>1795</v>
      </c>
      <c r="B1797" s="7">
        <v>43670</v>
      </c>
      <c r="C1797" s="16">
        <v>157.3125</v>
      </c>
      <c r="D1797" s="6">
        <f t="shared" si="172"/>
        <v>-3.0893536121673723E-3</v>
      </c>
      <c r="E1797" s="8">
        <f t="shared" si="167"/>
        <v>-0.48750000000001137</v>
      </c>
      <c r="F1797" s="6">
        <f t="shared" si="173"/>
        <v>2.219881120843884E-4</v>
      </c>
      <c r="G1797" s="6">
        <f t="shared" si="168"/>
        <v>-5.4694860107710648</v>
      </c>
      <c r="H1797" s="6">
        <f t="shared" si="169"/>
        <v>0</v>
      </c>
      <c r="I1797" s="6">
        <f t="shared" si="170"/>
        <v>4.9819860107710534</v>
      </c>
      <c r="J1797" s="6">
        <f t="shared" si="171"/>
        <v>0</v>
      </c>
    </row>
    <row r="1798" spans="1:10" x14ac:dyDescent="0.35">
      <c r="A1798" s="6">
        <v>1796</v>
      </c>
      <c r="B1798" s="7">
        <v>43671</v>
      </c>
      <c r="C1798" s="16">
        <v>159.6</v>
      </c>
      <c r="D1798" s="6">
        <f t="shared" si="172"/>
        <v>1.4541120381406401E-2</v>
      </c>
      <c r="E1798" s="8">
        <f t="shared" ref="E1798:E1861" si="174">C1797*D1798</f>
        <v>2.2874999999999943</v>
      </c>
      <c r="F1798" s="6">
        <f t="shared" si="173"/>
        <v>2.092414717037858E-4</v>
      </c>
      <c r="G1798" s="6">
        <f t="shared" si="168"/>
        <v>-5.2937298432840869</v>
      </c>
      <c r="H1798" s="6">
        <f t="shared" si="169"/>
        <v>0</v>
      </c>
      <c r="I1798" s="6">
        <f t="shared" si="170"/>
        <v>7.5812298432840812</v>
      </c>
      <c r="J1798" s="6">
        <f t="shared" si="171"/>
        <v>0</v>
      </c>
    </row>
    <row r="1799" spans="1:10" x14ac:dyDescent="0.35">
      <c r="A1799" s="6">
        <v>1797</v>
      </c>
      <c r="B1799" s="7">
        <v>43672</v>
      </c>
      <c r="C1799" s="16">
        <v>158.32499999999999</v>
      </c>
      <c r="D1799" s="6">
        <f t="shared" si="172"/>
        <v>-7.9887218045113142E-3</v>
      </c>
      <c r="E1799" s="8">
        <f t="shared" si="174"/>
        <v>-1.2750000000000057</v>
      </c>
      <c r="F1799" s="6">
        <f t="shared" si="173"/>
        <v>2.0937363431835181E-4</v>
      </c>
      <c r="G1799" s="6">
        <f t="shared" si="168"/>
        <v>-5.3724024807660014</v>
      </c>
      <c r="H1799" s="6">
        <f t="shared" si="169"/>
        <v>0</v>
      </c>
      <c r="I1799" s="6">
        <f t="shared" si="170"/>
        <v>4.0974024807659957</v>
      </c>
      <c r="J1799" s="6">
        <f t="shared" si="171"/>
        <v>0</v>
      </c>
    </row>
    <row r="1800" spans="1:10" x14ac:dyDescent="0.35">
      <c r="A1800" s="6">
        <v>1798</v>
      </c>
      <c r="B1800" s="7">
        <v>43675</v>
      </c>
      <c r="C1800" s="16">
        <v>155.88749999999999</v>
      </c>
      <c r="D1800" s="6">
        <f t="shared" si="172"/>
        <v>-1.5395547134059688E-2</v>
      </c>
      <c r="E1800" s="8">
        <f t="shared" si="174"/>
        <v>-2.4375</v>
      </c>
      <c r="F1800" s="6">
        <f t="shared" si="173"/>
        <v>2.0064039682344317E-4</v>
      </c>
      <c r="G1800" s="6">
        <f t="shared" si="168"/>
        <v>-5.2171502456395</v>
      </c>
      <c r="H1800" s="6">
        <f t="shared" si="169"/>
        <v>0</v>
      </c>
      <c r="I1800" s="6">
        <f t="shared" si="170"/>
        <v>2.7796502456395</v>
      </c>
      <c r="J1800" s="6">
        <f t="shared" si="171"/>
        <v>0</v>
      </c>
    </row>
    <row r="1801" spans="1:10" x14ac:dyDescent="0.35">
      <c r="A1801" s="6">
        <v>1799</v>
      </c>
      <c r="B1801" s="7">
        <v>43676</v>
      </c>
      <c r="C1801" s="16">
        <v>156.26249999999999</v>
      </c>
      <c r="D1801" s="6">
        <f t="shared" si="172"/>
        <v>2.4055809477988937E-3</v>
      </c>
      <c r="E1801" s="8">
        <f t="shared" si="174"/>
        <v>0.375</v>
      </c>
      <c r="F1801" s="6">
        <f t="shared" si="173"/>
        <v>2.028233453074598E-4</v>
      </c>
      <c r="G1801" s="6">
        <f t="shared" si="168"/>
        <v>-5.1646978745887653</v>
      </c>
      <c r="H1801" s="6">
        <f t="shared" si="169"/>
        <v>0</v>
      </c>
      <c r="I1801" s="6">
        <f t="shared" si="170"/>
        <v>5.5396978745887653</v>
      </c>
      <c r="J1801" s="6">
        <f t="shared" si="171"/>
        <v>0</v>
      </c>
    </row>
    <row r="1802" spans="1:10" x14ac:dyDescent="0.35">
      <c r="A1802" s="6">
        <v>1800</v>
      </c>
      <c r="B1802" s="7">
        <v>43677</v>
      </c>
      <c r="C1802" s="16">
        <v>158.25</v>
      </c>
      <c r="D1802" s="6">
        <f t="shared" si="172"/>
        <v>1.2718982481401561E-2</v>
      </c>
      <c r="E1802" s="8">
        <f t="shared" si="174"/>
        <v>1.9875000000000114</v>
      </c>
      <c r="F1802" s="6">
        <f t="shared" si="173"/>
        <v>1.9100115377079698E-4</v>
      </c>
      <c r="G1802" s="6">
        <f t="shared" si="168"/>
        <v>-5.0239744452671786</v>
      </c>
      <c r="H1802" s="6">
        <f t="shared" si="169"/>
        <v>0</v>
      </c>
      <c r="I1802" s="6">
        <f t="shared" si="170"/>
        <v>7.01147444526719</v>
      </c>
      <c r="J1802" s="6">
        <f t="shared" si="171"/>
        <v>0</v>
      </c>
    </row>
    <row r="1803" spans="1:10" x14ac:dyDescent="0.35">
      <c r="A1803" s="6">
        <v>1801</v>
      </c>
      <c r="B1803" s="7">
        <v>43678</v>
      </c>
      <c r="C1803" s="16">
        <v>160.53749999999999</v>
      </c>
      <c r="D1803" s="6">
        <f t="shared" si="172"/>
        <v>1.4454976303317499E-2</v>
      </c>
      <c r="E1803" s="8">
        <f t="shared" si="174"/>
        <v>2.2874999999999943</v>
      </c>
      <c r="F1803" s="6">
        <f t="shared" si="173"/>
        <v>1.8924743546628114E-4</v>
      </c>
      <c r="G1803" s="6">
        <f t="shared" si="168"/>
        <v>-5.0644627169215459</v>
      </c>
      <c r="H1803" s="6">
        <f t="shared" si="169"/>
        <v>0</v>
      </c>
      <c r="I1803" s="6">
        <f t="shared" si="170"/>
        <v>7.3519627169215402</v>
      </c>
      <c r="J1803" s="6">
        <f t="shared" si="171"/>
        <v>0</v>
      </c>
    </row>
    <row r="1804" spans="1:10" x14ac:dyDescent="0.35">
      <c r="A1804" s="6">
        <v>1802</v>
      </c>
      <c r="B1804" s="7">
        <v>43679</v>
      </c>
      <c r="C1804" s="16">
        <v>157.83750000000001</v>
      </c>
      <c r="D1804" s="6">
        <f t="shared" si="172"/>
        <v>-1.6818500350385353E-2</v>
      </c>
      <c r="E1804" s="8">
        <f t="shared" si="174"/>
        <v>-2.6999999999999886</v>
      </c>
      <c r="F1804" s="6">
        <f t="shared" si="173"/>
        <v>1.9042936973407248E-4</v>
      </c>
      <c r="G1804" s="6">
        <f t="shared" si="168"/>
        <v>-5.1536879470689803</v>
      </c>
      <c r="H1804" s="6">
        <f t="shared" si="169"/>
        <v>0</v>
      </c>
      <c r="I1804" s="6">
        <f t="shared" si="170"/>
        <v>2.4536879470689916</v>
      </c>
      <c r="J1804" s="6">
        <f t="shared" si="171"/>
        <v>0</v>
      </c>
    </row>
    <row r="1805" spans="1:10" x14ac:dyDescent="0.35">
      <c r="A1805" s="6">
        <v>1803</v>
      </c>
      <c r="B1805" s="7">
        <v>43682</v>
      </c>
      <c r="C1805" s="16">
        <v>150.86250000000001</v>
      </c>
      <c r="D1805" s="6">
        <f t="shared" si="172"/>
        <v>-4.4191019244476083E-2</v>
      </c>
      <c r="E1805" s="8">
        <f t="shared" si="174"/>
        <v>-6.9749999999999943</v>
      </c>
      <c r="F1805" s="6">
        <f t="shared" si="173"/>
        <v>1.9597532479218285E-4</v>
      </c>
      <c r="G1805" s="6">
        <f t="shared" si="168"/>
        <v>-5.1402654613328389</v>
      </c>
      <c r="H1805" s="6">
        <f t="shared" si="169"/>
        <v>1</v>
      </c>
      <c r="I1805" s="6">
        <f t="shared" si="170"/>
        <v>0</v>
      </c>
      <c r="J1805" s="6">
        <f t="shared" si="171"/>
        <v>-1.8347345386671554</v>
      </c>
    </row>
    <row r="1806" spans="1:10" x14ac:dyDescent="0.35">
      <c r="A1806" s="6">
        <v>1804</v>
      </c>
      <c r="B1806" s="7">
        <v>43683</v>
      </c>
      <c r="C1806" s="16">
        <v>148.57499999999999</v>
      </c>
      <c r="D1806" s="6">
        <f t="shared" si="172"/>
        <v>-1.5162813820532091E-2</v>
      </c>
      <c r="E1806" s="8">
        <f t="shared" si="174"/>
        <v>-2.2875000000000227</v>
      </c>
      <c r="F1806" s="6">
        <f t="shared" si="173"/>
        <v>3.0138757621659123E-4</v>
      </c>
      <c r="G1806" s="6">
        <f t="shared" si="168"/>
        <v>-6.0928239762140617</v>
      </c>
      <c r="H1806" s="6">
        <f t="shared" si="169"/>
        <v>0</v>
      </c>
      <c r="I1806" s="6">
        <f t="shared" si="170"/>
        <v>3.805323976214039</v>
      </c>
      <c r="J1806" s="6">
        <f t="shared" si="171"/>
        <v>0</v>
      </c>
    </row>
    <row r="1807" spans="1:10" x14ac:dyDescent="0.35">
      <c r="A1807" s="6">
        <v>1805</v>
      </c>
      <c r="B1807" s="7">
        <v>43684</v>
      </c>
      <c r="C1807" s="16">
        <v>149.02500000000001</v>
      </c>
      <c r="D1807" s="6">
        <f t="shared" si="172"/>
        <v>3.0287733467946631E-3</v>
      </c>
      <c r="E1807" s="8">
        <f t="shared" si="174"/>
        <v>0.45000000000001705</v>
      </c>
      <c r="F1807" s="6">
        <f t="shared" si="173"/>
        <v>2.9709897702096287E-4</v>
      </c>
      <c r="G1807" s="6">
        <f t="shared" si="168"/>
        <v>-5.9575949855554216</v>
      </c>
      <c r="H1807" s="6">
        <f t="shared" si="169"/>
        <v>0</v>
      </c>
      <c r="I1807" s="6">
        <f t="shared" si="170"/>
        <v>6.4075949855554386</v>
      </c>
      <c r="J1807" s="6">
        <f t="shared" si="171"/>
        <v>0</v>
      </c>
    </row>
    <row r="1808" spans="1:10" x14ac:dyDescent="0.35">
      <c r="A1808" s="6">
        <v>1806</v>
      </c>
      <c r="B1808" s="7">
        <v>43685</v>
      </c>
      <c r="C1808" s="16">
        <v>152.1</v>
      </c>
      <c r="D1808" s="6">
        <f t="shared" si="172"/>
        <v>2.0634121791645619E-2</v>
      </c>
      <c r="E1808" s="8">
        <f t="shared" si="174"/>
        <v>3.0749999999999886</v>
      </c>
      <c r="F1808" s="6">
        <f t="shared" si="173"/>
        <v>2.798234464788803E-4</v>
      </c>
      <c r="G1808" s="6">
        <f t="shared" si="168"/>
        <v>-5.7993035221538607</v>
      </c>
      <c r="H1808" s="6">
        <f t="shared" si="169"/>
        <v>0</v>
      </c>
      <c r="I1808" s="6">
        <f t="shared" si="170"/>
        <v>8.8743035221538484</v>
      </c>
      <c r="J1808" s="6">
        <f t="shared" si="171"/>
        <v>0</v>
      </c>
    </row>
    <row r="1809" spans="1:10" x14ac:dyDescent="0.35">
      <c r="A1809" s="6">
        <v>1807</v>
      </c>
      <c r="B1809" s="7">
        <v>43686</v>
      </c>
      <c r="C1809" s="16">
        <v>151.53749999999999</v>
      </c>
      <c r="D1809" s="6">
        <f t="shared" si="172"/>
        <v>-3.6982248520710062E-3</v>
      </c>
      <c r="E1809" s="8">
        <f t="shared" si="174"/>
        <v>-0.5625</v>
      </c>
      <c r="F1809" s="6">
        <f t="shared" si="173"/>
        <v>2.8858005861689533E-4</v>
      </c>
      <c r="G1809" s="6">
        <f t="shared" si="168"/>
        <v>-6.0108657851983827</v>
      </c>
      <c r="H1809" s="6">
        <f t="shared" si="169"/>
        <v>0</v>
      </c>
      <c r="I1809" s="6">
        <f t="shared" si="170"/>
        <v>5.4483657851983827</v>
      </c>
      <c r="J1809" s="6">
        <f t="shared" si="171"/>
        <v>0</v>
      </c>
    </row>
    <row r="1810" spans="1:10" x14ac:dyDescent="0.35">
      <c r="A1810" s="6">
        <v>1808</v>
      </c>
      <c r="B1810" s="7">
        <v>43690</v>
      </c>
      <c r="C1810" s="16">
        <v>151.5</v>
      </c>
      <c r="D1810" s="6">
        <f t="shared" si="172"/>
        <v>-2.4746349913384023E-4</v>
      </c>
      <c r="E1810" s="8">
        <f t="shared" si="174"/>
        <v>-3.7499999999994316E-2</v>
      </c>
      <c r="F1810" s="6">
        <f t="shared" si="173"/>
        <v>2.7208586712327014E-4</v>
      </c>
      <c r="G1810" s="6">
        <f t="shared" si="168"/>
        <v>-5.8149738800420101</v>
      </c>
      <c r="H1810" s="6">
        <f t="shared" si="169"/>
        <v>0</v>
      </c>
      <c r="I1810" s="6">
        <f t="shared" si="170"/>
        <v>5.7774738800420158</v>
      </c>
      <c r="J1810" s="6">
        <f t="shared" si="171"/>
        <v>0</v>
      </c>
    </row>
    <row r="1811" spans="1:10" x14ac:dyDescent="0.35">
      <c r="A1811" s="6">
        <v>1809</v>
      </c>
      <c r="B1811" s="7">
        <v>43691</v>
      </c>
      <c r="C1811" s="16">
        <v>154.05000000000001</v>
      </c>
      <c r="D1811" s="6">
        <f t="shared" si="172"/>
        <v>1.6831683168316906E-2</v>
      </c>
      <c r="E1811" s="8">
        <f t="shared" si="174"/>
        <v>2.5500000000000114</v>
      </c>
      <c r="F1811" s="6">
        <f t="shared" si="173"/>
        <v>2.5576438938687811E-4</v>
      </c>
      <c r="G1811" s="6">
        <f t="shared" ref="G1811:G1874" si="175">_xlfn.NORM.S.INV(1%)*SQRT(F1811)*C1810</f>
        <v>-5.636471680399036</v>
      </c>
      <c r="H1811" s="6">
        <f t="shared" ref="H1811:H1874" si="176">IF(E1811&lt;=G1811,1,0)</f>
        <v>0</v>
      </c>
      <c r="I1811" s="6">
        <f t="shared" si="170"/>
        <v>8.1864716803990483</v>
      </c>
      <c r="J1811" s="6">
        <f t="shared" si="171"/>
        <v>0</v>
      </c>
    </row>
    <row r="1812" spans="1:10" x14ac:dyDescent="0.35">
      <c r="A1812" s="6">
        <v>1810</v>
      </c>
      <c r="B1812" s="7">
        <v>43693</v>
      </c>
      <c r="C1812" s="16">
        <v>158.4375</v>
      </c>
      <c r="D1812" s="6">
        <f t="shared" si="172"/>
        <v>2.8481012658227771E-2</v>
      </c>
      <c r="E1812" s="8">
        <f t="shared" si="174"/>
        <v>4.3874999999999886</v>
      </c>
      <c r="F1812" s="6">
        <f t="shared" si="173"/>
        <v>2.5741685952038158E-4</v>
      </c>
      <c r="G1812" s="6">
        <f t="shared" si="175"/>
        <v>-5.7498280157107358</v>
      </c>
      <c r="H1812" s="6">
        <f t="shared" si="176"/>
        <v>0</v>
      </c>
      <c r="I1812" s="6">
        <f t="shared" ref="I1812:I1875" si="177">IF(H1812=0,E1812-G1812,0)</f>
        <v>10.137328015710725</v>
      </c>
      <c r="J1812" s="6">
        <f t="shared" ref="J1812:J1875" si="178">IF(H1812=1,E1812-G1812,0)</f>
        <v>0</v>
      </c>
    </row>
    <row r="1813" spans="1:10" x14ac:dyDescent="0.35">
      <c r="A1813" s="6">
        <v>1811</v>
      </c>
      <c r="B1813" s="7">
        <v>43696</v>
      </c>
      <c r="C1813" s="16">
        <v>155.25</v>
      </c>
      <c r="D1813" s="6">
        <f t="shared" si="172"/>
        <v>-2.0118343195266272E-2</v>
      </c>
      <c r="E1813" s="8">
        <f t="shared" si="174"/>
        <v>-3.1875</v>
      </c>
      <c r="F1813" s="6">
        <f t="shared" si="173"/>
        <v>2.906419328714465E-4</v>
      </c>
      <c r="G1813" s="6">
        <f t="shared" si="175"/>
        <v>-6.2836469457951756</v>
      </c>
      <c r="H1813" s="6">
        <f t="shared" si="176"/>
        <v>0</v>
      </c>
      <c r="I1813" s="6">
        <f t="shared" si="177"/>
        <v>3.0961469457951756</v>
      </c>
      <c r="J1813" s="6">
        <f t="shared" si="178"/>
        <v>0</v>
      </c>
    </row>
    <row r="1814" spans="1:10" x14ac:dyDescent="0.35">
      <c r="A1814" s="6">
        <v>1812</v>
      </c>
      <c r="B1814" s="7">
        <v>43697</v>
      </c>
      <c r="C1814" s="16">
        <v>154.53749999999999</v>
      </c>
      <c r="D1814" s="6">
        <f t="shared" si="172"/>
        <v>-4.5893719806763648E-3</v>
      </c>
      <c r="E1814" s="8">
        <f t="shared" si="174"/>
        <v>-0.71250000000000568</v>
      </c>
      <c r="F1814" s="6">
        <f t="shared" si="173"/>
        <v>2.9748828087451071E-4</v>
      </c>
      <c r="G1814" s="6">
        <f t="shared" si="175"/>
        <v>-6.229327987197343</v>
      </c>
      <c r="H1814" s="6">
        <f t="shared" si="176"/>
        <v>0</v>
      </c>
      <c r="I1814" s="6">
        <f t="shared" si="177"/>
        <v>5.5168279871973374</v>
      </c>
      <c r="J1814" s="6">
        <f t="shared" si="178"/>
        <v>0</v>
      </c>
    </row>
    <row r="1815" spans="1:10" x14ac:dyDescent="0.35">
      <c r="A1815" s="6">
        <v>1813</v>
      </c>
      <c r="B1815" s="7">
        <v>43698</v>
      </c>
      <c r="C1815" s="16">
        <v>153.6</v>
      </c>
      <c r="D1815" s="6">
        <f t="shared" si="172"/>
        <v>-6.0664887163309877E-3</v>
      </c>
      <c r="E1815" s="8">
        <f t="shared" si="174"/>
        <v>-0.9375</v>
      </c>
      <c r="F1815" s="6">
        <f t="shared" si="173"/>
        <v>2.8090272413266109E-4</v>
      </c>
      <c r="G1815" s="6">
        <f t="shared" si="175"/>
        <v>-6.0254087786246791</v>
      </c>
      <c r="H1815" s="6">
        <f t="shared" si="176"/>
        <v>0</v>
      </c>
      <c r="I1815" s="6">
        <f t="shared" si="177"/>
        <v>5.0879087786246791</v>
      </c>
      <c r="J1815" s="6">
        <f t="shared" si="178"/>
        <v>0</v>
      </c>
    </row>
    <row r="1816" spans="1:10" x14ac:dyDescent="0.35">
      <c r="A1816" s="6">
        <v>1814</v>
      </c>
      <c r="B1816" s="7">
        <v>43699</v>
      </c>
      <c r="C1816" s="16">
        <v>152.1</v>
      </c>
      <c r="D1816" s="6">
        <f t="shared" si="172"/>
        <v>-9.765625E-3</v>
      </c>
      <c r="E1816" s="8">
        <f t="shared" si="174"/>
        <v>-1.5</v>
      </c>
      <c r="F1816" s="6">
        <f t="shared" si="173"/>
        <v>2.6625669780542372E-4</v>
      </c>
      <c r="G1816" s="6">
        <f t="shared" si="175"/>
        <v>-5.8306388840227745</v>
      </c>
      <c r="H1816" s="6">
        <f t="shared" si="176"/>
        <v>0</v>
      </c>
      <c r="I1816" s="6">
        <f t="shared" si="177"/>
        <v>4.3306388840227745</v>
      </c>
      <c r="J1816" s="6">
        <f t="shared" si="178"/>
        <v>0</v>
      </c>
    </row>
    <row r="1817" spans="1:10" x14ac:dyDescent="0.35">
      <c r="A1817" s="6">
        <v>1815</v>
      </c>
      <c r="B1817" s="7">
        <v>43700</v>
      </c>
      <c r="C1817" s="16">
        <v>151.05000000000001</v>
      </c>
      <c r="D1817" s="6">
        <f t="shared" si="172"/>
        <v>-6.9033530571990988E-3</v>
      </c>
      <c r="E1817" s="8">
        <f t="shared" si="174"/>
        <v>-1.0499999999999829</v>
      </c>
      <c r="F1817" s="6">
        <f t="shared" si="173"/>
        <v>2.5600334183553577E-4</v>
      </c>
      <c r="G1817" s="6">
        <f t="shared" si="175"/>
        <v>-5.6614371382317685</v>
      </c>
      <c r="H1817" s="6">
        <f t="shared" si="176"/>
        <v>0</v>
      </c>
      <c r="I1817" s="6">
        <f t="shared" si="177"/>
        <v>4.6114371382317856</v>
      </c>
      <c r="J1817" s="6">
        <f t="shared" si="178"/>
        <v>0</v>
      </c>
    </row>
    <row r="1818" spans="1:10" x14ac:dyDescent="0.35">
      <c r="A1818" s="6">
        <v>1816</v>
      </c>
      <c r="B1818" s="7">
        <v>43703</v>
      </c>
      <c r="C1818" s="16">
        <v>152.21250000000001</v>
      </c>
      <c r="D1818" s="6">
        <f t="shared" si="172"/>
        <v>7.6961271102283626E-3</v>
      </c>
      <c r="E1818" s="8">
        <f t="shared" si="174"/>
        <v>1.1624999999999943</v>
      </c>
      <c r="F1818" s="6">
        <f t="shared" si="173"/>
        <v>2.4350251833134401E-4</v>
      </c>
      <c r="G1818" s="6">
        <f t="shared" si="175"/>
        <v>-5.4833645033428189</v>
      </c>
      <c r="H1818" s="6">
        <f t="shared" si="176"/>
        <v>0</v>
      </c>
      <c r="I1818" s="6">
        <f t="shared" si="177"/>
        <v>6.6458645033428132</v>
      </c>
      <c r="J1818" s="6">
        <f t="shared" si="178"/>
        <v>0</v>
      </c>
    </row>
    <row r="1819" spans="1:10" x14ac:dyDescent="0.35">
      <c r="A1819" s="6">
        <v>1817</v>
      </c>
      <c r="B1819" s="7">
        <v>43704</v>
      </c>
      <c r="C1819" s="16">
        <v>154.91249999999999</v>
      </c>
      <c r="D1819" s="6">
        <f t="shared" si="172"/>
        <v>1.773835920177376E-2</v>
      </c>
      <c r="E1819" s="8">
        <f t="shared" si="174"/>
        <v>2.6999999999999886</v>
      </c>
      <c r="F1819" s="6">
        <f t="shared" si="173"/>
        <v>2.3244618958127088E-4</v>
      </c>
      <c r="G1819" s="6">
        <f t="shared" si="175"/>
        <v>-5.3986626822869672</v>
      </c>
      <c r="H1819" s="6">
        <f t="shared" si="176"/>
        <v>0</v>
      </c>
      <c r="I1819" s="6">
        <f t="shared" si="177"/>
        <v>8.0986626822869567</v>
      </c>
      <c r="J1819" s="6">
        <f t="shared" si="178"/>
        <v>0</v>
      </c>
    </row>
    <row r="1820" spans="1:10" x14ac:dyDescent="0.35">
      <c r="A1820" s="6">
        <v>1818</v>
      </c>
      <c r="B1820" s="7">
        <v>43705</v>
      </c>
      <c r="C1820" s="16">
        <v>154.27500000000001</v>
      </c>
      <c r="D1820" s="6">
        <f t="shared" si="172"/>
        <v>-4.1152263374484863E-3</v>
      </c>
      <c r="E1820" s="8">
        <f t="shared" si="174"/>
        <v>-0.63749999999998863</v>
      </c>
      <c r="F1820" s="6">
        <f t="shared" si="173"/>
        <v>2.373783814366637E-4</v>
      </c>
      <c r="G1820" s="6">
        <f t="shared" si="175"/>
        <v>-5.5524122408283603</v>
      </c>
      <c r="H1820" s="6">
        <f t="shared" si="176"/>
        <v>0</v>
      </c>
      <c r="I1820" s="6">
        <f t="shared" si="177"/>
        <v>4.9149122408283716</v>
      </c>
      <c r="J1820" s="6">
        <f t="shared" si="178"/>
        <v>0</v>
      </c>
    </row>
    <row r="1821" spans="1:10" x14ac:dyDescent="0.35">
      <c r="A1821" s="6">
        <v>1819</v>
      </c>
      <c r="B1821" s="7">
        <v>43706</v>
      </c>
      <c r="C1821" s="16">
        <v>153.67500000000001</v>
      </c>
      <c r="D1821" s="6">
        <f t="shared" si="172"/>
        <v>-3.8891589693728361E-3</v>
      </c>
      <c r="E1821" s="8">
        <f t="shared" si="174"/>
        <v>-0.59999999999999432</v>
      </c>
      <c r="F1821" s="6">
        <f t="shared" si="173"/>
        <v>2.2415178381896965E-4</v>
      </c>
      <c r="G1821" s="6">
        <f t="shared" si="175"/>
        <v>-5.3733027752968487</v>
      </c>
      <c r="H1821" s="6">
        <f t="shared" si="176"/>
        <v>0</v>
      </c>
      <c r="I1821" s="6">
        <f t="shared" si="177"/>
        <v>4.7733027752968544</v>
      </c>
      <c r="J1821" s="6">
        <f t="shared" si="178"/>
        <v>0</v>
      </c>
    </row>
    <row r="1822" spans="1:10" x14ac:dyDescent="0.35">
      <c r="A1822" s="6">
        <v>1820</v>
      </c>
      <c r="B1822" s="7">
        <v>43707</v>
      </c>
      <c r="C1822" s="16">
        <v>150.41249999999999</v>
      </c>
      <c r="D1822" s="6">
        <f t="shared" si="172"/>
        <v>-2.1229868228404208E-2</v>
      </c>
      <c r="E1822" s="8">
        <f t="shared" si="174"/>
        <v>-3.2625000000000171</v>
      </c>
      <c r="F1822" s="6">
        <f t="shared" si="173"/>
        <v>2.1161021023917464E-4</v>
      </c>
      <c r="G1822" s="6">
        <f t="shared" si="175"/>
        <v>-5.2005130351452564</v>
      </c>
      <c r="H1822" s="6">
        <f t="shared" si="176"/>
        <v>0</v>
      </c>
      <c r="I1822" s="6">
        <f t="shared" si="177"/>
        <v>1.9380130351452394</v>
      </c>
      <c r="J1822" s="6">
        <f t="shared" si="178"/>
        <v>0</v>
      </c>
    </row>
    <row r="1823" spans="1:10" x14ac:dyDescent="0.35">
      <c r="A1823" s="6">
        <v>1821</v>
      </c>
      <c r="B1823" s="7">
        <v>43711</v>
      </c>
      <c r="C1823" s="16">
        <v>147.67500000000001</v>
      </c>
      <c r="D1823" s="6">
        <f t="shared" si="172"/>
        <v>-1.8199950137122799E-2</v>
      </c>
      <c r="E1823" s="8">
        <f t="shared" si="174"/>
        <v>-2.7374999999999829</v>
      </c>
      <c r="F1823" s="6">
        <f t="shared" si="173"/>
        <v>2.2595603592454852E-4</v>
      </c>
      <c r="G1823" s="6">
        <f t="shared" si="175"/>
        <v>-5.259816115633015</v>
      </c>
      <c r="H1823" s="6">
        <f t="shared" si="176"/>
        <v>0</v>
      </c>
      <c r="I1823" s="6">
        <f t="shared" si="177"/>
        <v>2.522316115633032</v>
      </c>
      <c r="J1823" s="6">
        <f t="shared" si="178"/>
        <v>0</v>
      </c>
    </row>
    <row r="1824" spans="1:10" x14ac:dyDescent="0.35">
      <c r="A1824" s="6">
        <v>1822</v>
      </c>
      <c r="B1824" s="7">
        <v>43712</v>
      </c>
      <c r="C1824" s="16">
        <v>147.63749999999999</v>
      </c>
      <c r="D1824" s="6">
        <f t="shared" si="172"/>
        <v>-2.539360081261062E-4</v>
      </c>
      <c r="E1824" s="8">
        <f t="shared" si="174"/>
        <v>-3.7500000000022737E-2</v>
      </c>
      <c r="F1824" s="6">
        <f t="shared" si="173"/>
        <v>2.3227296486870097E-4</v>
      </c>
      <c r="G1824" s="6">
        <f t="shared" si="175"/>
        <v>-5.2357749320923972</v>
      </c>
      <c r="H1824" s="6">
        <f t="shared" si="176"/>
        <v>0</v>
      </c>
      <c r="I1824" s="6">
        <f t="shared" si="177"/>
        <v>5.1982749320923745</v>
      </c>
      <c r="J1824" s="6">
        <f t="shared" si="178"/>
        <v>0</v>
      </c>
    </row>
    <row r="1825" spans="1:10" x14ac:dyDescent="0.35">
      <c r="A1825" s="6">
        <v>1823</v>
      </c>
      <c r="B1825" s="7">
        <v>43713</v>
      </c>
      <c r="C1825" s="16">
        <v>149.51249999999999</v>
      </c>
      <c r="D1825" s="6">
        <f t="shared" si="172"/>
        <v>1.2700025400050802E-2</v>
      </c>
      <c r="E1825" s="8">
        <f t="shared" si="174"/>
        <v>1.875</v>
      </c>
      <c r="F1825" s="6">
        <f t="shared" si="173"/>
        <v>2.1834045598635227E-4</v>
      </c>
      <c r="G1825" s="6">
        <f t="shared" si="175"/>
        <v>-5.0750280521158144</v>
      </c>
      <c r="H1825" s="6">
        <f t="shared" si="176"/>
        <v>0</v>
      </c>
      <c r="I1825" s="6">
        <f t="shared" si="177"/>
        <v>6.9500280521158144</v>
      </c>
      <c r="J1825" s="6">
        <f t="shared" si="178"/>
        <v>0</v>
      </c>
    </row>
    <row r="1826" spans="1:10" x14ac:dyDescent="0.35">
      <c r="A1826" s="6">
        <v>1824</v>
      </c>
      <c r="B1826" s="7">
        <v>43714</v>
      </c>
      <c r="C1826" s="16">
        <v>152.625</v>
      </c>
      <c r="D1826" s="6">
        <f t="shared" si="172"/>
        <v>2.0817657386506223E-2</v>
      </c>
      <c r="E1826" s="8">
        <f t="shared" si="174"/>
        <v>3.1125000000000114</v>
      </c>
      <c r="F1826" s="6">
        <f t="shared" si="173"/>
        <v>2.1491746733688725E-4</v>
      </c>
      <c r="G1826" s="6">
        <f t="shared" si="175"/>
        <v>-5.099035300193262</v>
      </c>
      <c r="H1826" s="6">
        <f t="shared" si="176"/>
        <v>0</v>
      </c>
      <c r="I1826" s="6">
        <f t="shared" si="177"/>
        <v>8.2115353001932725</v>
      </c>
      <c r="J1826" s="6">
        <f t="shared" si="178"/>
        <v>0</v>
      </c>
    </row>
    <row r="1827" spans="1:10" x14ac:dyDescent="0.35">
      <c r="A1827" s="6">
        <v>1825</v>
      </c>
      <c r="B1827" s="7">
        <v>43717</v>
      </c>
      <c r="C1827" s="16">
        <v>152.1</v>
      </c>
      <c r="D1827" s="6">
        <f t="shared" si="172"/>
        <v>-3.439803439803477E-3</v>
      </c>
      <c r="E1827" s="8">
        <f t="shared" si="174"/>
        <v>-0.52500000000000568</v>
      </c>
      <c r="F1827" s="6">
        <f t="shared" si="173"/>
        <v>2.2802491084039143E-4</v>
      </c>
      <c r="G1827" s="6">
        <f t="shared" si="175"/>
        <v>-5.3615638511824697</v>
      </c>
      <c r="H1827" s="6">
        <f t="shared" si="176"/>
        <v>0</v>
      </c>
      <c r="I1827" s="6">
        <f t="shared" si="177"/>
        <v>4.836563851182464</v>
      </c>
      <c r="J1827" s="6">
        <f t="shared" si="178"/>
        <v>0</v>
      </c>
    </row>
    <row r="1828" spans="1:10" x14ac:dyDescent="0.35">
      <c r="A1828" s="6">
        <v>1826</v>
      </c>
      <c r="B1828" s="7">
        <v>43719</v>
      </c>
      <c r="C1828" s="16">
        <v>150.9</v>
      </c>
      <c r="D1828" s="6">
        <f t="shared" si="172"/>
        <v>-7.8895463510847384E-3</v>
      </c>
      <c r="E1828" s="8">
        <f t="shared" si="174"/>
        <v>-1.1999999999999886</v>
      </c>
      <c r="F1828" s="6">
        <f t="shared" si="173"/>
        <v>2.1505335105223696E-4</v>
      </c>
      <c r="G1828" s="6">
        <f t="shared" si="175"/>
        <v>-5.1889200516955718</v>
      </c>
      <c r="H1828" s="6">
        <f t="shared" si="176"/>
        <v>0</v>
      </c>
      <c r="I1828" s="6">
        <f t="shared" si="177"/>
        <v>3.9889200516955832</v>
      </c>
      <c r="J1828" s="6">
        <f t="shared" si="178"/>
        <v>0</v>
      </c>
    </row>
    <row r="1829" spans="1:10" x14ac:dyDescent="0.35">
      <c r="A1829" s="6">
        <v>1827</v>
      </c>
      <c r="B1829" s="7">
        <v>43720</v>
      </c>
      <c r="C1829" s="16">
        <v>149.58750000000001</v>
      </c>
      <c r="D1829" s="6">
        <f t="shared" si="172"/>
        <v>-8.6978131212723658E-3</v>
      </c>
      <c r="E1829" s="8">
        <f t="shared" si="174"/>
        <v>-1.3125</v>
      </c>
      <c r="F1829" s="6">
        <f t="shared" si="173"/>
        <v>2.0588484648665761E-4</v>
      </c>
      <c r="G1829" s="6">
        <f t="shared" si="175"/>
        <v>-5.037047999242513</v>
      </c>
      <c r="H1829" s="6">
        <f t="shared" si="176"/>
        <v>0</v>
      </c>
      <c r="I1829" s="6">
        <f t="shared" si="177"/>
        <v>3.724547999242513</v>
      </c>
      <c r="J1829" s="6">
        <f t="shared" si="178"/>
        <v>0</v>
      </c>
    </row>
    <row r="1830" spans="1:10" x14ac:dyDescent="0.35">
      <c r="A1830" s="6">
        <v>1828</v>
      </c>
      <c r="B1830" s="7">
        <v>43721</v>
      </c>
      <c r="C1830" s="16">
        <v>151.98750000000001</v>
      </c>
      <c r="D1830" s="6">
        <f t="shared" si="172"/>
        <v>1.6044121333667623E-2</v>
      </c>
      <c r="E1830" s="8">
        <f t="shared" si="174"/>
        <v>2.4000000000000057</v>
      </c>
      <c r="F1830" s="6">
        <f t="shared" si="173"/>
        <v>1.9807087288301278E-4</v>
      </c>
      <c r="G1830" s="6">
        <f t="shared" si="175"/>
        <v>-4.8975656914029608</v>
      </c>
      <c r="H1830" s="6">
        <f t="shared" si="176"/>
        <v>0</v>
      </c>
      <c r="I1830" s="6">
        <f t="shared" si="177"/>
        <v>7.2975656914029665</v>
      </c>
      <c r="J1830" s="6">
        <f t="shared" si="178"/>
        <v>0</v>
      </c>
    </row>
    <row r="1831" spans="1:10" x14ac:dyDescent="0.35">
      <c r="A1831" s="6">
        <v>1829</v>
      </c>
      <c r="B1831" s="7">
        <v>43724</v>
      </c>
      <c r="C1831" s="16">
        <v>151.53749999999999</v>
      </c>
      <c r="D1831" s="6">
        <f t="shared" si="172"/>
        <v>-2.9607698001481507E-3</v>
      </c>
      <c r="E1831" s="8">
        <f t="shared" si="174"/>
        <v>-0.45000000000001711</v>
      </c>
      <c r="F1831" s="6">
        <f t="shared" si="173"/>
        <v>2.0163145027219892E-4</v>
      </c>
      <c r="G1831" s="6">
        <f t="shared" si="175"/>
        <v>-5.0206698806077892</v>
      </c>
      <c r="H1831" s="6">
        <f t="shared" si="176"/>
        <v>0</v>
      </c>
      <c r="I1831" s="6">
        <f t="shared" si="177"/>
        <v>4.5706698806077721</v>
      </c>
      <c r="J1831" s="6">
        <f t="shared" si="178"/>
        <v>0</v>
      </c>
    </row>
    <row r="1832" spans="1:10" x14ac:dyDescent="0.35">
      <c r="A1832" s="6">
        <v>1830</v>
      </c>
      <c r="B1832" s="7">
        <v>43725</v>
      </c>
      <c r="C1832" s="16">
        <v>150.30000000000001</v>
      </c>
      <c r="D1832" s="6">
        <f t="shared" si="172"/>
        <v>-8.1662954714178532E-3</v>
      </c>
      <c r="E1832" s="8">
        <f t="shared" si="174"/>
        <v>-1.2374999999999829</v>
      </c>
      <c r="F1832" s="6">
        <f t="shared" si="173"/>
        <v>1.9005953272443514E-4</v>
      </c>
      <c r="G1832" s="6">
        <f t="shared" si="175"/>
        <v>-4.8600373279298248</v>
      </c>
      <c r="H1832" s="6">
        <f t="shared" si="176"/>
        <v>0</v>
      </c>
      <c r="I1832" s="6">
        <f t="shared" si="177"/>
        <v>3.6225373279298418</v>
      </c>
      <c r="J1832" s="6">
        <f t="shared" si="178"/>
        <v>0</v>
      </c>
    </row>
    <row r="1833" spans="1:10" x14ac:dyDescent="0.35">
      <c r="A1833" s="6">
        <v>1831</v>
      </c>
      <c r="B1833" s="7">
        <v>43726</v>
      </c>
      <c r="C1833" s="16">
        <v>151.57499999999999</v>
      </c>
      <c r="D1833" s="6">
        <f t="shared" si="172"/>
        <v>8.4830339321355763E-3</v>
      </c>
      <c r="E1833" s="8">
        <f t="shared" si="174"/>
        <v>1.2749999999999773</v>
      </c>
      <c r="F1833" s="6">
        <f t="shared" si="173"/>
        <v>1.8265726366455901E-4</v>
      </c>
      <c r="G1833" s="6">
        <f t="shared" si="175"/>
        <v>-4.725547276441934</v>
      </c>
      <c r="H1833" s="6">
        <f t="shared" si="176"/>
        <v>0</v>
      </c>
      <c r="I1833" s="6">
        <f t="shared" si="177"/>
        <v>6.0005472764419112</v>
      </c>
      <c r="J1833" s="6">
        <f t="shared" si="178"/>
        <v>0</v>
      </c>
    </row>
    <row r="1834" spans="1:10" x14ac:dyDescent="0.35">
      <c r="A1834" s="6">
        <v>1832</v>
      </c>
      <c r="B1834" s="7">
        <v>43727</v>
      </c>
      <c r="C1834" s="16">
        <v>150.86250000000001</v>
      </c>
      <c r="D1834" s="6">
        <f t="shared" si="172"/>
        <v>-4.7006432459177124E-3</v>
      </c>
      <c r="E1834" s="8">
        <f t="shared" si="174"/>
        <v>-0.71249999999997715</v>
      </c>
      <c r="F1834" s="6">
        <f t="shared" si="173"/>
        <v>1.7601553972631129E-4</v>
      </c>
      <c r="G1834" s="6">
        <f t="shared" si="175"/>
        <v>-4.6781887571985026</v>
      </c>
      <c r="H1834" s="6">
        <f t="shared" si="176"/>
        <v>0</v>
      </c>
      <c r="I1834" s="6">
        <f t="shared" si="177"/>
        <v>3.9656887571985253</v>
      </c>
      <c r="J1834" s="6">
        <f t="shared" si="178"/>
        <v>0</v>
      </c>
    </row>
    <row r="1835" spans="1:10" x14ac:dyDescent="0.35">
      <c r="A1835" s="6">
        <v>1833</v>
      </c>
      <c r="B1835" s="7">
        <v>43728</v>
      </c>
      <c r="C1835" s="16">
        <v>147.26249999999999</v>
      </c>
      <c r="D1835" s="6">
        <f t="shared" si="172"/>
        <v>-2.3862788963460252E-2</v>
      </c>
      <c r="E1835" s="8">
        <f t="shared" si="174"/>
        <v>-3.6000000000000227</v>
      </c>
      <c r="F1835" s="6">
        <f t="shared" si="173"/>
        <v>1.6678037015825612E-4</v>
      </c>
      <c r="G1835" s="6">
        <f t="shared" si="175"/>
        <v>-4.5324020274180352</v>
      </c>
      <c r="H1835" s="6">
        <f t="shared" si="176"/>
        <v>0</v>
      </c>
      <c r="I1835" s="6">
        <f t="shared" si="177"/>
        <v>0.93240202741801248</v>
      </c>
      <c r="J1835" s="6">
        <f t="shared" si="178"/>
        <v>0</v>
      </c>
    </row>
    <row r="1836" spans="1:10" x14ac:dyDescent="0.35">
      <c r="A1836" s="6">
        <v>1834</v>
      </c>
      <c r="B1836" s="7">
        <v>43731</v>
      </c>
      <c r="C1836" s="16">
        <v>141.26249999999999</v>
      </c>
      <c r="D1836" s="6">
        <f t="shared" si="172"/>
        <v>-4.0743570155334863E-2</v>
      </c>
      <c r="E1836" s="8">
        <f t="shared" si="174"/>
        <v>-6</v>
      </c>
      <c r="F1836" s="6">
        <f t="shared" si="173"/>
        <v>1.9093950977563918E-4</v>
      </c>
      <c r="G1836" s="6">
        <f t="shared" si="175"/>
        <v>-4.7338525755899399</v>
      </c>
      <c r="H1836" s="6">
        <f t="shared" si="176"/>
        <v>1</v>
      </c>
      <c r="I1836" s="6">
        <f t="shared" si="177"/>
        <v>0</v>
      </c>
      <c r="J1836" s="6">
        <f t="shared" si="178"/>
        <v>-1.2661474244100601</v>
      </c>
    </row>
    <row r="1837" spans="1:10" x14ac:dyDescent="0.35">
      <c r="A1837" s="6">
        <v>1835</v>
      </c>
      <c r="B1837" s="7">
        <v>43732</v>
      </c>
      <c r="C1837" s="16">
        <v>142.80000000000001</v>
      </c>
      <c r="D1837" s="6">
        <f t="shared" si="172"/>
        <v>1.0883992567029628E-2</v>
      </c>
      <c r="E1837" s="8">
        <f t="shared" si="174"/>
        <v>1.5375000000000227</v>
      </c>
      <c r="F1837" s="6">
        <f t="shared" si="173"/>
        <v>2.7908544972926245E-4</v>
      </c>
      <c r="G1837" s="6">
        <f t="shared" si="175"/>
        <v>-5.4899721778141792</v>
      </c>
      <c r="H1837" s="6">
        <f t="shared" si="176"/>
        <v>0</v>
      </c>
      <c r="I1837" s="6">
        <f t="shared" si="177"/>
        <v>7.027472177814202</v>
      </c>
      <c r="J1837" s="6">
        <f t="shared" si="178"/>
        <v>0</v>
      </c>
    </row>
    <row r="1838" spans="1:10" x14ac:dyDescent="0.35">
      <c r="A1838" s="6">
        <v>1836</v>
      </c>
      <c r="B1838" s="7">
        <v>43733</v>
      </c>
      <c r="C1838" s="16">
        <v>149.0625</v>
      </c>
      <c r="D1838" s="6">
        <f t="shared" si="172"/>
        <v>4.3855042016806636E-2</v>
      </c>
      <c r="E1838" s="8">
        <f t="shared" si="174"/>
        <v>6.2624999999999877</v>
      </c>
      <c r="F1838" s="6">
        <f t="shared" si="173"/>
        <v>2.6944800039745609E-4</v>
      </c>
      <c r="G1838" s="6">
        <f t="shared" si="175"/>
        <v>-5.4530609019517255</v>
      </c>
      <c r="H1838" s="6">
        <f t="shared" si="176"/>
        <v>0</v>
      </c>
      <c r="I1838" s="6">
        <f t="shared" si="177"/>
        <v>11.715560901951713</v>
      </c>
      <c r="J1838" s="6">
        <f t="shared" si="178"/>
        <v>0</v>
      </c>
    </row>
    <row r="1839" spans="1:10" x14ac:dyDescent="0.35">
      <c r="A1839" s="6">
        <v>1837</v>
      </c>
      <c r="B1839" s="7">
        <v>43734</v>
      </c>
      <c r="C1839" s="16">
        <v>149.4</v>
      </c>
      <c r="D1839" s="6">
        <f t="shared" si="172"/>
        <v>2.2641509433962647E-3</v>
      </c>
      <c r="E1839" s="8">
        <f t="shared" si="174"/>
        <v>0.33750000000000568</v>
      </c>
      <c r="F1839" s="6">
        <f t="shared" si="173"/>
        <v>3.6867700299136126E-4</v>
      </c>
      <c r="G1839" s="6">
        <f t="shared" si="175"/>
        <v>-6.6583417626622925</v>
      </c>
      <c r="H1839" s="6">
        <f t="shared" si="176"/>
        <v>0</v>
      </c>
      <c r="I1839" s="6">
        <f t="shared" si="177"/>
        <v>6.9958417626622982</v>
      </c>
      <c r="J1839" s="6">
        <f t="shared" si="178"/>
        <v>0</v>
      </c>
    </row>
    <row r="1840" spans="1:10" x14ac:dyDescent="0.35">
      <c r="A1840" s="6">
        <v>1838</v>
      </c>
      <c r="B1840" s="7">
        <v>43735</v>
      </c>
      <c r="C1840" s="16">
        <v>148.57499999999999</v>
      </c>
      <c r="D1840" s="6">
        <f t="shared" si="172"/>
        <v>-5.5220883534137684E-3</v>
      </c>
      <c r="E1840" s="8">
        <f t="shared" si="174"/>
        <v>-0.82500000000001705</v>
      </c>
      <c r="F1840" s="6">
        <f t="shared" si="173"/>
        <v>3.4686396558154852E-4</v>
      </c>
      <c r="G1840" s="6">
        <f t="shared" si="175"/>
        <v>-6.472988688527427</v>
      </c>
      <c r="H1840" s="6">
        <f t="shared" si="176"/>
        <v>0</v>
      </c>
      <c r="I1840" s="6">
        <f t="shared" si="177"/>
        <v>5.64798868852741</v>
      </c>
      <c r="J1840" s="6">
        <f t="shared" si="178"/>
        <v>0</v>
      </c>
    </row>
    <row r="1841" spans="1:10" x14ac:dyDescent="0.35">
      <c r="A1841" s="6">
        <v>1839</v>
      </c>
      <c r="B1841" s="7">
        <v>43738</v>
      </c>
      <c r="C1841" s="16">
        <v>149.21250000000001</v>
      </c>
      <c r="D1841" s="6">
        <f t="shared" si="172"/>
        <v>4.2907622412923915E-3</v>
      </c>
      <c r="E1841" s="8">
        <f t="shared" si="174"/>
        <v>0.63750000000001705</v>
      </c>
      <c r="F1841" s="6">
        <f t="shared" si="173"/>
        <v>3.2788173523363008E-4</v>
      </c>
      <c r="G1841" s="6">
        <f t="shared" si="175"/>
        <v>-6.2586261372204168</v>
      </c>
      <c r="H1841" s="6">
        <f t="shared" si="176"/>
        <v>0</v>
      </c>
      <c r="I1841" s="6">
        <f t="shared" si="177"/>
        <v>6.8961261372204339</v>
      </c>
      <c r="J1841" s="6">
        <f t="shared" si="178"/>
        <v>0</v>
      </c>
    </row>
    <row r="1842" spans="1:10" x14ac:dyDescent="0.35">
      <c r="A1842" s="6">
        <v>1840</v>
      </c>
      <c r="B1842" s="7">
        <v>43739</v>
      </c>
      <c r="C1842" s="16">
        <v>147.48750000000001</v>
      </c>
      <c r="D1842" s="6">
        <f t="shared" si="172"/>
        <v>-1.1560693641618458E-2</v>
      </c>
      <c r="E1842" s="8">
        <f t="shared" si="174"/>
        <v>-1.7249999999999943</v>
      </c>
      <c r="F1842" s="6">
        <f t="shared" si="173"/>
        <v>3.0931346955629025E-4</v>
      </c>
      <c r="G1842" s="6">
        <f t="shared" si="175"/>
        <v>-6.1049102164816151</v>
      </c>
      <c r="H1842" s="6">
        <f t="shared" si="176"/>
        <v>0</v>
      </c>
      <c r="I1842" s="6">
        <f t="shared" si="177"/>
        <v>4.3799102164816208</v>
      </c>
      <c r="J1842" s="6">
        <f t="shared" si="178"/>
        <v>0</v>
      </c>
    </row>
    <row r="1843" spans="1:10" x14ac:dyDescent="0.35">
      <c r="A1843" s="6">
        <v>1841</v>
      </c>
      <c r="B1843" s="7">
        <v>43741</v>
      </c>
      <c r="C1843" s="16">
        <v>149.28749999999999</v>
      </c>
      <c r="D1843" s="6">
        <f t="shared" si="172"/>
        <v>1.2204424103737488E-2</v>
      </c>
      <c r="E1843" s="8">
        <f t="shared" si="174"/>
        <v>1.7999999999999827</v>
      </c>
      <c r="F1843" s="6">
        <f t="shared" si="173"/>
        <v>2.9877363963143425E-4</v>
      </c>
      <c r="G1843" s="6">
        <f t="shared" si="175"/>
        <v>-5.9306324715421761</v>
      </c>
      <c r="H1843" s="6">
        <f t="shared" si="176"/>
        <v>0</v>
      </c>
      <c r="I1843" s="6">
        <f t="shared" si="177"/>
        <v>7.730632471542159</v>
      </c>
      <c r="J1843" s="6">
        <f t="shared" si="178"/>
        <v>0</v>
      </c>
    </row>
    <row r="1844" spans="1:10" x14ac:dyDescent="0.35">
      <c r="A1844" s="6">
        <v>1842</v>
      </c>
      <c r="B1844" s="7">
        <v>43742</v>
      </c>
      <c r="C1844" s="16">
        <v>147.48750000000001</v>
      </c>
      <c r="D1844" s="6">
        <f t="shared" si="172"/>
        <v>-1.2057272042200338E-2</v>
      </c>
      <c r="E1844" s="8">
        <f t="shared" si="174"/>
        <v>-1.7999999999999829</v>
      </c>
      <c r="F1844" s="6">
        <f t="shared" si="173"/>
        <v>2.8978409931578147E-4</v>
      </c>
      <c r="G1844" s="6">
        <f t="shared" si="175"/>
        <v>-5.912012985692968</v>
      </c>
      <c r="H1844" s="6">
        <f t="shared" si="176"/>
        <v>0</v>
      </c>
      <c r="I1844" s="6">
        <f t="shared" si="177"/>
        <v>4.112012985692985</v>
      </c>
      <c r="J1844" s="6">
        <f t="shared" si="178"/>
        <v>0</v>
      </c>
    </row>
    <row r="1845" spans="1:10" x14ac:dyDescent="0.35">
      <c r="A1845" s="6">
        <v>1843</v>
      </c>
      <c r="B1845" s="7">
        <v>43745</v>
      </c>
      <c r="C1845" s="16">
        <v>147.30000000000001</v>
      </c>
      <c r="D1845" s="6">
        <f t="shared" si="172"/>
        <v>-1.2712941774726671E-3</v>
      </c>
      <c r="E1845" s="8">
        <f t="shared" si="174"/>
        <v>-0.1875</v>
      </c>
      <c r="F1845" s="6">
        <f t="shared" si="173"/>
        <v>2.8111972190281214E-4</v>
      </c>
      <c r="G1845" s="6">
        <f t="shared" si="175"/>
        <v>-5.7527503769287396</v>
      </c>
      <c r="H1845" s="6">
        <f t="shared" si="176"/>
        <v>0</v>
      </c>
      <c r="I1845" s="6">
        <f t="shared" si="177"/>
        <v>5.5652503769287396</v>
      </c>
      <c r="J1845" s="6">
        <f t="shared" si="178"/>
        <v>0</v>
      </c>
    </row>
    <row r="1846" spans="1:10" x14ac:dyDescent="0.35">
      <c r="A1846" s="6">
        <v>1844</v>
      </c>
      <c r="B1846" s="7">
        <v>43747</v>
      </c>
      <c r="C1846" s="16">
        <v>148.08750000000001</v>
      </c>
      <c r="D1846" s="6">
        <f t="shared" si="172"/>
        <v>5.3462321792260301E-3</v>
      </c>
      <c r="E1846" s="8">
        <f t="shared" si="174"/>
        <v>0.78749999999999432</v>
      </c>
      <c r="F1846" s="6">
        <f t="shared" si="173"/>
        <v>2.6434950992178393E-4</v>
      </c>
      <c r="G1846" s="6">
        <f t="shared" si="175"/>
        <v>-5.5714297616700597</v>
      </c>
      <c r="H1846" s="6">
        <f t="shared" si="176"/>
        <v>0</v>
      </c>
      <c r="I1846" s="6">
        <f t="shared" si="177"/>
        <v>6.358929761670054</v>
      </c>
      <c r="J1846" s="6">
        <f t="shared" si="178"/>
        <v>0</v>
      </c>
    </row>
    <row r="1847" spans="1:10" x14ac:dyDescent="0.35">
      <c r="A1847" s="6">
        <v>1845</v>
      </c>
      <c r="B1847" s="7">
        <v>43748</v>
      </c>
      <c r="C1847" s="16">
        <v>149.36250000000001</v>
      </c>
      <c r="D1847" s="6">
        <f t="shared" si="172"/>
        <v>8.6097746264877564E-3</v>
      </c>
      <c r="E1847" s="8">
        <f t="shared" si="174"/>
        <v>1.2750000000000057</v>
      </c>
      <c r="F1847" s="6">
        <f t="shared" si="173"/>
        <v>2.502034712373284E-4</v>
      </c>
      <c r="G1847" s="6">
        <f t="shared" si="175"/>
        <v>-5.4492875427168554</v>
      </c>
      <c r="H1847" s="6">
        <f t="shared" si="176"/>
        <v>0</v>
      </c>
      <c r="I1847" s="6">
        <f t="shared" si="177"/>
        <v>6.7242875427168611</v>
      </c>
      <c r="J1847" s="6">
        <f t="shared" si="178"/>
        <v>0</v>
      </c>
    </row>
    <row r="1848" spans="1:10" x14ac:dyDescent="0.35">
      <c r="A1848" s="6">
        <v>1846</v>
      </c>
      <c r="B1848" s="7">
        <v>43749</v>
      </c>
      <c r="C1848" s="16">
        <v>150.75</v>
      </c>
      <c r="D1848" s="6">
        <f t="shared" si="172"/>
        <v>9.2894802912376843E-3</v>
      </c>
      <c r="E1848" s="8">
        <f t="shared" si="174"/>
        <v>1.3874999999999886</v>
      </c>
      <c r="F1848" s="6">
        <f t="shared" si="173"/>
        <v>2.3963895611022344E-4</v>
      </c>
      <c r="G1848" s="6">
        <f t="shared" si="175"/>
        <v>-5.378918225292562</v>
      </c>
      <c r="H1848" s="6">
        <f t="shared" si="176"/>
        <v>0</v>
      </c>
      <c r="I1848" s="6">
        <f t="shared" si="177"/>
        <v>6.7664182252925507</v>
      </c>
      <c r="J1848" s="6">
        <f t="shared" si="178"/>
        <v>0</v>
      </c>
    </row>
    <row r="1849" spans="1:10" x14ac:dyDescent="0.35">
      <c r="A1849" s="6">
        <v>1847</v>
      </c>
      <c r="B1849" s="7">
        <v>43752</v>
      </c>
      <c r="C1849" s="16">
        <v>148.83750000000001</v>
      </c>
      <c r="D1849" s="6">
        <f t="shared" si="172"/>
        <v>-1.2686567164179067E-2</v>
      </c>
      <c r="E1849" s="8">
        <f t="shared" si="174"/>
        <v>-1.9124999999999943</v>
      </c>
      <c r="F1849" s="6">
        <f t="shared" si="173"/>
        <v>2.3043828538848763E-4</v>
      </c>
      <c r="G1849" s="6">
        <f t="shared" si="175"/>
        <v>-5.3236475630889402</v>
      </c>
      <c r="H1849" s="6">
        <f t="shared" si="176"/>
        <v>0</v>
      </c>
      <c r="I1849" s="6">
        <f t="shared" si="177"/>
        <v>3.4111475630889458</v>
      </c>
      <c r="J1849" s="6">
        <f t="shared" si="178"/>
        <v>0</v>
      </c>
    </row>
    <row r="1850" spans="1:10" x14ac:dyDescent="0.35">
      <c r="A1850" s="6">
        <v>1848</v>
      </c>
      <c r="B1850" s="7">
        <v>43753</v>
      </c>
      <c r="C1850" s="16">
        <v>151.01249999999999</v>
      </c>
      <c r="D1850" s="6">
        <f t="shared" si="172"/>
        <v>1.4613252708490688E-2</v>
      </c>
      <c r="E1850" s="8">
        <f t="shared" si="174"/>
        <v>2.1749999999999829</v>
      </c>
      <c r="F1850" s="6">
        <f t="shared" si="173"/>
        <v>2.2626892744985195E-4</v>
      </c>
      <c r="G1850" s="6">
        <f t="shared" si="175"/>
        <v>-5.2083418793317486</v>
      </c>
      <c r="H1850" s="6">
        <f t="shared" si="176"/>
        <v>0</v>
      </c>
      <c r="I1850" s="6">
        <f t="shared" si="177"/>
        <v>7.3833418793317316</v>
      </c>
      <c r="J1850" s="6">
        <f t="shared" si="178"/>
        <v>0</v>
      </c>
    </row>
    <row r="1851" spans="1:10" x14ac:dyDescent="0.35">
      <c r="A1851" s="6">
        <v>1849</v>
      </c>
      <c r="B1851" s="7">
        <v>43754</v>
      </c>
      <c r="C1851" s="16">
        <v>149.02500000000001</v>
      </c>
      <c r="D1851" s="6">
        <f t="shared" si="172"/>
        <v>-1.3161162155450596E-2</v>
      </c>
      <c r="E1851" s="8">
        <f t="shared" si="174"/>
        <v>-1.9874999999999829</v>
      </c>
      <c r="F1851" s="6">
        <f t="shared" si="173"/>
        <v>2.2550562108619346E-4</v>
      </c>
      <c r="G1851" s="6">
        <f t="shared" si="175"/>
        <v>-5.2755317534140618</v>
      </c>
      <c r="H1851" s="6">
        <f t="shared" si="176"/>
        <v>0</v>
      </c>
      <c r="I1851" s="6">
        <f t="shared" si="177"/>
        <v>3.2880317534140788</v>
      </c>
      <c r="J1851" s="6">
        <f t="shared" si="178"/>
        <v>0</v>
      </c>
    </row>
    <row r="1852" spans="1:10" x14ac:dyDescent="0.35">
      <c r="A1852" s="6">
        <v>1850</v>
      </c>
      <c r="B1852" s="7">
        <v>43755</v>
      </c>
      <c r="C1852" s="16">
        <v>148.27500000000001</v>
      </c>
      <c r="D1852" s="6">
        <f t="shared" si="172"/>
        <v>-5.0327126321087065E-3</v>
      </c>
      <c r="E1852" s="8">
        <f t="shared" si="174"/>
        <v>-0.75</v>
      </c>
      <c r="F1852" s="6">
        <f t="shared" si="173"/>
        <v>2.2236825517794575E-4</v>
      </c>
      <c r="G1852" s="6">
        <f t="shared" si="175"/>
        <v>-5.1697576297415671</v>
      </c>
      <c r="H1852" s="6">
        <f t="shared" si="176"/>
        <v>0</v>
      </c>
      <c r="I1852" s="6">
        <f t="shared" si="177"/>
        <v>4.4197576297415671</v>
      </c>
      <c r="J1852" s="6">
        <f t="shared" si="178"/>
        <v>0</v>
      </c>
    </row>
    <row r="1853" spans="1:10" x14ac:dyDescent="0.35">
      <c r="A1853" s="6">
        <v>1851</v>
      </c>
      <c r="B1853" s="7">
        <v>43756</v>
      </c>
      <c r="C1853" s="16">
        <v>151.91249999999999</v>
      </c>
      <c r="D1853" s="6">
        <f t="shared" si="172"/>
        <v>2.4532119372786973E-2</v>
      </c>
      <c r="E1853" s="8">
        <f t="shared" si="174"/>
        <v>3.6374999999999886</v>
      </c>
      <c r="F1853" s="6">
        <f t="shared" si="173"/>
        <v>2.1054585165351217E-4</v>
      </c>
      <c r="G1853" s="6">
        <f t="shared" si="175"/>
        <v>-5.0051366073250119</v>
      </c>
      <c r="H1853" s="6">
        <f t="shared" si="176"/>
        <v>0</v>
      </c>
      <c r="I1853" s="6">
        <f t="shared" si="177"/>
        <v>8.6426366073250005</v>
      </c>
      <c r="J1853" s="6">
        <f t="shared" si="178"/>
        <v>0</v>
      </c>
    </row>
    <row r="1854" spans="1:10" x14ac:dyDescent="0.35">
      <c r="A1854" s="6">
        <v>1852</v>
      </c>
      <c r="B1854" s="7">
        <v>43759</v>
      </c>
      <c r="C1854" s="16">
        <v>151.91249999999999</v>
      </c>
      <c r="D1854" s="6">
        <f t="shared" si="172"/>
        <v>0</v>
      </c>
      <c r="E1854" s="8">
        <f t="shared" si="174"/>
        <v>0</v>
      </c>
      <c r="F1854" s="6">
        <f t="shared" si="173"/>
        <v>2.3402259340954163E-4</v>
      </c>
      <c r="G1854" s="6">
        <f t="shared" si="175"/>
        <v>-5.4062616786578293</v>
      </c>
      <c r="H1854" s="6">
        <f t="shared" si="176"/>
        <v>0</v>
      </c>
      <c r="I1854" s="6">
        <f t="shared" si="177"/>
        <v>5.4062616786578293</v>
      </c>
      <c r="J1854" s="6">
        <f t="shared" si="178"/>
        <v>0</v>
      </c>
    </row>
    <row r="1855" spans="1:10" x14ac:dyDescent="0.35">
      <c r="A1855" s="6">
        <v>1853</v>
      </c>
      <c r="B1855" s="7">
        <v>43760</v>
      </c>
      <c r="C1855" s="16">
        <v>153.71250000000001</v>
      </c>
      <c r="D1855" s="6">
        <f t="shared" si="172"/>
        <v>1.1848926191064009E-2</v>
      </c>
      <c r="E1855" s="8">
        <f t="shared" si="174"/>
        <v>1.8000000000000111</v>
      </c>
      <c r="F1855" s="6">
        <f t="shared" si="173"/>
        <v>2.1998123780496911E-4</v>
      </c>
      <c r="G1855" s="6">
        <f t="shared" si="175"/>
        <v>-5.2415651687102711</v>
      </c>
      <c r="H1855" s="6">
        <f t="shared" si="176"/>
        <v>0</v>
      </c>
      <c r="I1855" s="6">
        <f t="shared" si="177"/>
        <v>7.0415651687102825</v>
      </c>
      <c r="J1855" s="6">
        <f t="shared" si="178"/>
        <v>0</v>
      </c>
    </row>
    <row r="1856" spans="1:10" x14ac:dyDescent="0.35">
      <c r="A1856" s="6">
        <v>1854</v>
      </c>
      <c r="B1856" s="7">
        <v>43761</v>
      </c>
      <c r="C1856" s="16">
        <v>154.6875</v>
      </c>
      <c r="D1856" s="6">
        <f t="shared" si="172"/>
        <v>6.3430104903634665E-3</v>
      </c>
      <c r="E1856" s="8">
        <f t="shared" si="174"/>
        <v>0.97499999999999443</v>
      </c>
      <c r="F1856" s="6">
        <f t="shared" si="173"/>
        <v>2.1520618664954791E-4</v>
      </c>
      <c r="G1856" s="6">
        <f t="shared" si="175"/>
        <v>-5.2457938573670901</v>
      </c>
      <c r="H1856" s="6">
        <f t="shared" si="176"/>
        <v>0</v>
      </c>
      <c r="I1856" s="6">
        <f t="shared" si="177"/>
        <v>6.2207938573670845</v>
      </c>
      <c r="J1856" s="6">
        <f t="shared" si="178"/>
        <v>0</v>
      </c>
    </row>
    <row r="1857" spans="1:10" x14ac:dyDescent="0.35">
      <c r="A1857" s="6">
        <v>1855</v>
      </c>
      <c r="B1857" s="7">
        <v>43762</v>
      </c>
      <c r="C1857" s="16">
        <v>153.03749999999999</v>
      </c>
      <c r="D1857" s="6">
        <f t="shared" si="172"/>
        <v>-1.0666666666666703E-2</v>
      </c>
      <c r="E1857" s="8">
        <f t="shared" si="174"/>
        <v>-1.6500000000000057</v>
      </c>
      <c r="F1857" s="6">
        <f t="shared" si="173"/>
        <v>2.0470784237542667E-4</v>
      </c>
      <c r="G1857" s="6">
        <f t="shared" si="175"/>
        <v>-5.148694448313643</v>
      </c>
      <c r="H1857" s="6">
        <f t="shared" si="176"/>
        <v>0</v>
      </c>
      <c r="I1857" s="6">
        <f t="shared" si="177"/>
        <v>3.4986944483136373</v>
      </c>
      <c r="J1857" s="6">
        <f t="shared" si="178"/>
        <v>0</v>
      </c>
    </row>
    <row r="1858" spans="1:10" x14ac:dyDescent="0.35">
      <c r="A1858" s="6">
        <v>1856</v>
      </c>
      <c r="B1858" s="7">
        <v>43763</v>
      </c>
      <c r="C1858" s="16">
        <v>152.28749999999999</v>
      </c>
      <c r="D1858" s="6">
        <f t="shared" si="172"/>
        <v>-4.9007596177407502E-3</v>
      </c>
      <c r="E1858" s="8">
        <f t="shared" si="174"/>
        <v>-0.75</v>
      </c>
      <c r="F1858" s="6">
        <f t="shared" si="173"/>
        <v>1.9925203849956776E-4</v>
      </c>
      <c r="G1858" s="6">
        <f t="shared" si="175"/>
        <v>-5.0254378601100091</v>
      </c>
      <c r="H1858" s="6">
        <f t="shared" si="176"/>
        <v>0</v>
      </c>
      <c r="I1858" s="6">
        <f t="shared" si="177"/>
        <v>4.2754378601100091</v>
      </c>
      <c r="J1858" s="6">
        <f t="shared" si="178"/>
        <v>0</v>
      </c>
    </row>
    <row r="1859" spans="1:10" x14ac:dyDescent="0.35">
      <c r="A1859" s="6">
        <v>1857</v>
      </c>
      <c r="B1859" s="7">
        <v>43767</v>
      </c>
      <c r="C1859" s="16">
        <v>150.86250000000001</v>
      </c>
      <c r="D1859" s="6">
        <f t="shared" si="172"/>
        <v>-9.3573011573502944E-3</v>
      </c>
      <c r="E1859" s="8">
        <f t="shared" si="174"/>
        <v>-1.4249999999999829</v>
      </c>
      <c r="F1859" s="6">
        <f t="shared" si="173"/>
        <v>1.8873796287944639E-4</v>
      </c>
      <c r="G1859" s="6">
        <f t="shared" si="175"/>
        <v>-4.867080697054301</v>
      </c>
      <c r="H1859" s="6">
        <f t="shared" si="176"/>
        <v>0</v>
      </c>
      <c r="I1859" s="6">
        <f t="shared" si="177"/>
        <v>3.4420806970543181</v>
      </c>
      <c r="J1859" s="6">
        <f t="shared" si="178"/>
        <v>0</v>
      </c>
    </row>
    <row r="1860" spans="1:10" x14ac:dyDescent="0.35">
      <c r="A1860" s="6">
        <v>1858</v>
      </c>
      <c r="B1860" s="7">
        <v>43768</v>
      </c>
      <c r="C1860" s="16">
        <v>149.92500000000001</v>
      </c>
      <c r="D1860" s="6">
        <f t="shared" ref="D1860:D1923" si="179">(C1860-C1859)/C1859</f>
        <v>-6.2142679592344019E-3</v>
      </c>
      <c r="E1860" s="8">
        <f t="shared" si="174"/>
        <v>-0.9375</v>
      </c>
      <c r="F1860" s="6">
        <f t="shared" ref="F1860:F1923" si="180">0.06*D1859^2+0.94*F1859</f>
        <v>1.8266723020364056E-4</v>
      </c>
      <c r="G1860" s="6">
        <f t="shared" si="175"/>
        <v>-4.7433621113407654</v>
      </c>
      <c r="H1860" s="6">
        <f t="shared" si="176"/>
        <v>0</v>
      </c>
      <c r="I1860" s="6">
        <f t="shared" si="177"/>
        <v>3.8058621113407654</v>
      </c>
      <c r="J1860" s="6">
        <f t="shared" si="178"/>
        <v>0</v>
      </c>
    </row>
    <row r="1861" spans="1:10" x14ac:dyDescent="0.35">
      <c r="A1861" s="6">
        <v>1859</v>
      </c>
      <c r="B1861" s="7">
        <v>43769</v>
      </c>
      <c r="C1861" s="16">
        <v>148.6875</v>
      </c>
      <c r="D1861" s="6">
        <f t="shared" si="179"/>
        <v>-8.2541270635318412E-3</v>
      </c>
      <c r="E1861" s="8">
        <f t="shared" si="174"/>
        <v>-1.2375000000000114</v>
      </c>
      <c r="F1861" s="6">
        <f t="shared" si="180"/>
        <v>1.7402422396757216E-4</v>
      </c>
      <c r="G1861" s="6">
        <f t="shared" si="175"/>
        <v>-4.6010141462297538</v>
      </c>
      <c r="H1861" s="6">
        <f t="shared" si="176"/>
        <v>0</v>
      </c>
      <c r="I1861" s="6">
        <f t="shared" si="177"/>
        <v>3.3635141462297424</v>
      </c>
      <c r="J1861" s="6">
        <f t="shared" si="178"/>
        <v>0</v>
      </c>
    </row>
    <row r="1862" spans="1:10" x14ac:dyDescent="0.35">
      <c r="A1862" s="6">
        <v>1860</v>
      </c>
      <c r="B1862" s="7">
        <v>43770</v>
      </c>
      <c r="C1862" s="16">
        <v>147.97499999999999</v>
      </c>
      <c r="D1862" s="6">
        <f t="shared" si="179"/>
        <v>-4.7919293820933547E-3</v>
      </c>
      <c r="E1862" s="8">
        <f t="shared" ref="E1862:E1925" si="181">C1861*D1862</f>
        <v>-0.71250000000000568</v>
      </c>
      <c r="F1862" s="6">
        <f t="shared" si="180"/>
        <v>1.6767060734437355E-4</v>
      </c>
      <c r="G1862" s="6">
        <f t="shared" si="175"/>
        <v>-4.4789641492787418</v>
      </c>
      <c r="H1862" s="6">
        <f t="shared" si="176"/>
        <v>0</v>
      </c>
      <c r="I1862" s="6">
        <f t="shared" si="177"/>
        <v>3.7664641492787361</v>
      </c>
      <c r="J1862" s="6">
        <f t="shared" si="178"/>
        <v>0</v>
      </c>
    </row>
    <row r="1863" spans="1:10" x14ac:dyDescent="0.35">
      <c r="A1863" s="6">
        <v>1861</v>
      </c>
      <c r="B1863" s="7">
        <v>43773</v>
      </c>
      <c r="C1863" s="16">
        <v>146.02500000000001</v>
      </c>
      <c r="D1863" s="6">
        <f t="shared" si="179"/>
        <v>-1.3177901672579751E-2</v>
      </c>
      <c r="E1863" s="8">
        <f t="shared" si="181"/>
        <v>-1.9499999999999886</v>
      </c>
      <c r="F1863" s="6">
        <f t="shared" si="180"/>
        <v>1.5898812613588929E-4</v>
      </c>
      <c r="G1863" s="6">
        <f t="shared" si="175"/>
        <v>-4.3405558847141625</v>
      </c>
      <c r="H1863" s="6">
        <f t="shared" si="176"/>
        <v>0</v>
      </c>
      <c r="I1863" s="6">
        <f t="shared" si="177"/>
        <v>2.3905558847141739</v>
      </c>
      <c r="J1863" s="6">
        <f t="shared" si="178"/>
        <v>0</v>
      </c>
    </row>
    <row r="1864" spans="1:10" x14ac:dyDescent="0.35">
      <c r="A1864" s="6">
        <v>1862</v>
      </c>
      <c r="B1864" s="7">
        <v>43774</v>
      </c>
      <c r="C1864" s="16">
        <v>146.58750000000001</v>
      </c>
      <c r="D1864" s="6">
        <f t="shared" si="179"/>
        <v>3.852080123266564E-3</v>
      </c>
      <c r="E1864" s="8">
        <f t="shared" si="181"/>
        <v>0.5625</v>
      </c>
      <c r="F1864" s="6">
        <f t="shared" si="180"/>
        <v>1.5986826411726673E-4</v>
      </c>
      <c r="G1864" s="6">
        <f t="shared" si="175"/>
        <v>-4.2951961603631181</v>
      </c>
      <c r="H1864" s="6">
        <f t="shared" si="176"/>
        <v>0</v>
      </c>
      <c r="I1864" s="6">
        <f t="shared" si="177"/>
        <v>4.8576961603631181</v>
      </c>
      <c r="J1864" s="6">
        <f t="shared" si="178"/>
        <v>0</v>
      </c>
    </row>
    <row r="1865" spans="1:10" x14ac:dyDescent="0.35">
      <c r="A1865" s="6">
        <v>1863</v>
      </c>
      <c r="B1865" s="7">
        <v>43775</v>
      </c>
      <c r="C1865" s="16">
        <v>146.32499999999999</v>
      </c>
      <c r="D1865" s="6">
        <f t="shared" si="179"/>
        <v>-1.7907393195191747E-3</v>
      </c>
      <c r="E1865" s="8">
        <f t="shared" si="181"/>
        <v>-0.26250000000001705</v>
      </c>
      <c r="F1865" s="6">
        <f t="shared" si="180"/>
        <v>1.5116647954679466E-4</v>
      </c>
      <c r="G1865" s="6">
        <f t="shared" si="175"/>
        <v>-4.1927536515938559</v>
      </c>
      <c r="H1865" s="6">
        <f t="shared" si="176"/>
        <v>0</v>
      </c>
      <c r="I1865" s="6">
        <f t="shared" si="177"/>
        <v>3.9302536515938389</v>
      </c>
      <c r="J1865" s="6">
        <f t="shared" si="178"/>
        <v>0</v>
      </c>
    </row>
    <row r="1866" spans="1:10" x14ac:dyDescent="0.35">
      <c r="A1866" s="6">
        <v>1864</v>
      </c>
      <c r="B1866" s="7">
        <v>43776</v>
      </c>
      <c r="C1866" s="16">
        <v>145.61250000000001</v>
      </c>
      <c r="D1866" s="6">
        <f t="shared" si="179"/>
        <v>-4.8692977960018953E-3</v>
      </c>
      <c r="E1866" s="8">
        <f t="shared" si="181"/>
        <v>-0.71249999999997726</v>
      </c>
      <c r="F1866" s="6">
        <f t="shared" si="180"/>
        <v>1.4228889561261528E-4</v>
      </c>
      <c r="G1866" s="6">
        <f t="shared" si="175"/>
        <v>-4.0604923369776031</v>
      </c>
      <c r="H1866" s="6">
        <f t="shared" si="176"/>
        <v>0</v>
      </c>
      <c r="I1866" s="6">
        <f t="shared" si="177"/>
        <v>3.3479923369776259</v>
      </c>
      <c r="J1866" s="6">
        <f t="shared" si="178"/>
        <v>0</v>
      </c>
    </row>
    <row r="1867" spans="1:10" x14ac:dyDescent="0.35">
      <c r="A1867" s="6">
        <v>1865</v>
      </c>
      <c r="B1867" s="7">
        <v>43777</v>
      </c>
      <c r="C1867" s="16">
        <v>143.77500000000001</v>
      </c>
      <c r="D1867" s="6">
        <f t="shared" si="179"/>
        <v>-1.2619108936389428E-2</v>
      </c>
      <c r="E1867" s="8">
        <f t="shared" si="181"/>
        <v>-1.8375000000000057</v>
      </c>
      <c r="F1867" s="6">
        <f t="shared" si="180"/>
        <v>1.351741655374273E-4</v>
      </c>
      <c r="G1867" s="6">
        <f t="shared" si="175"/>
        <v>-3.9384031039962402</v>
      </c>
      <c r="H1867" s="6">
        <f t="shared" si="176"/>
        <v>0</v>
      </c>
      <c r="I1867" s="6">
        <f t="shared" si="177"/>
        <v>2.1009031039962345</v>
      </c>
      <c r="J1867" s="6">
        <f t="shared" si="178"/>
        <v>0</v>
      </c>
    </row>
    <row r="1868" spans="1:10" x14ac:dyDescent="0.35">
      <c r="A1868" s="6">
        <v>1866</v>
      </c>
      <c r="B1868" s="7">
        <v>43780</v>
      </c>
      <c r="C1868" s="16">
        <v>143.77500000000001</v>
      </c>
      <c r="D1868" s="6">
        <f t="shared" si="179"/>
        <v>0</v>
      </c>
      <c r="E1868" s="8">
        <f t="shared" si="181"/>
        <v>0</v>
      </c>
      <c r="F1868" s="6">
        <f t="shared" si="180"/>
        <v>1.3661823022608947E-4</v>
      </c>
      <c r="G1868" s="6">
        <f t="shared" si="175"/>
        <v>-3.9094202840806602</v>
      </c>
      <c r="H1868" s="6">
        <f t="shared" si="176"/>
        <v>0</v>
      </c>
      <c r="I1868" s="6">
        <f t="shared" si="177"/>
        <v>3.9094202840806602</v>
      </c>
      <c r="J1868" s="6">
        <f t="shared" si="178"/>
        <v>0</v>
      </c>
    </row>
    <row r="1869" spans="1:10" x14ac:dyDescent="0.35">
      <c r="A1869" s="6">
        <v>1867</v>
      </c>
      <c r="B1869" s="7">
        <v>43782</v>
      </c>
      <c r="C1869" s="16">
        <v>141.86250000000001</v>
      </c>
      <c r="D1869" s="6">
        <f t="shared" si="179"/>
        <v>-1.3302034428794952E-2</v>
      </c>
      <c r="E1869" s="8">
        <f t="shared" si="181"/>
        <v>-1.9124999999999943</v>
      </c>
      <c r="F1869" s="6">
        <f t="shared" si="180"/>
        <v>1.2842113641252408E-4</v>
      </c>
      <c r="G1869" s="6">
        <f t="shared" si="175"/>
        <v>-3.7903235930625279</v>
      </c>
      <c r="H1869" s="6">
        <f t="shared" si="176"/>
        <v>0</v>
      </c>
      <c r="I1869" s="6">
        <f t="shared" si="177"/>
        <v>1.8778235930625335</v>
      </c>
      <c r="J1869" s="6">
        <f t="shared" si="178"/>
        <v>0</v>
      </c>
    </row>
    <row r="1870" spans="1:10" x14ac:dyDescent="0.35">
      <c r="A1870" s="6">
        <v>1868</v>
      </c>
      <c r="B1870" s="7">
        <v>43783</v>
      </c>
      <c r="C1870" s="16">
        <v>141</v>
      </c>
      <c r="D1870" s="6">
        <f t="shared" si="179"/>
        <v>-6.0798308220989432E-3</v>
      </c>
      <c r="E1870" s="8">
        <f t="shared" si="181"/>
        <v>-0.86250000000001137</v>
      </c>
      <c r="F1870" s="6">
        <f t="shared" si="180"/>
        <v>1.313325154244634E-4</v>
      </c>
      <c r="G1870" s="6">
        <f t="shared" si="175"/>
        <v>-3.7820598607535261</v>
      </c>
      <c r="H1870" s="6">
        <f t="shared" si="176"/>
        <v>0</v>
      </c>
      <c r="I1870" s="6">
        <f t="shared" si="177"/>
        <v>2.9195598607535147</v>
      </c>
      <c r="J1870" s="6">
        <f t="shared" si="178"/>
        <v>0</v>
      </c>
    </row>
    <row r="1871" spans="1:10" x14ac:dyDescent="0.35">
      <c r="A1871" s="6">
        <v>1869</v>
      </c>
      <c r="B1871" s="7">
        <v>43784</v>
      </c>
      <c r="C1871" s="16">
        <v>140.47499999999999</v>
      </c>
      <c r="D1871" s="6">
        <f t="shared" si="179"/>
        <v>-3.7234042553191894E-3</v>
      </c>
      <c r="E1871" s="8">
        <f t="shared" si="181"/>
        <v>-0.52500000000000568</v>
      </c>
      <c r="F1871" s="6">
        <f t="shared" si="180"/>
        <v>1.2567042506851626E-4</v>
      </c>
      <c r="G1871" s="6">
        <f t="shared" si="175"/>
        <v>-3.6771412507238672</v>
      </c>
      <c r="H1871" s="6">
        <f t="shared" si="176"/>
        <v>0</v>
      </c>
      <c r="I1871" s="6">
        <f t="shared" si="177"/>
        <v>3.1521412507238615</v>
      </c>
      <c r="J1871" s="6">
        <f t="shared" si="178"/>
        <v>0</v>
      </c>
    </row>
    <row r="1872" spans="1:10" x14ac:dyDescent="0.35">
      <c r="A1872" s="6">
        <v>1870</v>
      </c>
      <c r="B1872" s="7">
        <v>43787</v>
      </c>
      <c r="C1872" s="16">
        <v>142.98750000000001</v>
      </c>
      <c r="D1872" s="6">
        <f t="shared" si="179"/>
        <v>1.7885744794447534E-2</v>
      </c>
      <c r="E1872" s="8">
        <f t="shared" si="181"/>
        <v>2.5125000000000171</v>
      </c>
      <c r="F1872" s="6">
        <f t="shared" si="180"/>
        <v>1.1896202391931702E-4</v>
      </c>
      <c r="G1872" s="6">
        <f t="shared" si="175"/>
        <v>-3.5643297136334469</v>
      </c>
      <c r="H1872" s="6">
        <f t="shared" si="176"/>
        <v>0</v>
      </c>
      <c r="I1872" s="6">
        <f t="shared" si="177"/>
        <v>6.0768297136334635</v>
      </c>
      <c r="J1872" s="6">
        <f t="shared" si="178"/>
        <v>0</v>
      </c>
    </row>
    <row r="1873" spans="1:10" x14ac:dyDescent="0.35">
      <c r="A1873" s="6">
        <v>1871</v>
      </c>
      <c r="B1873" s="7">
        <v>43788</v>
      </c>
      <c r="C1873" s="16">
        <v>146.47499999999999</v>
      </c>
      <c r="D1873" s="6">
        <f t="shared" si="179"/>
        <v>2.4390243902438904E-2</v>
      </c>
      <c r="E1873" s="8">
        <f t="shared" si="181"/>
        <v>3.4874999999999829</v>
      </c>
      <c r="F1873" s="6">
        <f t="shared" si="180"/>
        <v>1.3101829449528441E-4</v>
      </c>
      <c r="G1873" s="6">
        <f t="shared" si="175"/>
        <v>-3.8074893921533088</v>
      </c>
      <c r="H1873" s="6">
        <f t="shared" si="176"/>
        <v>0</v>
      </c>
      <c r="I1873" s="6">
        <f t="shared" si="177"/>
        <v>7.2949893921532922</v>
      </c>
      <c r="J1873" s="6">
        <f t="shared" si="178"/>
        <v>0</v>
      </c>
    </row>
    <row r="1874" spans="1:10" x14ac:dyDescent="0.35">
      <c r="A1874" s="6">
        <v>1872</v>
      </c>
      <c r="B1874" s="7">
        <v>43789</v>
      </c>
      <c r="C1874" s="16">
        <v>147.03749999999999</v>
      </c>
      <c r="D1874" s="6">
        <f t="shared" si="179"/>
        <v>3.8402457757296467E-3</v>
      </c>
      <c r="E1874" s="8">
        <f t="shared" si="181"/>
        <v>0.5625</v>
      </c>
      <c r="F1874" s="6">
        <f t="shared" si="180"/>
        <v>1.5885023668279482E-4</v>
      </c>
      <c r="G1874" s="6">
        <f t="shared" si="175"/>
        <v>-4.2946927389113947</v>
      </c>
      <c r="H1874" s="6">
        <f t="shared" si="176"/>
        <v>0</v>
      </c>
      <c r="I1874" s="6">
        <f t="shared" si="177"/>
        <v>4.8571927389113947</v>
      </c>
      <c r="J1874" s="6">
        <f t="shared" si="178"/>
        <v>0</v>
      </c>
    </row>
    <row r="1875" spans="1:10" x14ac:dyDescent="0.35">
      <c r="A1875" s="6">
        <v>1873</v>
      </c>
      <c r="B1875" s="7">
        <v>43790</v>
      </c>
      <c r="C1875" s="16">
        <v>146.66249999999999</v>
      </c>
      <c r="D1875" s="6">
        <f t="shared" si="179"/>
        <v>-2.550369803621525E-3</v>
      </c>
      <c r="E1875" s="8">
        <f t="shared" si="181"/>
        <v>-0.375</v>
      </c>
      <c r="F1875" s="6">
        <f t="shared" si="180"/>
        <v>1.5020407173890768E-4</v>
      </c>
      <c r="G1875" s="6">
        <f t="shared" ref="G1875:G1938" si="182">_xlfn.NORM.S.INV(1%)*SQRT(F1875)*C1874</f>
        <v>-4.1922157090518066</v>
      </c>
      <c r="H1875" s="6">
        <f t="shared" ref="H1875:H1938" si="183">IF(E1875&lt;=G1875,1,0)</f>
        <v>0</v>
      </c>
      <c r="I1875" s="6">
        <f t="shared" si="177"/>
        <v>3.8172157090518066</v>
      </c>
      <c r="J1875" s="6">
        <f t="shared" si="178"/>
        <v>0</v>
      </c>
    </row>
    <row r="1876" spans="1:10" x14ac:dyDescent="0.35">
      <c r="A1876" s="6">
        <v>1874</v>
      </c>
      <c r="B1876" s="7">
        <v>43791</v>
      </c>
      <c r="C1876" s="16">
        <v>148.91249999999999</v>
      </c>
      <c r="D1876" s="6">
        <f t="shared" si="179"/>
        <v>1.5341344924571721E-2</v>
      </c>
      <c r="E1876" s="8">
        <f t="shared" si="181"/>
        <v>2.25</v>
      </c>
      <c r="F1876" s="6">
        <f t="shared" si="180"/>
        <v>1.4158209060268669E-4</v>
      </c>
      <c r="G1876" s="6">
        <f t="shared" si="182"/>
        <v>-4.0597370229004124</v>
      </c>
      <c r="H1876" s="6">
        <f t="shared" si="183"/>
        <v>0</v>
      </c>
      <c r="I1876" s="6">
        <f t="shared" ref="I1876:I1939" si="184">IF(H1876=0,E1876-G1876,0)</f>
        <v>6.3097370229004124</v>
      </c>
      <c r="J1876" s="6">
        <f t="shared" ref="J1876:J1939" si="185">IF(H1876=1,E1876-G1876,0)</f>
        <v>0</v>
      </c>
    </row>
    <row r="1877" spans="1:10" x14ac:dyDescent="0.35">
      <c r="A1877" s="6">
        <v>1875</v>
      </c>
      <c r="B1877" s="7">
        <v>43794</v>
      </c>
      <c r="C1877" s="16">
        <v>149.1</v>
      </c>
      <c r="D1877" s="6">
        <f t="shared" si="179"/>
        <v>1.2591286829513977E-3</v>
      </c>
      <c r="E1877" s="8">
        <f t="shared" si="181"/>
        <v>0.1875</v>
      </c>
      <c r="F1877" s="6">
        <f t="shared" si="180"/>
        <v>1.4720857701220642E-4</v>
      </c>
      <c r="G1877" s="6">
        <f t="shared" si="182"/>
        <v>-4.203125621656552</v>
      </c>
      <c r="H1877" s="6">
        <f t="shared" si="183"/>
        <v>0</v>
      </c>
      <c r="I1877" s="6">
        <f t="shared" si="184"/>
        <v>4.390625621656552</v>
      </c>
      <c r="J1877" s="6">
        <f t="shared" si="185"/>
        <v>0</v>
      </c>
    </row>
    <row r="1878" spans="1:10" x14ac:dyDescent="0.35">
      <c r="A1878" s="6">
        <v>1876</v>
      </c>
      <c r="B1878" s="7">
        <v>43795</v>
      </c>
      <c r="C1878" s="16">
        <v>145.72499999999999</v>
      </c>
      <c r="D1878" s="6">
        <f t="shared" si="179"/>
        <v>-2.2635814889336019E-2</v>
      </c>
      <c r="E1878" s="8">
        <f t="shared" si="181"/>
        <v>-3.3750000000000004</v>
      </c>
      <c r="F1878" s="6">
        <f t="shared" si="180"/>
        <v>1.384711866938879E-4</v>
      </c>
      <c r="G1878" s="6">
        <f t="shared" si="182"/>
        <v>-4.081614730726395</v>
      </c>
      <c r="H1878" s="6">
        <f t="shared" si="183"/>
        <v>0</v>
      </c>
      <c r="I1878" s="6">
        <f t="shared" si="184"/>
        <v>0.70661473072639458</v>
      </c>
      <c r="J1878" s="6">
        <f t="shared" si="185"/>
        <v>0</v>
      </c>
    </row>
    <row r="1879" spans="1:10" x14ac:dyDescent="0.35">
      <c r="A1879" s="6">
        <v>1877</v>
      </c>
      <c r="B1879" s="7">
        <v>43796</v>
      </c>
      <c r="C1879" s="16">
        <v>146.36250000000001</v>
      </c>
      <c r="D1879" s="6">
        <f t="shared" si="179"/>
        <v>4.3746783324756702E-3</v>
      </c>
      <c r="E1879" s="8">
        <f t="shared" si="181"/>
        <v>0.63750000000001705</v>
      </c>
      <c r="F1879" s="6">
        <f t="shared" si="180"/>
        <v>1.6090572243451179E-4</v>
      </c>
      <c r="G1879" s="6">
        <f t="shared" si="182"/>
        <v>-4.3002575490933976</v>
      </c>
      <c r="H1879" s="6">
        <f t="shared" si="183"/>
        <v>0</v>
      </c>
      <c r="I1879" s="6">
        <f t="shared" si="184"/>
        <v>4.9377575490934147</v>
      </c>
      <c r="J1879" s="6">
        <f t="shared" si="185"/>
        <v>0</v>
      </c>
    </row>
    <row r="1880" spans="1:10" x14ac:dyDescent="0.35">
      <c r="A1880" s="6">
        <v>1878</v>
      </c>
      <c r="B1880" s="7">
        <v>43797</v>
      </c>
      <c r="C1880" s="16">
        <v>147</v>
      </c>
      <c r="D1880" s="6">
        <f t="shared" si="179"/>
        <v>4.3556238790673062E-3</v>
      </c>
      <c r="E1880" s="8">
        <f t="shared" si="181"/>
        <v>0.63749999999998863</v>
      </c>
      <c r="F1880" s="6">
        <f t="shared" si="180"/>
        <v>1.5239964771919903E-4</v>
      </c>
      <c r="G1880" s="6">
        <f t="shared" si="182"/>
        <v>-4.2033587575351357</v>
      </c>
      <c r="H1880" s="6">
        <f t="shared" si="183"/>
        <v>0</v>
      </c>
      <c r="I1880" s="6">
        <f t="shared" si="184"/>
        <v>4.8408587575351243</v>
      </c>
      <c r="J1880" s="6">
        <f t="shared" si="185"/>
        <v>0</v>
      </c>
    </row>
    <row r="1881" spans="1:10" x14ac:dyDescent="0.35">
      <c r="A1881" s="6">
        <v>1879</v>
      </c>
      <c r="B1881" s="7">
        <v>43798</v>
      </c>
      <c r="C1881" s="16">
        <v>145.01249999999999</v>
      </c>
      <c r="D1881" s="6">
        <f t="shared" si="179"/>
        <v>-1.3520408163265383E-2</v>
      </c>
      <c r="E1881" s="8">
        <f t="shared" si="181"/>
        <v>-1.9875000000000114</v>
      </c>
      <c r="F1881" s="6">
        <f t="shared" si="180"/>
        <v>1.4439395641860118E-4</v>
      </c>
      <c r="G1881" s="6">
        <f t="shared" si="182"/>
        <v>-4.1092872537489704</v>
      </c>
      <c r="H1881" s="6">
        <f t="shared" si="183"/>
        <v>0</v>
      </c>
      <c r="I1881" s="6">
        <f t="shared" si="184"/>
        <v>2.121787253748959</v>
      </c>
      <c r="J1881" s="6">
        <f t="shared" si="185"/>
        <v>0</v>
      </c>
    </row>
    <row r="1882" spans="1:10" x14ac:dyDescent="0.35">
      <c r="A1882" s="6">
        <v>1880</v>
      </c>
      <c r="B1882" s="7">
        <v>43801</v>
      </c>
      <c r="C1882" s="16">
        <v>143.58750000000001</v>
      </c>
      <c r="D1882" s="6">
        <f t="shared" si="179"/>
        <v>-9.8267390742176226E-3</v>
      </c>
      <c r="E1882" s="8">
        <f t="shared" si="181"/>
        <v>-1.4249999999999829</v>
      </c>
      <c r="F1882" s="6">
        <f t="shared" si="180"/>
        <v>1.4669840524756268E-4</v>
      </c>
      <c r="G1882" s="6">
        <f t="shared" si="182"/>
        <v>-4.0859476144602995</v>
      </c>
      <c r="H1882" s="6">
        <f t="shared" si="183"/>
        <v>0</v>
      </c>
      <c r="I1882" s="6">
        <f t="shared" si="184"/>
        <v>2.6609476144603166</v>
      </c>
      <c r="J1882" s="6">
        <f t="shared" si="185"/>
        <v>0</v>
      </c>
    </row>
    <row r="1883" spans="1:10" x14ac:dyDescent="0.35">
      <c r="A1883" s="6">
        <v>1881</v>
      </c>
      <c r="B1883" s="7">
        <v>43802</v>
      </c>
      <c r="C1883" s="16">
        <v>142.05000000000001</v>
      </c>
      <c r="D1883" s="6">
        <f t="shared" si="179"/>
        <v>-1.0707756594411033E-2</v>
      </c>
      <c r="E1883" s="8">
        <f t="shared" si="181"/>
        <v>-1.5374999999999943</v>
      </c>
      <c r="F1883" s="6">
        <f t="shared" si="180"/>
        <v>1.4369038898267422E-4</v>
      </c>
      <c r="G1883" s="6">
        <f t="shared" si="182"/>
        <v>-4.0041021875237766</v>
      </c>
      <c r="H1883" s="6">
        <f t="shared" si="183"/>
        <v>0</v>
      </c>
      <c r="I1883" s="6">
        <f t="shared" si="184"/>
        <v>2.4666021875237822</v>
      </c>
      <c r="J1883" s="6">
        <f t="shared" si="185"/>
        <v>0</v>
      </c>
    </row>
    <row r="1884" spans="1:10" x14ac:dyDescent="0.35">
      <c r="A1884" s="6">
        <v>1882</v>
      </c>
      <c r="B1884" s="7">
        <v>43803</v>
      </c>
      <c r="C1884" s="16">
        <v>141.30000000000001</v>
      </c>
      <c r="D1884" s="6">
        <f t="shared" si="179"/>
        <v>-5.2798310454065462E-3</v>
      </c>
      <c r="E1884" s="8">
        <f t="shared" si="181"/>
        <v>-0.74999999999999989</v>
      </c>
      <c r="F1884" s="6">
        <f t="shared" si="180"/>
        <v>1.4194832872082295E-4</v>
      </c>
      <c r="G1884" s="6">
        <f t="shared" si="182"/>
        <v>-3.9371416312139593</v>
      </c>
      <c r="H1884" s="6">
        <f t="shared" si="183"/>
        <v>0</v>
      </c>
      <c r="I1884" s="6">
        <f t="shared" si="184"/>
        <v>3.1871416312139593</v>
      </c>
      <c r="J1884" s="6">
        <f t="shared" si="185"/>
        <v>0</v>
      </c>
    </row>
    <row r="1885" spans="1:10" x14ac:dyDescent="0.35">
      <c r="A1885" s="6">
        <v>1883</v>
      </c>
      <c r="B1885" s="7">
        <v>43804</v>
      </c>
      <c r="C1885" s="16">
        <v>140.36250000000001</v>
      </c>
      <c r="D1885" s="6">
        <f t="shared" si="179"/>
        <v>-6.6348195329087043E-3</v>
      </c>
      <c r="E1885" s="8">
        <f t="shared" si="181"/>
        <v>-0.9375</v>
      </c>
      <c r="F1885" s="6">
        <f t="shared" si="180"/>
        <v>1.351040259496559E-4</v>
      </c>
      <c r="G1885" s="6">
        <f t="shared" si="182"/>
        <v>-3.8207706178233498</v>
      </c>
      <c r="H1885" s="6">
        <f t="shared" si="183"/>
        <v>0</v>
      </c>
      <c r="I1885" s="6">
        <f t="shared" si="184"/>
        <v>2.8832706178233498</v>
      </c>
      <c r="J1885" s="6">
        <f t="shared" si="185"/>
        <v>0</v>
      </c>
    </row>
    <row r="1886" spans="1:10" x14ac:dyDescent="0.35">
      <c r="A1886" s="6">
        <v>1884</v>
      </c>
      <c r="B1886" s="7">
        <v>43805</v>
      </c>
      <c r="C1886" s="16">
        <v>139.91249999999999</v>
      </c>
      <c r="D1886" s="6">
        <f t="shared" si="179"/>
        <v>-3.20598450440835E-3</v>
      </c>
      <c r="E1886" s="8">
        <f t="shared" si="181"/>
        <v>-0.45000000000001705</v>
      </c>
      <c r="F1886" s="6">
        <f t="shared" si="180"/>
        <v>1.2963903420673255E-4</v>
      </c>
      <c r="G1886" s="6">
        <f t="shared" si="182"/>
        <v>-3.7178652608799387</v>
      </c>
      <c r="H1886" s="6">
        <f t="shared" si="183"/>
        <v>0</v>
      </c>
      <c r="I1886" s="6">
        <f t="shared" si="184"/>
        <v>3.2678652608799217</v>
      </c>
      <c r="J1886" s="6">
        <f t="shared" si="185"/>
        <v>0</v>
      </c>
    </row>
    <row r="1887" spans="1:10" x14ac:dyDescent="0.35">
      <c r="A1887" s="6">
        <v>1885</v>
      </c>
      <c r="B1887" s="7">
        <v>43808</v>
      </c>
      <c r="C1887" s="16">
        <v>140.77500000000001</v>
      </c>
      <c r="D1887" s="6">
        <f t="shared" si="179"/>
        <v>6.1645671401769778E-3</v>
      </c>
      <c r="E1887" s="8">
        <f t="shared" si="181"/>
        <v>0.86250000000001137</v>
      </c>
      <c r="F1887" s="6">
        <f t="shared" si="180"/>
        <v>1.2247739235287899E-4</v>
      </c>
      <c r="G1887" s="6">
        <f t="shared" si="182"/>
        <v>-3.6021279945744871</v>
      </c>
      <c r="H1887" s="6">
        <f t="shared" si="183"/>
        <v>0</v>
      </c>
      <c r="I1887" s="6">
        <f t="shared" si="184"/>
        <v>4.4646279945744984</v>
      </c>
      <c r="J1887" s="6">
        <f t="shared" si="185"/>
        <v>0</v>
      </c>
    </row>
    <row r="1888" spans="1:10" x14ac:dyDescent="0.35">
      <c r="A1888" s="6">
        <v>1886</v>
      </c>
      <c r="B1888" s="7">
        <v>43809</v>
      </c>
      <c r="C1888" s="16">
        <v>137.0625</v>
      </c>
      <c r="D1888" s="6">
        <f t="shared" si="179"/>
        <v>-2.6371870005327688E-2</v>
      </c>
      <c r="E1888" s="8">
        <f t="shared" si="181"/>
        <v>-3.7125000000000057</v>
      </c>
      <c r="F1888" s="6">
        <f t="shared" si="180"/>
        <v>1.1740886209325124E-4</v>
      </c>
      <c r="G1888" s="6">
        <f t="shared" si="182"/>
        <v>-3.548547587250253</v>
      </c>
      <c r="H1888" s="6">
        <f t="shared" si="183"/>
        <v>1</v>
      </c>
      <c r="I1888" s="6">
        <f t="shared" si="184"/>
        <v>0</v>
      </c>
      <c r="J1888" s="6">
        <f t="shared" si="185"/>
        <v>-0.1639524127497527</v>
      </c>
    </row>
    <row r="1889" spans="1:10" x14ac:dyDescent="0.35">
      <c r="A1889" s="6">
        <v>1887</v>
      </c>
      <c r="B1889" s="7">
        <v>43810</v>
      </c>
      <c r="C1889" s="16">
        <v>136.46250000000001</v>
      </c>
      <c r="D1889" s="6">
        <f t="shared" si="179"/>
        <v>-4.3775649794801225E-3</v>
      </c>
      <c r="E1889" s="8">
        <f t="shared" si="181"/>
        <v>-0.59999999999999432</v>
      </c>
      <c r="F1889" s="6">
        <f t="shared" si="180"/>
        <v>1.520928620223303E-4</v>
      </c>
      <c r="G1889" s="6">
        <f t="shared" si="182"/>
        <v>-3.9323097793745863</v>
      </c>
      <c r="H1889" s="6">
        <f t="shared" si="183"/>
        <v>0</v>
      </c>
      <c r="I1889" s="6">
        <f t="shared" si="184"/>
        <v>3.3323097793745919</v>
      </c>
      <c r="J1889" s="6">
        <f t="shared" si="185"/>
        <v>0</v>
      </c>
    </row>
    <row r="1890" spans="1:10" x14ac:dyDescent="0.35">
      <c r="A1890" s="6">
        <v>1888</v>
      </c>
      <c r="B1890" s="7">
        <v>43811</v>
      </c>
      <c r="C1890" s="16">
        <v>138.30000000000001</v>
      </c>
      <c r="D1890" s="6">
        <f t="shared" si="179"/>
        <v>1.3465237702665609E-2</v>
      </c>
      <c r="E1890" s="8">
        <f t="shared" si="181"/>
        <v>1.8375000000000059</v>
      </c>
      <c r="F1890" s="6">
        <f t="shared" si="180"/>
        <v>1.4411707480996473E-4</v>
      </c>
      <c r="G1890" s="6">
        <f t="shared" si="182"/>
        <v>-3.8110592498766991</v>
      </c>
      <c r="H1890" s="6">
        <f t="shared" si="183"/>
        <v>0</v>
      </c>
      <c r="I1890" s="6">
        <f t="shared" si="184"/>
        <v>5.6485592498767048</v>
      </c>
      <c r="J1890" s="6">
        <f t="shared" si="185"/>
        <v>0</v>
      </c>
    </row>
    <row r="1891" spans="1:10" x14ac:dyDescent="0.35">
      <c r="A1891" s="6">
        <v>1889</v>
      </c>
      <c r="B1891" s="7">
        <v>43812</v>
      </c>
      <c r="C1891" s="16">
        <v>139.42500000000001</v>
      </c>
      <c r="D1891" s="6">
        <f t="shared" si="179"/>
        <v>8.1344902386117132E-3</v>
      </c>
      <c r="E1891" s="8">
        <f t="shared" si="181"/>
        <v>1.125</v>
      </c>
      <c r="F1891" s="6">
        <f t="shared" si="180"/>
        <v>1.4634880790472408E-4</v>
      </c>
      <c r="G1891" s="6">
        <f t="shared" si="182"/>
        <v>-3.8921667017953974</v>
      </c>
      <c r="H1891" s="6">
        <f t="shared" si="183"/>
        <v>0</v>
      </c>
      <c r="I1891" s="6">
        <f t="shared" si="184"/>
        <v>5.0171667017953974</v>
      </c>
      <c r="J1891" s="6">
        <f t="shared" si="185"/>
        <v>0</v>
      </c>
    </row>
    <row r="1892" spans="1:10" x14ac:dyDescent="0.35">
      <c r="A1892" s="6">
        <v>1890</v>
      </c>
      <c r="B1892" s="7">
        <v>43815</v>
      </c>
      <c r="C1892" s="16">
        <v>140.28749999999999</v>
      </c>
      <c r="D1892" s="6">
        <f t="shared" si="179"/>
        <v>6.1861215707368329E-3</v>
      </c>
      <c r="E1892" s="8">
        <f t="shared" si="181"/>
        <v>0.86249999999998306</v>
      </c>
      <c r="F1892" s="6">
        <f t="shared" si="180"/>
        <v>1.415380753169648E-4</v>
      </c>
      <c r="G1892" s="6">
        <f t="shared" si="182"/>
        <v>-3.8587971946892918</v>
      </c>
      <c r="H1892" s="6">
        <f t="shared" si="183"/>
        <v>0</v>
      </c>
      <c r="I1892" s="6">
        <f t="shared" si="184"/>
        <v>4.7212971946892752</v>
      </c>
      <c r="J1892" s="6">
        <f t="shared" si="185"/>
        <v>0</v>
      </c>
    </row>
    <row r="1893" spans="1:10" x14ac:dyDescent="0.35">
      <c r="A1893" s="6">
        <v>1891</v>
      </c>
      <c r="B1893" s="7">
        <v>43816</v>
      </c>
      <c r="C1893" s="16">
        <v>141.15</v>
      </c>
      <c r="D1893" s="6">
        <f t="shared" si="179"/>
        <v>6.1480887463245936E-3</v>
      </c>
      <c r="E1893" s="8">
        <f t="shared" si="181"/>
        <v>0.86250000000001137</v>
      </c>
      <c r="F1893" s="6">
        <f t="shared" si="180"/>
        <v>1.3534187680322305E-4</v>
      </c>
      <c r="G1893" s="6">
        <f t="shared" si="182"/>
        <v>-3.7967301528338449</v>
      </c>
      <c r="H1893" s="6">
        <f t="shared" si="183"/>
        <v>0</v>
      </c>
      <c r="I1893" s="6">
        <f t="shared" si="184"/>
        <v>4.6592301528338567</v>
      </c>
      <c r="J1893" s="6">
        <f t="shared" si="185"/>
        <v>0</v>
      </c>
    </row>
    <row r="1894" spans="1:10" x14ac:dyDescent="0.35">
      <c r="A1894" s="6">
        <v>1892</v>
      </c>
      <c r="B1894" s="7">
        <v>43817</v>
      </c>
      <c r="C1894" s="16">
        <v>140.47499999999999</v>
      </c>
      <c r="D1894" s="6">
        <f t="shared" si="179"/>
        <v>-4.7821466524974234E-3</v>
      </c>
      <c r="E1894" s="8">
        <f t="shared" si="181"/>
        <v>-0.67500000000001137</v>
      </c>
      <c r="F1894" s="6">
        <f t="shared" si="180"/>
        <v>1.2948930390899066E-4</v>
      </c>
      <c r="G1894" s="6">
        <f t="shared" si="182"/>
        <v>-3.7365645462607477</v>
      </c>
      <c r="H1894" s="6">
        <f t="shared" si="183"/>
        <v>0</v>
      </c>
      <c r="I1894" s="6">
        <f t="shared" si="184"/>
        <v>3.0615645462607364</v>
      </c>
      <c r="J1894" s="6">
        <f t="shared" si="185"/>
        <v>0</v>
      </c>
    </row>
    <row r="1895" spans="1:10" x14ac:dyDescent="0.35">
      <c r="A1895" s="6">
        <v>1893</v>
      </c>
      <c r="B1895" s="7">
        <v>43818</v>
      </c>
      <c r="C1895" s="16">
        <v>139.76249999999999</v>
      </c>
      <c r="D1895" s="6">
        <f t="shared" si="179"/>
        <v>-5.0720768820075156E-3</v>
      </c>
      <c r="E1895" s="8">
        <f t="shared" si="181"/>
        <v>-0.71250000000000568</v>
      </c>
      <c r="F1895" s="6">
        <f t="shared" si="180"/>
        <v>1.2309208127081074E-4</v>
      </c>
      <c r="G1895" s="6">
        <f t="shared" si="182"/>
        <v>-3.6256740345986374</v>
      </c>
      <c r="H1895" s="6">
        <f t="shared" si="183"/>
        <v>0</v>
      </c>
      <c r="I1895" s="6">
        <f t="shared" si="184"/>
        <v>2.9131740345986317</v>
      </c>
      <c r="J1895" s="6">
        <f t="shared" si="185"/>
        <v>0</v>
      </c>
    </row>
    <row r="1896" spans="1:10" x14ac:dyDescent="0.35">
      <c r="A1896" s="6">
        <v>1894</v>
      </c>
      <c r="B1896" s="7">
        <v>43819</v>
      </c>
      <c r="C1896" s="16">
        <v>139.57499999999999</v>
      </c>
      <c r="D1896" s="6">
        <f t="shared" si="179"/>
        <v>-1.3415615776764154E-3</v>
      </c>
      <c r="E1896" s="8">
        <f t="shared" si="181"/>
        <v>-0.1875</v>
      </c>
      <c r="F1896" s="6">
        <f t="shared" si="180"/>
        <v>1.1725011422838179E-4</v>
      </c>
      <c r="G1896" s="6">
        <f t="shared" si="182"/>
        <v>-3.5206427314355575</v>
      </c>
      <c r="H1896" s="6">
        <f t="shared" si="183"/>
        <v>0</v>
      </c>
      <c r="I1896" s="6">
        <f t="shared" si="184"/>
        <v>3.3331427314355575</v>
      </c>
      <c r="J1896" s="6">
        <f t="shared" si="185"/>
        <v>0</v>
      </c>
    </row>
    <row r="1897" spans="1:10" x14ac:dyDescent="0.35">
      <c r="A1897" s="6">
        <v>1895</v>
      </c>
      <c r="B1897" s="7">
        <v>43822</v>
      </c>
      <c r="C1897" s="16">
        <v>139.42500000000001</v>
      </c>
      <c r="D1897" s="6">
        <f t="shared" si="179"/>
        <v>-1.0746910263297674E-3</v>
      </c>
      <c r="E1897" s="8">
        <f t="shared" si="181"/>
        <v>-0.14999999999997726</v>
      </c>
      <c r="F1897" s="6">
        <f t="shared" si="180"/>
        <v>1.1032309462268074E-4</v>
      </c>
      <c r="G1897" s="6">
        <f t="shared" si="182"/>
        <v>-3.4104800422996311</v>
      </c>
      <c r="H1897" s="6">
        <f t="shared" si="183"/>
        <v>0</v>
      </c>
      <c r="I1897" s="6">
        <f t="shared" si="184"/>
        <v>3.2604800422996538</v>
      </c>
      <c r="J1897" s="6">
        <f t="shared" si="185"/>
        <v>0</v>
      </c>
    </row>
    <row r="1898" spans="1:10" x14ac:dyDescent="0.35">
      <c r="A1898" s="6">
        <v>1896</v>
      </c>
      <c r="B1898" s="7">
        <v>43823</v>
      </c>
      <c r="C1898" s="16">
        <v>140.4375</v>
      </c>
      <c r="D1898" s="6">
        <f t="shared" si="179"/>
        <v>7.2619688004302565E-3</v>
      </c>
      <c r="E1898" s="8">
        <f t="shared" si="181"/>
        <v>1.0124999999999886</v>
      </c>
      <c r="F1898" s="6">
        <f t="shared" si="180"/>
        <v>1.0377300659344431E-4</v>
      </c>
      <c r="G1898" s="6">
        <f t="shared" si="182"/>
        <v>-3.3041329288002346</v>
      </c>
      <c r="H1898" s="6">
        <f t="shared" si="183"/>
        <v>0</v>
      </c>
      <c r="I1898" s="6">
        <f t="shared" si="184"/>
        <v>4.3166329288002228</v>
      </c>
      <c r="J1898" s="6">
        <f t="shared" si="185"/>
        <v>0</v>
      </c>
    </row>
    <row r="1899" spans="1:10" x14ac:dyDescent="0.35">
      <c r="A1899" s="6">
        <v>1897</v>
      </c>
      <c r="B1899" s="7">
        <v>43825</v>
      </c>
      <c r="C1899" s="16">
        <v>138.6</v>
      </c>
      <c r="D1899" s="6">
        <f t="shared" si="179"/>
        <v>-1.3084112149532751E-2</v>
      </c>
      <c r="E1899" s="8">
        <f t="shared" si="181"/>
        <v>-1.8375000000000057</v>
      </c>
      <c r="F1899" s="6">
        <f t="shared" si="180"/>
        <v>1.00710797649343E-4</v>
      </c>
      <c r="G1899" s="6">
        <f t="shared" si="182"/>
        <v>-3.2786553456217562</v>
      </c>
      <c r="H1899" s="6">
        <f t="shared" si="183"/>
        <v>0</v>
      </c>
      <c r="I1899" s="6">
        <f t="shared" si="184"/>
        <v>1.4411553456217505</v>
      </c>
      <c r="J1899" s="6">
        <f t="shared" si="185"/>
        <v>0</v>
      </c>
    </row>
    <row r="1900" spans="1:10" x14ac:dyDescent="0.35">
      <c r="A1900" s="6">
        <v>1898</v>
      </c>
      <c r="B1900" s="7">
        <v>43826</v>
      </c>
      <c r="C1900" s="16">
        <v>141.82499999999999</v>
      </c>
      <c r="D1900" s="6">
        <f t="shared" si="179"/>
        <v>2.326839826839823E-2</v>
      </c>
      <c r="E1900" s="8">
        <f t="shared" si="181"/>
        <v>3.2249999999999943</v>
      </c>
      <c r="F1900" s="6">
        <f t="shared" si="180"/>
        <v>1.0493978923487544E-4</v>
      </c>
      <c r="G1900" s="6">
        <f t="shared" si="182"/>
        <v>-3.3029955016691903</v>
      </c>
      <c r="H1900" s="6">
        <f t="shared" si="183"/>
        <v>0</v>
      </c>
      <c r="I1900" s="6">
        <f t="shared" si="184"/>
        <v>6.5279955016691851</v>
      </c>
      <c r="J1900" s="6">
        <f t="shared" si="185"/>
        <v>0</v>
      </c>
    </row>
    <row r="1901" spans="1:10" x14ac:dyDescent="0.35">
      <c r="A1901" s="6">
        <v>1899</v>
      </c>
      <c r="B1901" s="7">
        <v>43829</v>
      </c>
      <c r="C1901" s="16">
        <v>142.61250000000001</v>
      </c>
      <c r="D1901" s="6">
        <f t="shared" si="179"/>
        <v>5.5526176626125353E-3</v>
      </c>
      <c r="E1901" s="8">
        <f t="shared" si="181"/>
        <v>0.78750000000002274</v>
      </c>
      <c r="F1901" s="6">
        <f t="shared" si="180"/>
        <v>1.3112850335939079E-4</v>
      </c>
      <c r="G1901" s="6">
        <f t="shared" si="182"/>
        <v>-3.7781222165565489</v>
      </c>
      <c r="H1901" s="6">
        <f t="shared" si="183"/>
        <v>0</v>
      </c>
      <c r="I1901" s="6">
        <f t="shared" si="184"/>
        <v>4.5656222165565712</v>
      </c>
      <c r="J1901" s="6">
        <f t="shared" si="185"/>
        <v>0</v>
      </c>
    </row>
    <row r="1902" spans="1:10" x14ac:dyDescent="0.35">
      <c r="A1902" s="6">
        <v>1900</v>
      </c>
      <c r="B1902" s="7">
        <v>43830</v>
      </c>
      <c r="C1902" s="16">
        <v>142.65</v>
      </c>
      <c r="D1902" s="6">
        <f t="shared" si="179"/>
        <v>2.6295030239280786E-4</v>
      </c>
      <c r="E1902" s="8">
        <f t="shared" si="181"/>
        <v>3.7499999999994316E-2</v>
      </c>
      <c r="F1902" s="6">
        <f t="shared" si="180"/>
        <v>1.2511068693225674E-4</v>
      </c>
      <c r="G1902" s="6">
        <f t="shared" si="182"/>
        <v>-3.7109017457577704</v>
      </c>
      <c r="H1902" s="6">
        <f t="shared" si="183"/>
        <v>0</v>
      </c>
      <c r="I1902" s="6">
        <f t="shared" si="184"/>
        <v>3.7484017457577647</v>
      </c>
      <c r="J1902" s="6">
        <f t="shared" si="185"/>
        <v>0</v>
      </c>
    </row>
    <row r="1903" spans="1:10" x14ac:dyDescent="0.35">
      <c r="A1903" s="6">
        <v>1901</v>
      </c>
      <c r="B1903" s="7">
        <v>43831</v>
      </c>
      <c r="C1903" s="16">
        <v>146.58750000000001</v>
      </c>
      <c r="D1903" s="6">
        <f t="shared" si="179"/>
        <v>2.7602523659305992E-2</v>
      </c>
      <c r="E1903" s="8">
        <f t="shared" si="181"/>
        <v>3.9375</v>
      </c>
      <c r="F1903" s="6">
        <f t="shared" si="180"/>
        <v>1.1760819428801304E-4</v>
      </c>
      <c r="G1903" s="6">
        <f t="shared" si="182"/>
        <v>-3.5988622602305331</v>
      </c>
      <c r="H1903" s="6">
        <f t="shared" si="183"/>
        <v>0</v>
      </c>
      <c r="I1903" s="6">
        <f t="shared" si="184"/>
        <v>7.5363622602305327</v>
      </c>
      <c r="J1903" s="6">
        <f t="shared" si="185"/>
        <v>0</v>
      </c>
    </row>
    <row r="1904" spans="1:10" x14ac:dyDescent="0.35">
      <c r="A1904" s="6">
        <v>1902</v>
      </c>
      <c r="B1904" s="7">
        <v>43832</v>
      </c>
      <c r="C1904" s="16">
        <v>146.4</v>
      </c>
      <c r="D1904" s="6">
        <f t="shared" si="179"/>
        <v>-1.2790995139421847E-3</v>
      </c>
      <c r="E1904" s="8">
        <f t="shared" si="181"/>
        <v>-0.1875</v>
      </c>
      <c r="F1904" s="6">
        <f t="shared" si="180"/>
        <v>1.5626566137248507E-4</v>
      </c>
      <c r="G1904" s="6">
        <f t="shared" si="182"/>
        <v>-4.2628826115613494</v>
      </c>
      <c r="H1904" s="6">
        <f t="shared" si="183"/>
        <v>0</v>
      </c>
      <c r="I1904" s="6">
        <f t="shared" si="184"/>
        <v>4.0753826115613494</v>
      </c>
      <c r="J1904" s="6">
        <f t="shared" si="185"/>
        <v>0</v>
      </c>
    </row>
    <row r="1905" spans="1:10" x14ac:dyDescent="0.35">
      <c r="A1905" s="6">
        <v>1903</v>
      </c>
      <c r="B1905" s="7">
        <v>43833</v>
      </c>
      <c r="C1905" s="16">
        <v>144.71250000000001</v>
      </c>
      <c r="D1905" s="6">
        <f t="shared" si="179"/>
        <v>-1.1526639344262294E-2</v>
      </c>
      <c r="E1905" s="8">
        <f t="shared" si="181"/>
        <v>-1.6875</v>
      </c>
      <c r="F1905" s="6">
        <f t="shared" si="180"/>
        <v>1.4698788742412998E-4</v>
      </c>
      <c r="G1905" s="6">
        <f t="shared" si="182"/>
        <v>-4.1291105345038446</v>
      </c>
      <c r="H1905" s="6">
        <f t="shared" si="183"/>
        <v>0</v>
      </c>
      <c r="I1905" s="6">
        <f t="shared" si="184"/>
        <v>2.4416105345038446</v>
      </c>
      <c r="J1905" s="6">
        <f t="shared" si="185"/>
        <v>0</v>
      </c>
    </row>
    <row r="1906" spans="1:10" x14ac:dyDescent="0.35">
      <c r="A1906" s="6">
        <v>1904</v>
      </c>
      <c r="B1906" s="7">
        <v>43836</v>
      </c>
      <c r="C1906" s="16">
        <v>144.82499999999999</v>
      </c>
      <c r="D1906" s="6">
        <f t="shared" si="179"/>
        <v>7.7740347240205885E-4</v>
      </c>
      <c r="E1906" s="8">
        <f t="shared" si="181"/>
        <v>0.11249999999998295</v>
      </c>
      <c r="F1906" s="6">
        <f t="shared" si="180"/>
        <v>1.461404190530439E-4</v>
      </c>
      <c r="G1906" s="6">
        <f t="shared" si="182"/>
        <v>-4.069732633565927</v>
      </c>
      <c r="H1906" s="6">
        <f t="shared" si="183"/>
        <v>0</v>
      </c>
      <c r="I1906" s="6">
        <f t="shared" si="184"/>
        <v>4.1822326335659099</v>
      </c>
      <c r="J1906" s="6">
        <f t="shared" si="185"/>
        <v>0</v>
      </c>
    </row>
    <row r="1907" spans="1:10" x14ac:dyDescent="0.35">
      <c r="A1907" s="6">
        <v>1905</v>
      </c>
      <c r="B1907" s="7">
        <v>43837</v>
      </c>
      <c r="C1907" s="16">
        <v>143.85</v>
      </c>
      <c r="D1907" s="6">
        <f t="shared" si="179"/>
        <v>-6.732263076126321E-3</v>
      </c>
      <c r="E1907" s="8">
        <f t="shared" si="181"/>
        <v>-0.97499999999999432</v>
      </c>
      <c r="F1907" s="6">
        <f t="shared" si="180"/>
        <v>1.3740825527939544E-4</v>
      </c>
      <c r="G1907" s="6">
        <f t="shared" si="182"/>
        <v>-3.9493407642925908</v>
      </c>
      <c r="H1907" s="6">
        <f t="shared" si="183"/>
        <v>0</v>
      </c>
      <c r="I1907" s="6">
        <f t="shared" si="184"/>
        <v>2.9743407642925965</v>
      </c>
      <c r="J1907" s="6">
        <f t="shared" si="185"/>
        <v>0</v>
      </c>
    </row>
    <row r="1908" spans="1:10" x14ac:dyDescent="0.35">
      <c r="A1908" s="6">
        <v>1906</v>
      </c>
      <c r="B1908" s="7">
        <v>43838</v>
      </c>
      <c r="C1908" s="16">
        <v>142.875</v>
      </c>
      <c r="D1908" s="6">
        <f t="shared" si="179"/>
        <v>-6.7778936392074683E-3</v>
      </c>
      <c r="E1908" s="8">
        <f t="shared" si="181"/>
        <v>-0.97499999999999432</v>
      </c>
      <c r="F1908" s="6">
        <f t="shared" si="180"/>
        <v>1.3188316193020214E-4</v>
      </c>
      <c r="G1908" s="6">
        <f t="shared" si="182"/>
        <v>-3.8430780064968943</v>
      </c>
      <c r="H1908" s="6">
        <f t="shared" si="183"/>
        <v>0</v>
      </c>
      <c r="I1908" s="6">
        <f t="shared" si="184"/>
        <v>2.8680780064969</v>
      </c>
      <c r="J1908" s="6">
        <f t="shared" si="185"/>
        <v>0</v>
      </c>
    </row>
    <row r="1909" spans="1:10" x14ac:dyDescent="0.35">
      <c r="A1909" s="6">
        <v>1907</v>
      </c>
      <c r="B1909" s="7">
        <v>43839</v>
      </c>
      <c r="C1909" s="16">
        <v>144.78749999999999</v>
      </c>
      <c r="D1909" s="6">
        <f t="shared" si="179"/>
        <v>1.3385826771653503E-2</v>
      </c>
      <c r="E1909" s="8">
        <f t="shared" si="181"/>
        <v>1.9124999999999943</v>
      </c>
      <c r="F1909" s="6">
        <f t="shared" si="180"/>
        <v>1.2672656274545456E-4</v>
      </c>
      <c r="G1909" s="6">
        <f t="shared" si="182"/>
        <v>-3.7416635163228351</v>
      </c>
      <c r="H1909" s="6">
        <f t="shared" si="183"/>
        <v>0</v>
      </c>
      <c r="I1909" s="6">
        <f t="shared" si="184"/>
        <v>5.6541635163228294</v>
      </c>
      <c r="J1909" s="6">
        <f t="shared" si="185"/>
        <v>0</v>
      </c>
    </row>
    <row r="1910" spans="1:10" x14ac:dyDescent="0.35">
      <c r="A1910" s="6">
        <v>1908</v>
      </c>
      <c r="B1910" s="7">
        <v>43840</v>
      </c>
      <c r="C1910" s="16">
        <v>144.26249999999999</v>
      </c>
      <c r="D1910" s="6">
        <f t="shared" si="179"/>
        <v>-3.6260036260036656E-3</v>
      </c>
      <c r="E1910" s="8">
        <f t="shared" si="181"/>
        <v>-0.52500000000000568</v>
      </c>
      <c r="F1910" s="6">
        <f t="shared" si="180"/>
        <v>1.2987379048237023E-4</v>
      </c>
      <c r="G1910" s="6">
        <f t="shared" si="182"/>
        <v>-3.8385436671812831</v>
      </c>
      <c r="H1910" s="6">
        <f t="shared" si="183"/>
        <v>0</v>
      </c>
      <c r="I1910" s="6">
        <f t="shared" si="184"/>
        <v>3.3135436671812775</v>
      </c>
      <c r="J1910" s="6">
        <f t="shared" si="185"/>
        <v>0</v>
      </c>
    </row>
    <row r="1911" spans="1:10" x14ac:dyDescent="0.35">
      <c r="A1911" s="6">
        <v>1909</v>
      </c>
      <c r="B1911" s="7">
        <v>43843</v>
      </c>
      <c r="C1911" s="16">
        <v>146.1</v>
      </c>
      <c r="D1911" s="6">
        <f t="shared" si="179"/>
        <v>1.2737197816480415E-2</v>
      </c>
      <c r="E1911" s="8">
        <f t="shared" si="181"/>
        <v>1.8375000000000057</v>
      </c>
      <c r="F1911" s="6">
        <f t="shared" si="180"/>
        <v>1.2287023719117552E-4</v>
      </c>
      <c r="G1911" s="6">
        <f t="shared" si="182"/>
        <v>-3.7200729851096233</v>
      </c>
      <c r="H1911" s="6">
        <f t="shared" si="183"/>
        <v>0</v>
      </c>
      <c r="I1911" s="6">
        <f t="shared" si="184"/>
        <v>5.5575729851096289</v>
      </c>
      <c r="J1911" s="6">
        <f t="shared" si="185"/>
        <v>0</v>
      </c>
    </row>
    <row r="1912" spans="1:10" x14ac:dyDescent="0.35">
      <c r="A1912" s="6">
        <v>1910</v>
      </c>
      <c r="B1912" s="7">
        <v>43844</v>
      </c>
      <c r="C1912" s="16">
        <v>146.51249999999999</v>
      </c>
      <c r="D1912" s="6">
        <f t="shared" si="179"/>
        <v>2.8234086242299406E-3</v>
      </c>
      <c r="E1912" s="8">
        <f t="shared" si="181"/>
        <v>0.41249999999999432</v>
      </c>
      <c r="F1912" s="6">
        <f t="shared" si="180"/>
        <v>1.252321954526742E-4</v>
      </c>
      <c r="G1912" s="6">
        <f t="shared" si="182"/>
        <v>-3.8034951887386512</v>
      </c>
      <c r="H1912" s="6">
        <f t="shared" si="183"/>
        <v>0</v>
      </c>
      <c r="I1912" s="6">
        <f t="shared" si="184"/>
        <v>4.2159951887386455</v>
      </c>
      <c r="J1912" s="6">
        <f t="shared" si="185"/>
        <v>0</v>
      </c>
    </row>
    <row r="1913" spans="1:10" x14ac:dyDescent="0.35">
      <c r="A1913" s="6">
        <v>1911</v>
      </c>
      <c r="B1913" s="7">
        <v>43845</v>
      </c>
      <c r="C1913" s="16">
        <v>145.875</v>
      </c>
      <c r="D1913" s="6">
        <f t="shared" si="179"/>
        <v>-4.3511645764012534E-3</v>
      </c>
      <c r="E1913" s="8">
        <f t="shared" si="181"/>
        <v>-0.63749999999998863</v>
      </c>
      <c r="F1913" s="6">
        <f t="shared" si="180"/>
        <v>1.181965619010763E-4</v>
      </c>
      <c r="G1913" s="6">
        <f t="shared" si="182"/>
        <v>-3.7055421621499844</v>
      </c>
      <c r="H1913" s="6">
        <f t="shared" si="183"/>
        <v>0</v>
      </c>
      <c r="I1913" s="6">
        <f t="shared" si="184"/>
        <v>3.0680421621499958</v>
      </c>
      <c r="J1913" s="6">
        <f t="shared" si="185"/>
        <v>0</v>
      </c>
    </row>
    <row r="1914" spans="1:10" x14ac:dyDescent="0.35">
      <c r="A1914" s="6">
        <v>1912</v>
      </c>
      <c r="B1914" s="7">
        <v>43846</v>
      </c>
      <c r="C1914" s="16">
        <v>147.30000000000001</v>
      </c>
      <c r="D1914" s="6">
        <f t="shared" si="179"/>
        <v>9.7686375321337539E-3</v>
      </c>
      <c r="E1914" s="8">
        <f t="shared" si="181"/>
        <v>1.4250000000000114</v>
      </c>
      <c r="F1914" s="6">
        <f t="shared" si="180"/>
        <v>1.1224072617726747E-4</v>
      </c>
      <c r="G1914" s="6">
        <f t="shared" si="182"/>
        <v>-3.595263793160965</v>
      </c>
      <c r="H1914" s="6">
        <f t="shared" si="183"/>
        <v>0</v>
      </c>
      <c r="I1914" s="6">
        <f t="shared" si="184"/>
        <v>5.0202637931609768</v>
      </c>
      <c r="J1914" s="6">
        <f t="shared" si="185"/>
        <v>0</v>
      </c>
    </row>
    <row r="1915" spans="1:10" x14ac:dyDescent="0.35">
      <c r="A1915" s="6">
        <v>1913</v>
      </c>
      <c r="B1915" s="7">
        <v>43847</v>
      </c>
      <c r="C1915" s="16">
        <v>148.05000000000001</v>
      </c>
      <c r="D1915" s="6">
        <f t="shared" si="179"/>
        <v>5.0916496945010176E-3</v>
      </c>
      <c r="E1915" s="8">
        <f t="shared" si="181"/>
        <v>0.75</v>
      </c>
      <c r="F1915" s="6">
        <f t="shared" si="180"/>
        <v>1.1123185936068415E-4</v>
      </c>
      <c r="G1915" s="6">
        <f t="shared" si="182"/>
        <v>-3.614032081833467</v>
      </c>
      <c r="H1915" s="6">
        <f t="shared" si="183"/>
        <v>0</v>
      </c>
      <c r="I1915" s="6">
        <f t="shared" si="184"/>
        <v>4.364032081833467</v>
      </c>
      <c r="J1915" s="6">
        <f t="shared" si="185"/>
        <v>0</v>
      </c>
    </row>
    <row r="1916" spans="1:10" x14ac:dyDescent="0.35">
      <c r="A1916" s="6">
        <v>1914</v>
      </c>
      <c r="B1916" s="7">
        <v>43850</v>
      </c>
      <c r="C1916" s="16">
        <v>153.6</v>
      </c>
      <c r="D1916" s="6">
        <f t="shared" si="179"/>
        <v>3.7487335359675668E-2</v>
      </c>
      <c r="E1916" s="8">
        <f t="shared" si="181"/>
        <v>5.5499999999999829</v>
      </c>
      <c r="F1916" s="6">
        <f t="shared" si="180"/>
        <v>1.0611344159573384E-4</v>
      </c>
      <c r="G1916" s="6">
        <f t="shared" si="182"/>
        <v>-3.5478746717446357</v>
      </c>
      <c r="H1916" s="6">
        <f t="shared" si="183"/>
        <v>0</v>
      </c>
      <c r="I1916" s="6">
        <f t="shared" si="184"/>
        <v>9.0978746717446182</v>
      </c>
      <c r="J1916" s="6">
        <f t="shared" si="185"/>
        <v>0</v>
      </c>
    </row>
    <row r="1917" spans="1:10" x14ac:dyDescent="0.35">
      <c r="A1917" s="6">
        <v>1915</v>
      </c>
      <c r="B1917" s="7">
        <v>43851</v>
      </c>
      <c r="C1917" s="16">
        <v>150.375</v>
      </c>
      <c r="D1917" s="6">
        <f t="shared" si="179"/>
        <v>-2.0996093749999965E-2</v>
      </c>
      <c r="E1917" s="8">
        <f t="shared" si="181"/>
        <v>-3.2249999999999948</v>
      </c>
      <c r="F1917" s="6">
        <f t="shared" si="180"/>
        <v>1.8406465384211717E-4</v>
      </c>
      <c r="G1917" s="6">
        <f t="shared" si="182"/>
        <v>-4.8478712026076911</v>
      </c>
      <c r="H1917" s="6">
        <f t="shared" si="183"/>
        <v>0</v>
      </c>
      <c r="I1917" s="6">
        <f t="shared" si="184"/>
        <v>1.6228712026076964</v>
      </c>
      <c r="J1917" s="6">
        <f t="shared" si="185"/>
        <v>0</v>
      </c>
    </row>
    <row r="1918" spans="1:10" x14ac:dyDescent="0.35">
      <c r="A1918" s="6">
        <v>1916</v>
      </c>
      <c r="B1918" s="7">
        <v>43852</v>
      </c>
      <c r="C1918" s="16">
        <v>149.66249999999999</v>
      </c>
      <c r="D1918" s="6">
        <f t="shared" si="179"/>
        <v>-4.7381546134663719E-3</v>
      </c>
      <c r="E1918" s="8">
        <f t="shared" si="181"/>
        <v>-0.71250000000000568</v>
      </c>
      <c r="F1918" s="6">
        <f t="shared" si="180"/>
        <v>1.9947093177711739E-4</v>
      </c>
      <c r="G1918" s="6">
        <f t="shared" si="182"/>
        <v>-4.9407184572306875</v>
      </c>
      <c r="H1918" s="6">
        <f t="shared" si="183"/>
        <v>0</v>
      </c>
      <c r="I1918" s="6">
        <f t="shared" si="184"/>
        <v>4.2282184572306818</v>
      </c>
      <c r="J1918" s="6">
        <f t="shared" si="185"/>
        <v>0</v>
      </c>
    </row>
    <row r="1919" spans="1:10" x14ac:dyDescent="0.35">
      <c r="A1919" s="6">
        <v>1917</v>
      </c>
      <c r="B1919" s="7">
        <v>43853</v>
      </c>
      <c r="C1919" s="16">
        <v>150.9375</v>
      </c>
      <c r="D1919" s="6">
        <f t="shared" si="179"/>
        <v>8.5191681282886875E-3</v>
      </c>
      <c r="E1919" s="8">
        <f t="shared" si="181"/>
        <v>1.2750000000000057</v>
      </c>
      <c r="F1919" s="6">
        <f t="shared" si="180"/>
        <v>1.8884968241895708E-4</v>
      </c>
      <c r="G1919" s="6">
        <f t="shared" si="182"/>
        <v>-4.7846016210074565</v>
      </c>
      <c r="H1919" s="6">
        <f t="shared" si="183"/>
        <v>0</v>
      </c>
      <c r="I1919" s="6">
        <f t="shared" si="184"/>
        <v>6.0596016210074621</v>
      </c>
      <c r="J1919" s="6">
        <f t="shared" si="185"/>
        <v>0</v>
      </c>
    </row>
    <row r="1920" spans="1:10" x14ac:dyDescent="0.35">
      <c r="A1920" s="6">
        <v>1918</v>
      </c>
      <c r="B1920" s="7">
        <v>43854</v>
      </c>
      <c r="C1920" s="16">
        <v>147.71250000000001</v>
      </c>
      <c r="D1920" s="6">
        <f t="shared" si="179"/>
        <v>-2.1366459627329155E-2</v>
      </c>
      <c r="E1920" s="8">
        <f t="shared" si="181"/>
        <v>-3.2249999999999943</v>
      </c>
      <c r="F1920" s="6">
        <f t="shared" si="180"/>
        <v>1.8187327500970263E-4</v>
      </c>
      <c r="G1920" s="6">
        <f t="shared" si="182"/>
        <v>-4.73539546835518</v>
      </c>
      <c r="H1920" s="6">
        <f t="shared" si="183"/>
        <v>0</v>
      </c>
      <c r="I1920" s="6">
        <f t="shared" si="184"/>
        <v>1.5103954683551857</v>
      </c>
      <c r="J1920" s="6">
        <f t="shared" si="185"/>
        <v>0</v>
      </c>
    </row>
    <row r="1921" spans="1:10" x14ac:dyDescent="0.35">
      <c r="A1921" s="6">
        <v>1919</v>
      </c>
      <c r="B1921" s="7">
        <v>43857</v>
      </c>
      <c r="C1921" s="16">
        <v>144.67500000000001</v>
      </c>
      <c r="D1921" s="6">
        <f t="shared" si="179"/>
        <v>-2.0563594821020523E-2</v>
      </c>
      <c r="E1921" s="8">
        <f t="shared" si="181"/>
        <v>-3.0374999999999943</v>
      </c>
      <c r="F1921" s="6">
        <f t="shared" si="180"/>
        <v>1.9835241432949766E-4</v>
      </c>
      <c r="G1921" s="6">
        <f t="shared" si="182"/>
        <v>-4.8396131956958923</v>
      </c>
      <c r="H1921" s="6">
        <f t="shared" si="183"/>
        <v>0</v>
      </c>
      <c r="I1921" s="6">
        <f t="shared" si="184"/>
        <v>1.802113195695898</v>
      </c>
      <c r="J1921" s="6">
        <f t="shared" si="185"/>
        <v>0</v>
      </c>
    </row>
    <row r="1922" spans="1:10" x14ac:dyDescent="0.35">
      <c r="A1922" s="6">
        <v>1920</v>
      </c>
      <c r="B1922" s="7">
        <v>43858</v>
      </c>
      <c r="C1922" s="16">
        <v>142.83750000000001</v>
      </c>
      <c r="D1922" s="6">
        <f t="shared" si="179"/>
        <v>-1.2700881285640266E-2</v>
      </c>
      <c r="E1922" s="8">
        <f t="shared" si="181"/>
        <v>-1.8375000000000055</v>
      </c>
      <c r="F1922" s="6">
        <f t="shared" si="180"/>
        <v>2.1182295538751391E-4</v>
      </c>
      <c r="G1922" s="6">
        <f t="shared" si="182"/>
        <v>-4.898404672892636</v>
      </c>
      <c r="H1922" s="6">
        <f t="shared" si="183"/>
        <v>0</v>
      </c>
      <c r="I1922" s="6">
        <f t="shared" si="184"/>
        <v>3.0609046728926304</v>
      </c>
      <c r="J1922" s="6">
        <f t="shared" si="185"/>
        <v>0</v>
      </c>
    </row>
    <row r="1923" spans="1:10" x14ac:dyDescent="0.35">
      <c r="A1923" s="6">
        <v>1921</v>
      </c>
      <c r="B1923" s="7">
        <v>43859</v>
      </c>
      <c r="C1923" s="16">
        <v>144.26249999999999</v>
      </c>
      <c r="D1923" s="6">
        <f t="shared" si="179"/>
        <v>9.9763717511156588E-3</v>
      </c>
      <c r="E1923" s="8">
        <f t="shared" si="181"/>
        <v>1.4249999999999829</v>
      </c>
      <c r="F1923" s="6">
        <f t="shared" si="180"/>
        <v>2.0879232119017869E-4</v>
      </c>
      <c r="G1923" s="6">
        <f t="shared" si="182"/>
        <v>-4.8014693374163055</v>
      </c>
      <c r="H1923" s="6">
        <f t="shared" si="183"/>
        <v>0</v>
      </c>
      <c r="I1923" s="6">
        <f t="shared" si="184"/>
        <v>6.2264693374162885</v>
      </c>
      <c r="J1923" s="6">
        <f t="shared" si="185"/>
        <v>0</v>
      </c>
    </row>
    <row r="1924" spans="1:10" x14ac:dyDescent="0.35">
      <c r="A1924" s="6">
        <v>1922</v>
      </c>
      <c r="B1924" s="7">
        <v>43860</v>
      </c>
      <c r="C1924" s="16">
        <v>145.80000000000001</v>
      </c>
      <c r="D1924" s="6">
        <f t="shared" ref="D1924:D1987" si="186">(C1924-C1923)/C1923</f>
        <v>1.0657655315830676E-2</v>
      </c>
      <c r="E1924" s="8">
        <f t="shared" si="181"/>
        <v>1.5375000000000227</v>
      </c>
      <c r="F1924" s="6">
        <f t="shared" ref="F1924:F1987" si="187">0.06*D1923^2+0.94*F1923</f>
        <v>2.0223646151775547E-4</v>
      </c>
      <c r="G1924" s="6">
        <f t="shared" si="182"/>
        <v>-4.7726308167549947</v>
      </c>
      <c r="H1924" s="6">
        <f t="shared" si="183"/>
        <v>0</v>
      </c>
      <c r="I1924" s="6">
        <f t="shared" si="184"/>
        <v>6.3101308167550174</v>
      </c>
      <c r="J1924" s="6">
        <f t="shared" si="185"/>
        <v>0</v>
      </c>
    </row>
    <row r="1925" spans="1:10" x14ac:dyDescent="0.35">
      <c r="A1925" s="6">
        <v>1923</v>
      </c>
      <c r="B1925" s="7">
        <v>43861</v>
      </c>
      <c r="C1925" s="16">
        <v>140.17500000000001</v>
      </c>
      <c r="D1925" s="6">
        <f t="shared" si="186"/>
        <v>-3.8580246913580245E-2</v>
      </c>
      <c r="E1925" s="8">
        <f t="shared" si="181"/>
        <v>-5.625</v>
      </c>
      <c r="F1925" s="6">
        <f t="shared" si="187"/>
        <v>1.9691741083655335E-4</v>
      </c>
      <c r="G1925" s="6">
        <f t="shared" si="182"/>
        <v>-4.7596414780738714</v>
      </c>
      <c r="H1925" s="6">
        <f t="shared" si="183"/>
        <v>1</v>
      </c>
      <c r="I1925" s="6">
        <f t="shared" si="184"/>
        <v>0</v>
      </c>
      <c r="J1925" s="6">
        <f t="shared" si="185"/>
        <v>-0.86535852192612861</v>
      </c>
    </row>
    <row r="1926" spans="1:10" x14ac:dyDescent="0.35">
      <c r="A1926" s="6">
        <v>1924</v>
      </c>
      <c r="B1926" s="7">
        <v>43864</v>
      </c>
      <c r="C1926" s="16">
        <v>140.77500000000001</v>
      </c>
      <c r="D1926" s="6">
        <f t="shared" si="186"/>
        <v>4.2803638309255876E-3</v>
      </c>
      <c r="E1926" s="8">
        <f t="shared" ref="E1926:E1989" si="188">C1925*D1926</f>
        <v>0.59999999999999432</v>
      </c>
      <c r="F1926" s="6">
        <f t="shared" si="187"/>
        <v>2.7440849330112919E-4</v>
      </c>
      <c r="G1926" s="6">
        <f t="shared" si="182"/>
        <v>-5.4018683727223502</v>
      </c>
      <c r="H1926" s="6">
        <f t="shared" si="183"/>
        <v>0</v>
      </c>
      <c r="I1926" s="6">
        <f t="shared" si="184"/>
        <v>6.0018683727223445</v>
      </c>
      <c r="J1926" s="6">
        <f t="shared" si="185"/>
        <v>0</v>
      </c>
    </row>
    <row r="1927" spans="1:10" x14ac:dyDescent="0.35">
      <c r="A1927" s="6">
        <v>1925</v>
      </c>
      <c r="B1927" s="7">
        <v>43865</v>
      </c>
      <c r="C1927" s="16">
        <v>145.72499999999999</v>
      </c>
      <c r="D1927" s="6">
        <f t="shared" si="186"/>
        <v>3.5162493340436786E-2</v>
      </c>
      <c r="E1927" s="8">
        <f t="shared" si="188"/>
        <v>4.9499999999999886</v>
      </c>
      <c r="F1927" s="6">
        <f t="shared" si="187"/>
        <v>2.5904327457456716E-4</v>
      </c>
      <c r="G1927" s="6">
        <f t="shared" si="182"/>
        <v>-5.2709191521095464</v>
      </c>
      <c r="H1927" s="6">
        <f t="shared" si="183"/>
        <v>0</v>
      </c>
      <c r="I1927" s="6">
        <f t="shared" si="184"/>
        <v>10.220919152109534</v>
      </c>
      <c r="J1927" s="6">
        <f t="shared" si="185"/>
        <v>0</v>
      </c>
    </row>
    <row r="1928" spans="1:10" x14ac:dyDescent="0.35">
      <c r="A1928" s="6">
        <v>1926</v>
      </c>
      <c r="B1928" s="7">
        <v>43866</v>
      </c>
      <c r="C1928" s="16">
        <v>142.16249999999999</v>
      </c>
      <c r="D1928" s="6">
        <f t="shared" si="186"/>
        <v>-2.4446731857951622E-2</v>
      </c>
      <c r="E1928" s="8">
        <f t="shared" si="188"/>
        <v>-3.5625</v>
      </c>
      <c r="F1928" s="6">
        <f t="shared" si="187"/>
        <v>3.1768473437506883E-4</v>
      </c>
      <c r="G1928" s="6">
        <f t="shared" si="182"/>
        <v>-6.0423641541922928</v>
      </c>
      <c r="H1928" s="6">
        <f t="shared" si="183"/>
        <v>0</v>
      </c>
      <c r="I1928" s="6">
        <f t="shared" si="184"/>
        <v>2.4798641541922928</v>
      </c>
      <c r="J1928" s="6">
        <f t="shared" si="185"/>
        <v>0</v>
      </c>
    </row>
    <row r="1929" spans="1:10" x14ac:dyDescent="0.35">
      <c r="A1929" s="6">
        <v>1927</v>
      </c>
      <c r="B1929" s="7">
        <v>43867</v>
      </c>
      <c r="C1929" s="16">
        <v>144.75</v>
      </c>
      <c r="D1929" s="6">
        <f t="shared" si="186"/>
        <v>1.8201002374043828E-2</v>
      </c>
      <c r="E1929" s="8">
        <f t="shared" si="188"/>
        <v>2.5875000000000057</v>
      </c>
      <c r="F1929" s="6">
        <f t="shared" si="187"/>
        <v>3.3448221222463987E-4</v>
      </c>
      <c r="G1929" s="6">
        <f t="shared" si="182"/>
        <v>-6.0484796493449</v>
      </c>
      <c r="H1929" s="6">
        <f t="shared" si="183"/>
        <v>0</v>
      </c>
      <c r="I1929" s="6">
        <f t="shared" si="184"/>
        <v>8.6359796493449057</v>
      </c>
      <c r="J1929" s="6">
        <f t="shared" si="185"/>
        <v>0</v>
      </c>
    </row>
    <row r="1930" spans="1:10" x14ac:dyDescent="0.35">
      <c r="A1930" s="6">
        <v>1928</v>
      </c>
      <c r="B1930" s="7">
        <v>43868</v>
      </c>
      <c r="C1930" s="16">
        <v>142.83750000000001</v>
      </c>
      <c r="D1930" s="6">
        <f t="shared" si="186"/>
        <v>-1.3212435233160583E-2</v>
      </c>
      <c r="E1930" s="8">
        <f t="shared" si="188"/>
        <v>-1.9124999999999943</v>
      </c>
      <c r="F1930" s="6">
        <f t="shared" si="187"/>
        <v>3.3428986873635844E-4</v>
      </c>
      <c r="G1930" s="6">
        <f t="shared" si="182"/>
        <v>-6.1567970495629565</v>
      </c>
      <c r="H1930" s="6">
        <f t="shared" si="183"/>
        <v>0</v>
      </c>
      <c r="I1930" s="6">
        <f t="shared" si="184"/>
        <v>4.2442970495629622</v>
      </c>
      <c r="J1930" s="6">
        <f t="shared" si="185"/>
        <v>0</v>
      </c>
    </row>
    <row r="1931" spans="1:10" x14ac:dyDescent="0.35">
      <c r="A1931" s="6">
        <v>1929</v>
      </c>
      <c r="B1931" s="7">
        <v>43871</v>
      </c>
      <c r="C1931" s="16">
        <v>139.98750000000001</v>
      </c>
      <c r="D1931" s="6">
        <f t="shared" si="186"/>
        <v>-1.9952743502231515E-2</v>
      </c>
      <c r="E1931" s="8">
        <f t="shared" si="188"/>
        <v>-2.8499999999999943</v>
      </c>
      <c r="F1931" s="6">
        <f t="shared" si="187"/>
        <v>3.2470658329960471E-4</v>
      </c>
      <c r="G1931" s="6">
        <f t="shared" si="182"/>
        <v>-5.9877332628553717</v>
      </c>
      <c r="H1931" s="6">
        <f t="shared" si="183"/>
        <v>0</v>
      </c>
      <c r="I1931" s="6">
        <f t="shared" si="184"/>
        <v>3.1377332628553773</v>
      </c>
      <c r="J1931" s="6">
        <f t="shared" si="185"/>
        <v>0</v>
      </c>
    </row>
    <row r="1932" spans="1:10" x14ac:dyDescent="0.35">
      <c r="A1932" s="6">
        <v>1930</v>
      </c>
      <c r="B1932" s="7">
        <v>43872</v>
      </c>
      <c r="C1932" s="16">
        <v>142.125</v>
      </c>
      <c r="D1932" s="6">
        <f t="shared" si="186"/>
        <v>1.5269220466112964E-2</v>
      </c>
      <c r="E1932" s="8">
        <f t="shared" si="188"/>
        <v>2.1374999999999886</v>
      </c>
      <c r="F1932" s="6">
        <f t="shared" si="187"/>
        <v>3.2911090669757891E-4</v>
      </c>
      <c r="G1932" s="6">
        <f t="shared" si="182"/>
        <v>-5.9079260871276169</v>
      </c>
      <c r="H1932" s="6">
        <f t="shared" si="183"/>
        <v>0</v>
      </c>
      <c r="I1932" s="6">
        <f t="shared" si="184"/>
        <v>8.0454260871276055</v>
      </c>
      <c r="J1932" s="6">
        <f t="shared" si="185"/>
        <v>0</v>
      </c>
    </row>
    <row r="1933" spans="1:10" x14ac:dyDescent="0.35">
      <c r="A1933" s="6">
        <v>1931</v>
      </c>
      <c r="B1933" s="7">
        <v>43873</v>
      </c>
      <c r="C1933" s="16">
        <v>142.01249999999999</v>
      </c>
      <c r="D1933" s="6">
        <f t="shared" si="186"/>
        <v>-7.9155672823226996E-4</v>
      </c>
      <c r="E1933" s="8">
        <f t="shared" si="188"/>
        <v>-0.11250000000001137</v>
      </c>
      <c r="F1933" s="6">
        <f t="shared" si="187"/>
        <v>3.2335319791428996E-4</v>
      </c>
      <c r="G1933" s="6">
        <f t="shared" si="182"/>
        <v>-5.9454361035727432</v>
      </c>
      <c r="H1933" s="6">
        <f t="shared" si="183"/>
        <v>0</v>
      </c>
      <c r="I1933" s="6">
        <f t="shared" si="184"/>
        <v>5.8329361035727318</v>
      </c>
      <c r="J1933" s="6">
        <f t="shared" si="185"/>
        <v>0</v>
      </c>
    </row>
    <row r="1934" spans="1:10" x14ac:dyDescent="0.35">
      <c r="A1934" s="6">
        <v>1932</v>
      </c>
      <c r="B1934" s="7">
        <v>43874</v>
      </c>
      <c r="C1934" s="16">
        <v>142.76249999999999</v>
      </c>
      <c r="D1934" s="6">
        <f t="shared" si="186"/>
        <v>5.2812252442566683E-3</v>
      </c>
      <c r="E1934" s="8">
        <f t="shared" si="188"/>
        <v>0.75</v>
      </c>
      <c r="F1934" s="6">
        <f t="shared" si="187"/>
        <v>3.0398959976267313E-4</v>
      </c>
      <c r="G1934" s="6">
        <f t="shared" si="182"/>
        <v>-5.7601075678160996</v>
      </c>
      <c r="H1934" s="6">
        <f t="shared" si="183"/>
        <v>0</v>
      </c>
      <c r="I1934" s="6">
        <f t="shared" si="184"/>
        <v>6.5101075678160996</v>
      </c>
      <c r="J1934" s="6">
        <f t="shared" si="185"/>
        <v>0</v>
      </c>
    </row>
    <row r="1935" spans="1:10" x14ac:dyDescent="0.35">
      <c r="A1935" s="6">
        <v>1933</v>
      </c>
      <c r="B1935" s="7">
        <v>43875</v>
      </c>
      <c r="C1935" s="16">
        <v>138.11250000000001</v>
      </c>
      <c r="D1935" s="6">
        <f t="shared" si="186"/>
        <v>-3.2571578670869294E-2</v>
      </c>
      <c r="E1935" s="8">
        <f t="shared" si="188"/>
        <v>-4.6499999999999773</v>
      </c>
      <c r="F1935" s="6">
        <f t="shared" si="187"/>
        <v>2.8742370418174718E-4</v>
      </c>
      <c r="G1935" s="6">
        <f t="shared" si="182"/>
        <v>-5.6305405915472839</v>
      </c>
      <c r="H1935" s="6">
        <f t="shared" si="183"/>
        <v>0</v>
      </c>
      <c r="I1935" s="6">
        <f t="shared" si="184"/>
        <v>0.98054059154730666</v>
      </c>
      <c r="J1935" s="6">
        <f t="shared" si="185"/>
        <v>0</v>
      </c>
    </row>
    <row r="1936" spans="1:10" x14ac:dyDescent="0.35">
      <c r="A1936" s="6">
        <v>1934</v>
      </c>
      <c r="B1936" s="7">
        <v>43878</v>
      </c>
      <c r="C1936" s="16">
        <v>137.625</v>
      </c>
      <c r="D1936" s="6">
        <f t="shared" si="186"/>
        <v>-3.5297311973935112E-3</v>
      </c>
      <c r="E1936" s="8">
        <f t="shared" si="188"/>
        <v>-0.48750000000001137</v>
      </c>
      <c r="F1936" s="6">
        <f t="shared" si="187"/>
        <v>3.3383274615759995E-4</v>
      </c>
      <c r="G1936" s="6">
        <f t="shared" si="182"/>
        <v>-5.8704597166105348</v>
      </c>
      <c r="H1936" s="6">
        <f t="shared" si="183"/>
        <v>0</v>
      </c>
      <c r="I1936" s="6">
        <f t="shared" si="184"/>
        <v>5.3829597166105234</v>
      </c>
      <c r="J1936" s="6">
        <f t="shared" si="185"/>
        <v>0</v>
      </c>
    </row>
    <row r="1937" spans="1:10" x14ac:dyDescent="0.35">
      <c r="A1937" s="6">
        <v>1935</v>
      </c>
      <c r="B1937" s="7">
        <v>43879</v>
      </c>
      <c r="C1937" s="16">
        <v>138.75</v>
      </c>
      <c r="D1937" s="6">
        <f t="shared" si="186"/>
        <v>8.1743869209809257E-3</v>
      </c>
      <c r="E1937" s="8">
        <f t="shared" si="188"/>
        <v>1.125</v>
      </c>
      <c r="F1937" s="6">
        <f t="shared" si="187"/>
        <v>3.1455032152769512E-4</v>
      </c>
      <c r="G1937" s="6">
        <f t="shared" si="182"/>
        <v>-5.6782833048579882</v>
      </c>
      <c r="H1937" s="6">
        <f t="shared" si="183"/>
        <v>0</v>
      </c>
      <c r="I1937" s="6">
        <f t="shared" si="184"/>
        <v>6.8032833048579882</v>
      </c>
      <c r="J1937" s="6">
        <f t="shared" si="185"/>
        <v>0</v>
      </c>
    </row>
    <row r="1938" spans="1:10" x14ac:dyDescent="0.35">
      <c r="A1938" s="6">
        <v>1936</v>
      </c>
      <c r="B1938" s="7">
        <v>43880</v>
      </c>
      <c r="C1938" s="16">
        <v>140.58750000000001</v>
      </c>
      <c r="D1938" s="6">
        <f t="shared" si="186"/>
        <v>1.3243243243243285E-2</v>
      </c>
      <c r="E1938" s="8">
        <f t="shared" si="188"/>
        <v>1.8375000000000057</v>
      </c>
      <c r="F1938" s="6">
        <f t="shared" si="187"/>
        <v>2.9968653832806763E-4</v>
      </c>
      <c r="G1938" s="6">
        <f t="shared" si="182"/>
        <v>-5.5878053295340138</v>
      </c>
      <c r="H1938" s="6">
        <f t="shared" si="183"/>
        <v>0</v>
      </c>
      <c r="I1938" s="6">
        <f t="shared" si="184"/>
        <v>7.4253053295340194</v>
      </c>
      <c r="J1938" s="6">
        <f t="shared" si="185"/>
        <v>0</v>
      </c>
    </row>
    <row r="1939" spans="1:10" x14ac:dyDescent="0.35">
      <c r="A1939" s="6">
        <v>1937</v>
      </c>
      <c r="B1939" s="7">
        <v>43881</v>
      </c>
      <c r="C1939" s="16">
        <v>142.01249999999999</v>
      </c>
      <c r="D1939" s="6">
        <f t="shared" si="186"/>
        <v>1.0136036276340236E-2</v>
      </c>
      <c r="E1939" s="8">
        <f t="shared" si="188"/>
        <v>1.4249999999999829</v>
      </c>
      <c r="F1939" s="6">
        <f t="shared" si="187"/>
        <v>2.9222835552436609E-4</v>
      </c>
      <c r="G1939" s="6">
        <f t="shared" ref="G1939:G2002" si="189">_xlfn.NORM.S.INV(1%)*SQRT(F1939)*C1938</f>
        <v>-5.590910542395326</v>
      </c>
      <c r="H1939" s="6">
        <f t="shared" ref="H1939:H2002" si="190">IF(E1939&lt;=G1939,1,0)</f>
        <v>0</v>
      </c>
      <c r="I1939" s="6">
        <f t="shared" si="184"/>
        <v>7.015910542395309</v>
      </c>
      <c r="J1939" s="6">
        <f t="shared" si="185"/>
        <v>0</v>
      </c>
    </row>
    <row r="1940" spans="1:10" x14ac:dyDescent="0.35">
      <c r="A1940" s="6">
        <v>1938</v>
      </c>
      <c r="B1940" s="7">
        <v>43885</v>
      </c>
      <c r="C1940" s="16">
        <v>139.91249999999999</v>
      </c>
      <c r="D1940" s="6">
        <f t="shared" si="186"/>
        <v>-1.4787430683918631E-2</v>
      </c>
      <c r="E1940" s="8">
        <f t="shared" si="188"/>
        <v>-2.0999999999999943</v>
      </c>
      <c r="F1940" s="6">
        <f t="shared" si="187"/>
        <v>2.8085900807662119E-4</v>
      </c>
      <c r="G1940" s="6">
        <f t="shared" si="189"/>
        <v>-5.5366288302473734</v>
      </c>
      <c r="H1940" s="6">
        <f t="shared" si="190"/>
        <v>0</v>
      </c>
      <c r="I1940" s="6">
        <f t="shared" ref="I1940:I2003" si="191">IF(H1940=0,E1940-G1940,0)</f>
        <v>3.4366288302473791</v>
      </c>
      <c r="J1940" s="6">
        <f t="shared" ref="J1940:J2003" si="192">IF(H1940=1,E1940-G1940,0)</f>
        <v>0</v>
      </c>
    </row>
    <row r="1941" spans="1:10" x14ac:dyDescent="0.35">
      <c r="A1941" s="6">
        <v>1939</v>
      </c>
      <c r="B1941" s="7">
        <v>43886</v>
      </c>
      <c r="C1941" s="16">
        <v>139.6875</v>
      </c>
      <c r="D1941" s="6">
        <f t="shared" si="186"/>
        <v>-1.6081479496113237E-3</v>
      </c>
      <c r="E1941" s="8">
        <f t="shared" si="188"/>
        <v>-0.22499999999999432</v>
      </c>
      <c r="F1941" s="6">
        <f t="shared" si="187"/>
        <v>2.7712755396592576E-4</v>
      </c>
      <c r="G1941" s="6">
        <f t="shared" si="189"/>
        <v>-5.4183995831066714</v>
      </c>
      <c r="H1941" s="6">
        <f t="shared" si="190"/>
        <v>0</v>
      </c>
      <c r="I1941" s="6">
        <f t="shared" si="191"/>
        <v>5.193399583106677</v>
      </c>
      <c r="J1941" s="6">
        <f t="shared" si="192"/>
        <v>0</v>
      </c>
    </row>
    <row r="1942" spans="1:10" x14ac:dyDescent="0.35">
      <c r="A1942" s="6">
        <v>1940</v>
      </c>
      <c r="B1942" s="7">
        <v>43887</v>
      </c>
      <c r="C1942" s="16">
        <v>139.57499999999999</v>
      </c>
      <c r="D1942" s="6">
        <f t="shared" si="186"/>
        <v>-8.0536912751685993E-4</v>
      </c>
      <c r="E1942" s="8">
        <f t="shared" si="188"/>
        <v>-0.11250000000001137</v>
      </c>
      <c r="F1942" s="6">
        <f t="shared" si="187"/>
        <v>2.6065506911764058E-4</v>
      </c>
      <c r="G1942" s="6">
        <f t="shared" si="189"/>
        <v>-5.2464470082367924</v>
      </c>
      <c r="H1942" s="6">
        <f t="shared" si="190"/>
        <v>0</v>
      </c>
      <c r="I1942" s="6">
        <f t="shared" si="191"/>
        <v>5.1339470082367811</v>
      </c>
      <c r="J1942" s="6">
        <f t="shared" si="192"/>
        <v>0</v>
      </c>
    </row>
    <row r="1943" spans="1:10" x14ac:dyDescent="0.35">
      <c r="A1943" s="6">
        <v>1941</v>
      </c>
      <c r="B1943" s="7">
        <v>43888</v>
      </c>
      <c r="C1943" s="16">
        <v>140.36250000000001</v>
      </c>
      <c r="D1943" s="6">
        <f t="shared" si="186"/>
        <v>5.642127888232297E-3</v>
      </c>
      <c r="E1943" s="8">
        <f t="shared" si="188"/>
        <v>0.78750000000002274</v>
      </c>
      <c r="F1943" s="6">
        <f t="shared" si="187"/>
        <v>2.4505468213647554E-4</v>
      </c>
      <c r="G1943" s="6">
        <f t="shared" si="189"/>
        <v>-5.0829261170861786</v>
      </c>
      <c r="H1943" s="6">
        <f t="shared" si="190"/>
        <v>0</v>
      </c>
      <c r="I1943" s="6">
        <f t="shared" si="191"/>
        <v>5.8704261170862013</v>
      </c>
      <c r="J1943" s="6">
        <f t="shared" si="192"/>
        <v>0</v>
      </c>
    </row>
    <row r="1944" spans="1:10" x14ac:dyDescent="0.35">
      <c r="A1944" s="6">
        <v>1942</v>
      </c>
      <c r="B1944" s="7">
        <v>43889</v>
      </c>
      <c r="C1944" s="16">
        <v>136.125</v>
      </c>
      <c r="D1944" s="6">
        <f t="shared" si="186"/>
        <v>-3.0189687416510898E-2</v>
      </c>
      <c r="E1944" s="8">
        <f t="shared" si="188"/>
        <v>-4.2375000000000114</v>
      </c>
      <c r="F1944" s="6">
        <f t="shared" si="187"/>
        <v>2.3226141763471711E-4</v>
      </c>
      <c r="G1944" s="6">
        <f t="shared" si="189"/>
        <v>-4.9763886310067145</v>
      </c>
      <c r="H1944" s="6">
        <f t="shared" si="190"/>
        <v>0</v>
      </c>
      <c r="I1944" s="6">
        <f t="shared" si="191"/>
        <v>0.7388886310067031</v>
      </c>
      <c r="J1944" s="6">
        <f t="shared" si="192"/>
        <v>0</v>
      </c>
    </row>
    <row r="1945" spans="1:10" x14ac:dyDescent="0.35">
      <c r="A1945" s="6">
        <v>1943</v>
      </c>
      <c r="B1945" s="7">
        <v>43892</v>
      </c>
      <c r="C1945" s="16">
        <v>138.03749999999999</v>
      </c>
      <c r="D1945" s="6">
        <f t="shared" si="186"/>
        <v>1.4049586776859463E-2</v>
      </c>
      <c r="E1945" s="8">
        <f t="shared" si="188"/>
        <v>1.9124999999999945</v>
      </c>
      <c r="F1945" s="6">
        <f t="shared" si="187"/>
        <v>2.7301076615503228E-4</v>
      </c>
      <c r="G1945" s="6">
        <f t="shared" si="189"/>
        <v>-5.2324180816673342</v>
      </c>
      <c r="H1945" s="6">
        <f t="shared" si="190"/>
        <v>0</v>
      </c>
      <c r="I1945" s="6">
        <f t="shared" si="191"/>
        <v>7.1449180816673286</v>
      </c>
      <c r="J1945" s="6">
        <f t="shared" si="192"/>
        <v>0</v>
      </c>
    </row>
    <row r="1946" spans="1:10" x14ac:dyDescent="0.35">
      <c r="A1946" s="6">
        <v>1944</v>
      </c>
      <c r="B1946" s="7">
        <v>43893</v>
      </c>
      <c r="C1946" s="16">
        <v>144.48750000000001</v>
      </c>
      <c r="D1946" s="6">
        <f t="shared" si="186"/>
        <v>4.6726433034501622E-2</v>
      </c>
      <c r="E1946" s="8">
        <f t="shared" si="188"/>
        <v>6.4500000000000171</v>
      </c>
      <c r="F1946" s="6">
        <f t="shared" si="187"/>
        <v>2.684735735017606E-4</v>
      </c>
      <c r="G1946" s="6">
        <f t="shared" si="189"/>
        <v>-5.2616567751440639</v>
      </c>
      <c r="H1946" s="6">
        <f t="shared" si="190"/>
        <v>0</v>
      </c>
      <c r="I1946" s="6">
        <f t="shared" si="191"/>
        <v>11.711656775144082</v>
      </c>
      <c r="J1946" s="6">
        <f t="shared" si="192"/>
        <v>0</v>
      </c>
    </row>
    <row r="1947" spans="1:10" x14ac:dyDescent="0.35">
      <c r="A1947" s="6">
        <v>1945</v>
      </c>
      <c r="B1947" s="7">
        <v>43894</v>
      </c>
      <c r="C1947" s="16">
        <v>147.82499999999999</v>
      </c>
      <c r="D1947" s="6">
        <f t="shared" si="186"/>
        <v>2.3098883986503865E-2</v>
      </c>
      <c r="E1947" s="8">
        <f t="shared" si="188"/>
        <v>3.3374999999999777</v>
      </c>
      <c r="F1947" s="6">
        <f t="shared" si="187"/>
        <v>3.8336673173932083E-4</v>
      </c>
      <c r="G1947" s="6">
        <f t="shared" si="189"/>
        <v>-6.5813069422342583</v>
      </c>
      <c r="H1947" s="6">
        <f t="shared" si="190"/>
        <v>0</v>
      </c>
      <c r="I1947" s="6">
        <f t="shared" si="191"/>
        <v>9.9188069422342355</v>
      </c>
      <c r="J1947" s="6">
        <f t="shared" si="192"/>
        <v>0</v>
      </c>
    </row>
    <row r="1948" spans="1:10" x14ac:dyDescent="0.35">
      <c r="A1948" s="6">
        <v>1946</v>
      </c>
      <c r="B1948" s="7">
        <v>43895</v>
      </c>
      <c r="C1948" s="16">
        <v>147</v>
      </c>
      <c r="D1948" s="6">
        <f t="shared" si="186"/>
        <v>-5.5809233891424906E-3</v>
      </c>
      <c r="E1948" s="8">
        <f t="shared" si="188"/>
        <v>-0.82499999999998863</v>
      </c>
      <c r="F1948" s="6">
        <f t="shared" si="187"/>
        <v>3.9237823432027946E-4</v>
      </c>
      <c r="G1948" s="6">
        <f t="shared" si="189"/>
        <v>-6.8120056593083227</v>
      </c>
      <c r="H1948" s="6">
        <f t="shared" si="190"/>
        <v>0</v>
      </c>
      <c r="I1948" s="6">
        <f t="shared" si="191"/>
        <v>5.9870056593083341</v>
      </c>
      <c r="J1948" s="6">
        <f t="shared" si="192"/>
        <v>0</v>
      </c>
    </row>
    <row r="1949" spans="1:10" x14ac:dyDescent="0.35">
      <c r="A1949" s="6">
        <v>1947</v>
      </c>
      <c r="B1949" s="7">
        <v>43896</v>
      </c>
      <c r="C1949" s="16">
        <v>142.98750000000001</v>
      </c>
      <c r="D1949" s="6">
        <f t="shared" si="186"/>
        <v>-2.729591836734686E-2</v>
      </c>
      <c r="E1949" s="8">
        <f t="shared" si="188"/>
        <v>-4.0124999999999886</v>
      </c>
      <c r="F1949" s="6">
        <f t="shared" si="187"/>
        <v>3.7070434261359138E-4</v>
      </c>
      <c r="G1949" s="6">
        <f t="shared" si="189"/>
        <v>-6.5842426815726025</v>
      </c>
      <c r="H1949" s="6">
        <f t="shared" si="190"/>
        <v>0</v>
      </c>
      <c r="I1949" s="6">
        <f t="shared" si="191"/>
        <v>2.5717426815726139</v>
      </c>
      <c r="J1949" s="6">
        <f t="shared" si="192"/>
        <v>0</v>
      </c>
    </row>
    <row r="1950" spans="1:10" x14ac:dyDescent="0.35">
      <c r="A1950" s="6">
        <v>1948</v>
      </c>
      <c r="B1950" s="7">
        <v>43899</v>
      </c>
      <c r="C1950" s="16">
        <v>135.75</v>
      </c>
      <c r="D1950" s="6">
        <f t="shared" si="186"/>
        <v>-5.0616312614739124E-2</v>
      </c>
      <c r="E1950" s="8">
        <f t="shared" si="188"/>
        <v>-7.2375000000000114</v>
      </c>
      <c r="F1950" s="6">
        <f t="shared" si="187"/>
        <v>3.9316611162778771E-4</v>
      </c>
      <c r="G1950" s="6">
        <f t="shared" si="189"/>
        <v>-6.5956981161360853</v>
      </c>
      <c r="H1950" s="6">
        <f t="shared" si="190"/>
        <v>1</v>
      </c>
      <c r="I1950" s="6">
        <f t="shared" si="191"/>
        <v>0</v>
      </c>
      <c r="J1950" s="6">
        <f t="shared" si="192"/>
        <v>-0.64180188386392611</v>
      </c>
    </row>
    <row r="1951" spans="1:10" x14ac:dyDescent="0.35">
      <c r="A1951" s="6">
        <v>1949</v>
      </c>
      <c r="B1951" s="7">
        <v>43901</v>
      </c>
      <c r="C1951" s="16">
        <v>136.125</v>
      </c>
      <c r="D1951" s="6">
        <f t="shared" si="186"/>
        <v>2.7624309392265192E-3</v>
      </c>
      <c r="E1951" s="8">
        <f t="shared" si="188"/>
        <v>0.375</v>
      </c>
      <c r="F1951" s="6">
        <f t="shared" si="187"/>
        <v>5.2329681109290033E-4</v>
      </c>
      <c r="G1951" s="6">
        <f t="shared" si="189"/>
        <v>-7.2241797014530427</v>
      </c>
      <c r="H1951" s="6">
        <f t="shared" si="190"/>
        <v>0</v>
      </c>
      <c r="I1951" s="6">
        <f t="shared" si="191"/>
        <v>7.5991797014530427</v>
      </c>
      <c r="J1951" s="6">
        <f t="shared" si="192"/>
        <v>0</v>
      </c>
    </row>
    <row r="1952" spans="1:10" x14ac:dyDescent="0.35">
      <c r="A1952" s="6">
        <v>1950</v>
      </c>
      <c r="B1952" s="7">
        <v>43902</v>
      </c>
      <c r="C1952" s="16">
        <v>124.3875</v>
      </c>
      <c r="D1952" s="6">
        <f t="shared" si="186"/>
        <v>-8.6225895316804385E-2</v>
      </c>
      <c r="E1952" s="8">
        <f t="shared" si="188"/>
        <v>-11.737499999999997</v>
      </c>
      <c r="F1952" s="6">
        <f t="shared" si="187"/>
        <v>4.9235686390896607E-4</v>
      </c>
      <c r="G1952" s="6">
        <f t="shared" si="189"/>
        <v>-7.0267184003628147</v>
      </c>
      <c r="H1952" s="6">
        <f t="shared" si="190"/>
        <v>1</v>
      </c>
      <c r="I1952" s="6">
        <f t="shared" si="191"/>
        <v>0</v>
      </c>
      <c r="J1952" s="6">
        <f t="shared" si="192"/>
        <v>-4.7107815996371825</v>
      </c>
    </row>
    <row r="1953" spans="1:10" x14ac:dyDescent="0.35">
      <c r="A1953" s="6">
        <v>1951</v>
      </c>
      <c r="B1953" s="7">
        <v>43903</v>
      </c>
      <c r="C1953" s="16">
        <v>125.96250000000001</v>
      </c>
      <c r="D1953" s="6">
        <f t="shared" si="186"/>
        <v>1.2662044015676839E-2</v>
      </c>
      <c r="E1953" s="8">
        <f t="shared" si="188"/>
        <v>1.5750000000000028</v>
      </c>
      <c r="F1953" s="6">
        <f t="shared" si="187"/>
        <v>9.0890975346549861E-4</v>
      </c>
      <c r="G1953" s="6">
        <f t="shared" si="189"/>
        <v>-8.7239221082596803</v>
      </c>
      <c r="H1953" s="6">
        <f t="shared" si="190"/>
        <v>0</v>
      </c>
      <c r="I1953" s="6">
        <f t="shared" si="191"/>
        <v>10.298922108259683</v>
      </c>
      <c r="J1953" s="6">
        <f t="shared" si="192"/>
        <v>0</v>
      </c>
    </row>
    <row r="1954" spans="1:10" x14ac:dyDescent="0.35">
      <c r="A1954" s="6">
        <v>1952</v>
      </c>
      <c r="B1954" s="7">
        <v>43906</v>
      </c>
      <c r="C1954" s="16">
        <v>118.6125</v>
      </c>
      <c r="D1954" s="6">
        <f t="shared" si="186"/>
        <v>-5.8350699612980117E-2</v>
      </c>
      <c r="E1954" s="8">
        <f t="shared" si="188"/>
        <v>-7.3500000000000085</v>
      </c>
      <c r="F1954" s="6">
        <f t="shared" si="187"/>
        <v>8.639948097768649E-4</v>
      </c>
      <c r="G1954" s="6">
        <f t="shared" si="189"/>
        <v>-8.6133381309644079</v>
      </c>
      <c r="H1954" s="6">
        <f t="shared" si="190"/>
        <v>0</v>
      </c>
      <c r="I1954" s="6">
        <f t="shared" si="191"/>
        <v>1.2633381309643994</v>
      </c>
      <c r="J1954" s="6">
        <f t="shared" si="192"/>
        <v>0</v>
      </c>
    </row>
    <row r="1955" spans="1:10" x14ac:dyDescent="0.35">
      <c r="A1955" s="6">
        <v>1953</v>
      </c>
      <c r="B1955" s="7">
        <v>43907</v>
      </c>
      <c r="C1955" s="16">
        <v>121.6125</v>
      </c>
      <c r="D1955" s="6">
        <f t="shared" si="186"/>
        <v>2.5292443882390138E-2</v>
      </c>
      <c r="E1955" s="8">
        <f t="shared" si="188"/>
        <v>3</v>
      </c>
      <c r="F1955" s="6">
        <f t="shared" si="187"/>
        <v>1.0164433699097072E-3</v>
      </c>
      <c r="G1955" s="6">
        <f t="shared" si="189"/>
        <v>-8.797245494315316</v>
      </c>
      <c r="H1955" s="6">
        <f t="shared" si="190"/>
        <v>0</v>
      </c>
      <c r="I1955" s="6">
        <f t="shared" si="191"/>
        <v>11.797245494315316</v>
      </c>
      <c r="J1955" s="6">
        <f t="shared" si="192"/>
        <v>0</v>
      </c>
    </row>
    <row r="1956" spans="1:10" x14ac:dyDescent="0.35">
      <c r="A1956" s="6">
        <v>1954</v>
      </c>
      <c r="B1956" s="7">
        <v>43908</v>
      </c>
      <c r="C1956" s="16">
        <v>107.8875</v>
      </c>
      <c r="D1956" s="6">
        <f t="shared" si="186"/>
        <v>-0.11285846438482881</v>
      </c>
      <c r="E1956" s="8">
        <f t="shared" si="188"/>
        <v>-13.724999999999994</v>
      </c>
      <c r="F1956" s="6">
        <f t="shared" si="187"/>
        <v>9.9383923076775587E-4</v>
      </c>
      <c r="G1956" s="6">
        <f t="shared" si="189"/>
        <v>-8.9188927712398876</v>
      </c>
      <c r="H1956" s="6">
        <f t="shared" si="190"/>
        <v>1</v>
      </c>
      <c r="I1956" s="6">
        <f t="shared" si="191"/>
        <v>0</v>
      </c>
      <c r="J1956" s="6">
        <f t="shared" si="192"/>
        <v>-4.8061072287601068</v>
      </c>
    </row>
    <row r="1957" spans="1:10" x14ac:dyDescent="0.35">
      <c r="A1957" s="6">
        <v>1955</v>
      </c>
      <c r="B1957" s="7">
        <v>43909</v>
      </c>
      <c r="C1957" s="16">
        <v>110.47499999999999</v>
      </c>
      <c r="D1957" s="6">
        <f t="shared" si="186"/>
        <v>2.3983315954118792E-2</v>
      </c>
      <c r="E1957" s="8">
        <f t="shared" si="188"/>
        <v>2.5874999999999915</v>
      </c>
      <c r="F1957" s="6">
        <f t="shared" si="187"/>
        <v>1.6984308559197909E-3</v>
      </c>
      <c r="G1957" s="6">
        <f t="shared" si="189"/>
        <v>-10.343552506069598</v>
      </c>
      <c r="H1957" s="6">
        <f t="shared" si="190"/>
        <v>0</v>
      </c>
      <c r="I1957" s="6">
        <f t="shared" si="191"/>
        <v>12.931052506069589</v>
      </c>
      <c r="J1957" s="6">
        <f t="shared" si="192"/>
        <v>0</v>
      </c>
    </row>
    <row r="1958" spans="1:10" x14ac:dyDescent="0.35">
      <c r="A1958" s="6">
        <v>1956</v>
      </c>
      <c r="B1958" s="7">
        <v>43910</v>
      </c>
      <c r="C1958" s="16">
        <v>118.125</v>
      </c>
      <c r="D1958" s="6">
        <f t="shared" si="186"/>
        <v>6.9246435845213908E-2</v>
      </c>
      <c r="E1958" s="8">
        <f t="shared" si="188"/>
        <v>7.6500000000000057</v>
      </c>
      <c r="F1958" s="6">
        <f t="shared" si="187"/>
        <v>1.6310369712139088E-3</v>
      </c>
      <c r="G1958" s="6">
        <f t="shared" si="189"/>
        <v>-10.379359897795027</v>
      </c>
      <c r="H1958" s="6">
        <f t="shared" si="190"/>
        <v>0</v>
      </c>
      <c r="I1958" s="6">
        <f t="shared" si="191"/>
        <v>18.029359897795032</v>
      </c>
      <c r="J1958" s="6">
        <f t="shared" si="192"/>
        <v>0</v>
      </c>
    </row>
    <row r="1959" spans="1:10" x14ac:dyDescent="0.35">
      <c r="A1959" s="6">
        <v>1957</v>
      </c>
      <c r="B1959" s="7">
        <v>43913</v>
      </c>
      <c r="C1959" s="16">
        <v>114.6</v>
      </c>
      <c r="D1959" s="6">
        <f t="shared" si="186"/>
        <v>-2.9841269841269891E-2</v>
      </c>
      <c r="E1959" s="8">
        <f t="shared" si="188"/>
        <v>-3.5250000000000057</v>
      </c>
      <c r="F1959" s="6">
        <f t="shared" si="187"/>
        <v>1.8208788855769936E-3</v>
      </c>
      <c r="G1959" s="6">
        <f t="shared" si="189"/>
        <v>-11.7261922371158</v>
      </c>
      <c r="H1959" s="6">
        <f t="shared" si="190"/>
        <v>0</v>
      </c>
      <c r="I1959" s="6">
        <f t="shared" si="191"/>
        <v>8.2011922371157944</v>
      </c>
      <c r="J1959" s="6">
        <f t="shared" si="192"/>
        <v>0</v>
      </c>
    </row>
    <row r="1960" spans="1:10" x14ac:dyDescent="0.35">
      <c r="A1960" s="6">
        <v>1958</v>
      </c>
      <c r="B1960" s="7">
        <v>43914</v>
      </c>
      <c r="C1960" s="16">
        <v>110.325</v>
      </c>
      <c r="D1960" s="6">
        <f t="shared" si="186"/>
        <v>-3.7303664921465897E-2</v>
      </c>
      <c r="E1960" s="8">
        <f t="shared" si="188"/>
        <v>-4.2749999999999915</v>
      </c>
      <c r="F1960" s="6">
        <f t="shared" si="187"/>
        <v>1.7650562355867429E-3</v>
      </c>
      <c r="G1960" s="6">
        <f t="shared" si="189"/>
        <v>-11.200529369523823</v>
      </c>
      <c r="H1960" s="6">
        <f t="shared" si="190"/>
        <v>0</v>
      </c>
      <c r="I1960" s="6">
        <f t="shared" si="191"/>
        <v>6.9255293695238311</v>
      </c>
      <c r="J1960" s="6">
        <f t="shared" si="192"/>
        <v>0</v>
      </c>
    </row>
    <row r="1961" spans="1:10" x14ac:dyDescent="0.35">
      <c r="A1961" s="6">
        <v>1959</v>
      </c>
      <c r="B1961" s="7">
        <v>43915</v>
      </c>
      <c r="C1961" s="16">
        <v>112.6125</v>
      </c>
      <c r="D1961" s="6">
        <f t="shared" si="186"/>
        <v>2.0734194425560792E-2</v>
      </c>
      <c r="E1961" s="8">
        <f t="shared" si="188"/>
        <v>2.2874999999999943</v>
      </c>
      <c r="F1961" s="6">
        <f t="shared" si="187"/>
        <v>1.7426466664459185E-3</v>
      </c>
      <c r="G1961" s="6">
        <f t="shared" si="189"/>
        <v>-10.714040018525324</v>
      </c>
      <c r="H1961" s="6">
        <f t="shared" si="190"/>
        <v>0</v>
      </c>
      <c r="I1961" s="6">
        <f t="shared" si="191"/>
        <v>13.001540018525318</v>
      </c>
      <c r="J1961" s="6">
        <f t="shared" si="192"/>
        <v>0</v>
      </c>
    </row>
    <row r="1962" spans="1:10" x14ac:dyDescent="0.35">
      <c r="A1962" s="6">
        <v>1960</v>
      </c>
      <c r="B1962" s="7">
        <v>43916</v>
      </c>
      <c r="C1962" s="16">
        <v>118.9875</v>
      </c>
      <c r="D1962" s="6">
        <f t="shared" si="186"/>
        <v>5.6610056610056608E-2</v>
      </c>
      <c r="E1962" s="8">
        <f t="shared" si="188"/>
        <v>6.375</v>
      </c>
      <c r="F1962" s="6">
        <f t="shared" si="187"/>
        <v>1.6638822755677806E-3</v>
      </c>
      <c r="G1962" s="6">
        <f t="shared" si="189"/>
        <v>-10.686181736228377</v>
      </c>
      <c r="H1962" s="6">
        <f t="shared" si="190"/>
        <v>0</v>
      </c>
      <c r="I1962" s="6">
        <f t="shared" si="191"/>
        <v>17.061181736228377</v>
      </c>
      <c r="J1962" s="6">
        <f t="shared" si="192"/>
        <v>0</v>
      </c>
    </row>
    <row r="1963" spans="1:10" x14ac:dyDescent="0.35">
      <c r="A1963" s="6">
        <v>1961</v>
      </c>
      <c r="B1963" s="7">
        <v>43917</v>
      </c>
      <c r="C1963" s="16">
        <v>120.03749999999999</v>
      </c>
      <c r="D1963" s="6">
        <f t="shared" si="186"/>
        <v>8.8244563504569565E-3</v>
      </c>
      <c r="E1963" s="8">
        <f t="shared" si="188"/>
        <v>1.0499999999999972</v>
      </c>
      <c r="F1963" s="6">
        <f t="shared" si="187"/>
        <v>1.7563312495973427E-3</v>
      </c>
      <c r="G1963" s="6">
        <f t="shared" si="189"/>
        <v>-11.600566881230201</v>
      </c>
      <c r="H1963" s="6">
        <f t="shared" si="190"/>
        <v>0</v>
      </c>
      <c r="I1963" s="6">
        <f t="shared" si="191"/>
        <v>12.650566881230198</v>
      </c>
      <c r="J1963" s="6">
        <f t="shared" si="192"/>
        <v>0</v>
      </c>
    </row>
    <row r="1964" spans="1:10" x14ac:dyDescent="0.35">
      <c r="A1964" s="6">
        <v>1962</v>
      </c>
      <c r="B1964" s="7">
        <v>43920</v>
      </c>
      <c r="C1964" s="16">
        <v>116.77500000000001</v>
      </c>
      <c r="D1964" s="6">
        <f t="shared" si="186"/>
        <v>-2.7179006560449765E-2</v>
      </c>
      <c r="E1964" s="8">
        <f t="shared" si="188"/>
        <v>-3.2624999999999886</v>
      </c>
      <c r="F1964" s="6">
        <f t="shared" si="187"/>
        <v>1.6556236364143691E-3</v>
      </c>
      <c r="G1964" s="6">
        <f t="shared" si="189"/>
        <v>-11.362461089390735</v>
      </c>
      <c r="H1964" s="6">
        <f t="shared" si="190"/>
        <v>0</v>
      </c>
      <c r="I1964" s="6">
        <f t="shared" si="191"/>
        <v>8.0999610893907459</v>
      </c>
      <c r="J1964" s="6">
        <f t="shared" si="192"/>
        <v>0</v>
      </c>
    </row>
    <row r="1965" spans="1:10" x14ac:dyDescent="0.35">
      <c r="A1965" s="6">
        <v>1963</v>
      </c>
      <c r="B1965" s="7">
        <v>43921</v>
      </c>
      <c r="C1965" s="16">
        <v>119.25</v>
      </c>
      <c r="D1965" s="6">
        <f t="shared" si="186"/>
        <v>2.1194605009633861E-2</v>
      </c>
      <c r="E1965" s="8">
        <f t="shared" si="188"/>
        <v>2.4749999999999943</v>
      </c>
      <c r="F1965" s="6">
        <f t="shared" si="187"/>
        <v>1.600608122086285E-3</v>
      </c>
      <c r="G1965" s="6">
        <f t="shared" si="189"/>
        <v>-10.8684357485134</v>
      </c>
      <c r="H1965" s="6">
        <f t="shared" si="190"/>
        <v>0</v>
      </c>
      <c r="I1965" s="6">
        <f t="shared" si="191"/>
        <v>13.343435748513395</v>
      </c>
      <c r="J1965" s="6">
        <f t="shared" si="192"/>
        <v>0</v>
      </c>
    </row>
    <row r="1966" spans="1:10" x14ac:dyDescent="0.35">
      <c r="A1966" s="6">
        <v>1964</v>
      </c>
      <c r="B1966" s="7">
        <v>43922</v>
      </c>
      <c r="C1966" s="16">
        <v>115.8</v>
      </c>
      <c r="D1966" s="6">
        <f t="shared" si="186"/>
        <v>-2.8930817610062918E-2</v>
      </c>
      <c r="E1966" s="8">
        <f t="shared" si="188"/>
        <v>-3.4500000000000028</v>
      </c>
      <c r="F1966" s="6">
        <f t="shared" si="187"/>
        <v>1.5315243116519716E-3</v>
      </c>
      <c r="G1966" s="6">
        <f t="shared" si="189"/>
        <v>-10.856628910209956</v>
      </c>
      <c r="H1966" s="6">
        <f t="shared" si="190"/>
        <v>0</v>
      </c>
      <c r="I1966" s="6">
        <f t="shared" si="191"/>
        <v>7.4066289102099532</v>
      </c>
      <c r="J1966" s="6">
        <f t="shared" si="192"/>
        <v>0</v>
      </c>
    </row>
    <row r="1967" spans="1:10" x14ac:dyDescent="0.35">
      <c r="A1967" s="6">
        <v>1965</v>
      </c>
      <c r="B1967" s="7">
        <v>43924</v>
      </c>
      <c r="C1967" s="16">
        <v>117.2625</v>
      </c>
      <c r="D1967" s="6">
        <f t="shared" si="186"/>
        <v>1.2629533678756527E-2</v>
      </c>
      <c r="E1967" s="8">
        <f t="shared" si="188"/>
        <v>1.4625000000000057</v>
      </c>
      <c r="F1967" s="6">
        <f t="shared" si="187"/>
        <v>1.4898523854080569E-3</v>
      </c>
      <c r="G1967" s="6">
        <f t="shared" si="189"/>
        <v>-10.398120304970966</v>
      </c>
      <c r="H1967" s="6">
        <f t="shared" si="190"/>
        <v>0</v>
      </c>
      <c r="I1967" s="6">
        <f t="shared" si="191"/>
        <v>11.860620304970972</v>
      </c>
      <c r="J1967" s="6">
        <f t="shared" si="192"/>
        <v>0</v>
      </c>
    </row>
    <row r="1968" spans="1:10" x14ac:dyDescent="0.35">
      <c r="A1968" s="6">
        <v>1966</v>
      </c>
      <c r="B1968" s="7">
        <v>43928</v>
      </c>
      <c r="C1968" s="16">
        <v>118.46250000000001</v>
      </c>
      <c r="D1968" s="6">
        <f t="shared" si="186"/>
        <v>1.0233450591621387E-2</v>
      </c>
      <c r="E1968" s="8">
        <f t="shared" si="188"/>
        <v>1.2000000000000028</v>
      </c>
      <c r="F1968" s="6">
        <f t="shared" si="187"/>
        <v>1.410031549540144E-3</v>
      </c>
      <c r="G1968" s="6">
        <f t="shared" si="189"/>
        <v>-10.243496471673746</v>
      </c>
      <c r="H1968" s="6">
        <f t="shared" si="190"/>
        <v>0</v>
      </c>
      <c r="I1968" s="6">
        <f t="shared" si="191"/>
        <v>11.443496471673749</v>
      </c>
      <c r="J1968" s="6">
        <f t="shared" si="192"/>
        <v>0</v>
      </c>
    </row>
    <row r="1969" spans="1:10" x14ac:dyDescent="0.35">
      <c r="A1969" s="6">
        <v>1967</v>
      </c>
      <c r="B1969" s="7">
        <v>43929</v>
      </c>
      <c r="C1969" s="16">
        <v>118.7625</v>
      </c>
      <c r="D1969" s="6">
        <f t="shared" si="186"/>
        <v>2.532446976891397E-3</v>
      </c>
      <c r="E1969" s="8">
        <f t="shared" si="188"/>
        <v>0.29999999999999716</v>
      </c>
      <c r="F1969" s="6">
        <f t="shared" si="187"/>
        <v>1.3317130672284047E-3</v>
      </c>
      <c r="G1969" s="6">
        <f t="shared" si="189"/>
        <v>-10.056824754612887</v>
      </c>
      <c r="H1969" s="6">
        <f t="shared" si="190"/>
        <v>0</v>
      </c>
      <c r="I1969" s="6">
        <f t="shared" si="191"/>
        <v>10.356824754612884</v>
      </c>
      <c r="J1969" s="6">
        <f t="shared" si="192"/>
        <v>0</v>
      </c>
    </row>
    <row r="1970" spans="1:10" x14ac:dyDescent="0.35">
      <c r="A1970" s="6">
        <v>1968</v>
      </c>
      <c r="B1970" s="7">
        <v>43930</v>
      </c>
      <c r="C1970" s="16">
        <v>123.1875</v>
      </c>
      <c r="D1970" s="6">
        <f t="shared" si="186"/>
        <v>3.7259235869908404E-2</v>
      </c>
      <c r="E1970" s="8">
        <f t="shared" si="188"/>
        <v>4.4249999999999972</v>
      </c>
      <c r="F1970" s="6">
        <f t="shared" si="187"/>
        <v>1.2521950804561465E-3</v>
      </c>
      <c r="G1970" s="6">
        <f t="shared" si="189"/>
        <v>-9.7766481531147047</v>
      </c>
      <c r="H1970" s="6">
        <f t="shared" si="190"/>
        <v>0</v>
      </c>
      <c r="I1970" s="6">
        <f t="shared" si="191"/>
        <v>14.201648153114702</v>
      </c>
      <c r="J1970" s="6">
        <f t="shared" si="192"/>
        <v>0</v>
      </c>
    </row>
    <row r="1971" spans="1:10" x14ac:dyDescent="0.35">
      <c r="A1971" s="6">
        <v>1969</v>
      </c>
      <c r="B1971" s="7">
        <v>43934</v>
      </c>
      <c r="C1971" s="16">
        <v>120.1125</v>
      </c>
      <c r="D1971" s="6">
        <f t="shared" si="186"/>
        <v>-2.4961948249619507E-2</v>
      </c>
      <c r="E1971" s="8">
        <f t="shared" si="188"/>
        <v>-3.0750000000000028</v>
      </c>
      <c r="F1971" s="6">
        <f t="shared" si="187"/>
        <v>1.2603584150853459E-3</v>
      </c>
      <c r="G1971" s="6">
        <f t="shared" si="189"/>
        <v>-10.173920330943522</v>
      </c>
      <c r="H1971" s="6">
        <f t="shared" si="190"/>
        <v>0</v>
      </c>
      <c r="I1971" s="6">
        <f t="shared" si="191"/>
        <v>7.0989203309435194</v>
      </c>
      <c r="J1971" s="6">
        <f t="shared" si="192"/>
        <v>0</v>
      </c>
    </row>
    <row r="1972" spans="1:10" x14ac:dyDescent="0.35">
      <c r="A1972" s="6">
        <v>1970</v>
      </c>
      <c r="B1972" s="7">
        <v>43936</v>
      </c>
      <c r="C1972" s="16">
        <v>119.7</v>
      </c>
      <c r="D1972" s="6">
        <f t="shared" si="186"/>
        <v>-3.4342803621604271E-3</v>
      </c>
      <c r="E1972" s="8">
        <f t="shared" si="188"/>
        <v>-0.41249999999999432</v>
      </c>
      <c r="F1972" s="6">
        <f t="shared" si="187"/>
        <v>1.222122841805226E-3</v>
      </c>
      <c r="G1972" s="6">
        <f t="shared" si="189"/>
        <v>-9.7683293784838714</v>
      </c>
      <c r="H1972" s="6">
        <f t="shared" si="190"/>
        <v>0</v>
      </c>
      <c r="I1972" s="6">
        <f t="shared" si="191"/>
        <v>9.3558293784838771</v>
      </c>
      <c r="J1972" s="6">
        <f t="shared" si="192"/>
        <v>0</v>
      </c>
    </row>
    <row r="1973" spans="1:10" x14ac:dyDescent="0.35">
      <c r="A1973" s="6">
        <v>1971</v>
      </c>
      <c r="B1973" s="7">
        <v>43937</v>
      </c>
      <c r="C1973" s="16">
        <v>122.55</v>
      </c>
      <c r="D1973" s="6">
        <f t="shared" si="186"/>
        <v>2.3809523809523763E-2</v>
      </c>
      <c r="E1973" s="8">
        <f t="shared" si="188"/>
        <v>2.8499999999999943</v>
      </c>
      <c r="F1973" s="6">
        <f t="shared" si="187"/>
        <v>1.1495031281932675E-3</v>
      </c>
      <c r="G1973" s="6">
        <f t="shared" si="189"/>
        <v>-9.4411280343987904</v>
      </c>
      <c r="H1973" s="6">
        <f t="shared" si="190"/>
        <v>0</v>
      </c>
      <c r="I1973" s="6">
        <f t="shared" si="191"/>
        <v>12.291128034398785</v>
      </c>
      <c r="J1973" s="6">
        <f t="shared" si="192"/>
        <v>0</v>
      </c>
    </row>
    <row r="1974" spans="1:10" x14ac:dyDescent="0.35">
      <c r="A1974" s="6">
        <v>1972</v>
      </c>
      <c r="B1974" s="7">
        <v>43938</v>
      </c>
      <c r="C1974" s="16">
        <v>125.77500000000001</v>
      </c>
      <c r="D1974" s="6">
        <f t="shared" si="186"/>
        <v>2.6315789473684282E-2</v>
      </c>
      <c r="E1974" s="8">
        <f t="shared" si="188"/>
        <v>3.2250000000000085</v>
      </c>
      <c r="F1974" s="6">
        <f t="shared" si="187"/>
        <v>1.114546545943848E-3</v>
      </c>
      <c r="G1974" s="6">
        <f t="shared" si="189"/>
        <v>-9.5178110513511012</v>
      </c>
      <c r="H1974" s="6">
        <f t="shared" si="190"/>
        <v>0</v>
      </c>
      <c r="I1974" s="6">
        <f t="shared" si="191"/>
        <v>12.74281105135111</v>
      </c>
      <c r="J1974" s="6">
        <f t="shared" si="192"/>
        <v>0</v>
      </c>
    </row>
    <row r="1975" spans="1:10" x14ac:dyDescent="0.35">
      <c r="A1975" s="6">
        <v>1973</v>
      </c>
      <c r="B1975" s="7">
        <v>43941</v>
      </c>
      <c r="C1975" s="16">
        <v>124.16249999999999</v>
      </c>
      <c r="D1975" s="6">
        <f t="shared" si="186"/>
        <v>-1.282051282051291E-2</v>
      </c>
      <c r="E1975" s="8">
        <f t="shared" si="188"/>
        <v>-1.6125000000000114</v>
      </c>
      <c r="F1975" s="6">
        <f t="shared" si="187"/>
        <v>1.0892249997246134E-3</v>
      </c>
      <c r="G1975" s="6">
        <f t="shared" si="189"/>
        <v>-9.6566787622989398</v>
      </c>
      <c r="H1975" s="6">
        <f t="shared" si="190"/>
        <v>0</v>
      </c>
      <c r="I1975" s="6">
        <f t="shared" si="191"/>
        <v>8.0441787622989285</v>
      </c>
      <c r="J1975" s="6">
        <f t="shared" si="192"/>
        <v>0</v>
      </c>
    </row>
    <row r="1976" spans="1:10" x14ac:dyDescent="0.35">
      <c r="A1976" s="6">
        <v>1974</v>
      </c>
      <c r="B1976" s="7">
        <v>43942</v>
      </c>
      <c r="C1976" s="16">
        <v>121.9875</v>
      </c>
      <c r="D1976" s="6">
        <f t="shared" si="186"/>
        <v>-1.7517366354575636E-2</v>
      </c>
      <c r="E1976" s="8">
        <f t="shared" si="188"/>
        <v>-2.1749999999999972</v>
      </c>
      <c r="F1976" s="6">
        <f t="shared" si="187"/>
        <v>1.0337334326799925E-3</v>
      </c>
      <c r="G1976" s="6">
        <f t="shared" si="189"/>
        <v>-9.2868704610611967</v>
      </c>
      <c r="H1976" s="6">
        <f t="shared" si="190"/>
        <v>0</v>
      </c>
      <c r="I1976" s="6">
        <f t="shared" si="191"/>
        <v>7.1118704610611996</v>
      </c>
      <c r="J1976" s="6">
        <f t="shared" si="192"/>
        <v>0</v>
      </c>
    </row>
    <row r="1977" spans="1:10" x14ac:dyDescent="0.35">
      <c r="A1977" s="6">
        <v>1975</v>
      </c>
      <c r="B1977" s="7">
        <v>43943</v>
      </c>
      <c r="C1977" s="16">
        <v>121.6875</v>
      </c>
      <c r="D1977" s="6">
        <f t="shared" si="186"/>
        <v>-2.4592683676605978E-3</v>
      </c>
      <c r="E1977" s="8">
        <f t="shared" si="188"/>
        <v>-0.29999999999999716</v>
      </c>
      <c r="F1977" s="6">
        <f t="shared" si="187"/>
        <v>9.9012091415921809E-4</v>
      </c>
      <c r="G1977" s="6">
        <f t="shared" si="189"/>
        <v>-8.929643200228357</v>
      </c>
      <c r="H1977" s="6">
        <f t="shared" si="190"/>
        <v>0</v>
      </c>
      <c r="I1977" s="6">
        <f t="shared" si="191"/>
        <v>8.6296432002283598</v>
      </c>
      <c r="J1977" s="6">
        <f t="shared" si="192"/>
        <v>0</v>
      </c>
    </row>
    <row r="1978" spans="1:10" x14ac:dyDescent="0.35">
      <c r="A1978" s="6">
        <v>1976</v>
      </c>
      <c r="B1978" s="7">
        <v>43944</v>
      </c>
      <c r="C1978" s="16">
        <v>118.53749999999999</v>
      </c>
      <c r="D1978" s="6">
        <f t="shared" si="186"/>
        <v>-2.5885978428351355E-2</v>
      </c>
      <c r="E1978" s="8">
        <f t="shared" si="188"/>
        <v>-3.1500000000000057</v>
      </c>
      <c r="F1978" s="6">
        <f t="shared" si="187"/>
        <v>9.3107653936391548E-4</v>
      </c>
      <c r="G1978" s="6">
        <f t="shared" si="189"/>
        <v>-8.6380023701549096</v>
      </c>
      <c r="H1978" s="6">
        <f t="shared" si="190"/>
        <v>0</v>
      </c>
      <c r="I1978" s="6">
        <f t="shared" si="191"/>
        <v>5.4880023701549039</v>
      </c>
      <c r="J1978" s="6">
        <f t="shared" si="192"/>
        <v>0</v>
      </c>
    </row>
    <row r="1979" spans="1:10" x14ac:dyDescent="0.35">
      <c r="A1979" s="6">
        <v>1977</v>
      </c>
      <c r="B1979" s="7">
        <v>43945</v>
      </c>
      <c r="C1979" s="16">
        <v>119.5125</v>
      </c>
      <c r="D1979" s="6">
        <f t="shared" si="186"/>
        <v>8.2252451755774215E-3</v>
      </c>
      <c r="E1979" s="8">
        <f t="shared" si="188"/>
        <v>0.97500000000000853</v>
      </c>
      <c r="F1979" s="6">
        <f t="shared" si="187"/>
        <v>9.1541697975366476E-4</v>
      </c>
      <c r="G1979" s="6">
        <f t="shared" si="189"/>
        <v>-8.3433392638267474</v>
      </c>
      <c r="H1979" s="6">
        <f t="shared" si="190"/>
        <v>0</v>
      </c>
      <c r="I1979" s="6">
        <f t="shared" si="191"/>
        <v>9.3183392638267559</v>
      </c>
      <c r="J1979" s="6">
        <f t="shared" si="192"/>
        <v>0</v>
      </c>
    </row>
    <row r="1980" spans="1:10" x14ac:dyDescent="0.35">
      <c r="A1980" s="6">
        <v>1978</v>
      </c>
      <c r="B1980" s="7">
        <v>43948</v>
      </c>
      <c r="C1980" s="16">
        <v>119.7</v>
      </c>
      <c r="D1980" s="6">
        <f t="shared" si="186"/>
        <v>1.5688735487919673E-3</v>
      </c>
      <c r="E1980" s="8">
        <f t="shared" si="188"/>
        <v>0.1875</v>
      </c>
      <c r="F1980" s="6">
        <f t="shared" si="187"/>
        <v>8.6455124046034637E-4</v>
      </c>
      <c r="G1980" s="6">
        <f t="shared" si="189"/>
        <v>-8.1749171227109088</v>
      </c>
      <c r="H1980" s="6">
        <f t="shared" si="190"/>
        <v>0</v>
      </c>
      <c r="I1980" s="6">
        <f t="shared" si="191"/>
        <v>8.3624171227109088</v>
      </c>
      <c r="J1980" s="6">
        <f t="shared" si="192"/>
        <v>0</v>
      </c>
    </row>
    <row r="1981" spans="1:10" x14ac:dyDescent="0.35">
      <c r="A1981" s="6">
        <v>1979</v>
      </c>
      <c r="B1981" s="7">
        <v>43949</v>
      </c>
      <c r="C1981" s="16">
        <v>117.9375</v>
      </c>
      <c r="D1981" s="6">
        <f t="shared" si="186"/>
        <v>-1.4724310776942379E-2</v>
      </c>
      <c r="E1981" s="8">
        <f t="shared" si="188"/>
        <v>-1.7625000000000028</v>
      </c>
      <c r="F1981" s="6">
        <f t="shared" si="187"/>
        <v>8.128258478854514E-4</v>
      </c>
      <c r="G1981" s="6">
        <f t="shared" si="189"/>
        <v>-7.939032163723251</v>
      </c>
      <c r="H1981" s="6">
        <f t="shared" si="190"/>
        <v>0</v>
      </c>
      <c r="I1981" s="6">
        <f t="shared" si="191"/>
        <v>6.1765321637232482</v>
      </c>
      <c r="J1981" s="6">
        <f t="shared" si="192"/>
        <v>0</v>
      </c>
    </row>
    <row r="1982" spans="1:10" x14ac:dyDescent="0.35">
      <c r="A1982" s="6">
        <v>1980</v>
      </c>
      <c r="B1982" s="7">
        <v>43950</v>
      </c>
      <c r="C1982" s="16">
        <v>118.53749999999999</v>
      </c>
      <c r="D1982" s="6">
        <f t="shared" si="186"/>
        <v>5.08744038155798E-3</v>
      </c>
      <c r="E1982" s="8">
        <f t="shared" si="188"/>
        <v>0.59999999999999432</v>
      </c>
      <c r="F1982" s="6">
        <f t="shared" si="187"/>
        <v>7.7706461668368312E-4</v>
      </c>
      <c r="G1982" s="6">
        <f t="shared" si="189"/>
        <v>-7.6481279105092588</v>
      </c>
      <c r="H1982" s="6">
        <f t="shared" si="190"/>
        <v>0</v>
      </c>
      <c r="I1982" s="6">
        <f t="shared" si="191"/>
        <v>8.248127910509254</v>
      </c>
      <c r="J1982" s="6">
        <f t="shared" si="192"/>
        <v>0</v>
      </c>
    </row>
    <row r="1983" spans="1:10" x14ac:dyDescent="0.35">
      <c r="A1983" s="6">
        <v>1981</v>
      </c>
      <c r="B1983" s="7">
        <v>43951</v>
      </c>
      <c r="C1983" s="16">
        <v>121.53749999999999</v>
      </c>
      <c r="D1983" s="6">
        <f t="shared" si="186"/>
        <v>2.5308446694084153E-2</v>
      </c>
      <c r="E1983" s="8">
        <f t="shared" si="188"/>
        <v>3</v>
      </c>
      <c r="F1983" s="6">
        <f t="shared" si="187"/>
        <v>7.3199366266081653E-4</v>
      </c>
      <c r="G1983" s="6">
        <f t="shared" si="189"/>
        <v>-7.4607773950391936</v>
      </c>
      <c r="H1983" s="6">
        <f t="shared" si="190"/>
        <v>0</v>
      </c>
      <c r="I1983" s="6">
        <f t="shared" si="191"/>
        <v>10.460777395039194</v>
      </c>
      <c r="J1983" s="6">
        <f t="shared" si="192"/>
        <v>0</v>
      </c>
    </row>
    <row r="1984" spans="1:10" x14ac:dyDescent="0.35">
      <c r="A1984" s="6">
        <v>1982</v>
      </c>
      <c r="B1984" s="7">
        <v>43955</v>
      </c>
      <c r="C1984" s="16">
        <v>119.21250000000001</v>
      </c>
      <c r="D1984" s="6">
        <f t="shared" si="186"/>
        <v>-1.9129898179574112E-2</v>
      </c>
      <c r="E1984" s="8">
        <f t="shared" si="188"/>
        <v>-2.3249999999999886</v>
      </c>
      <c r="F1984" s="6">
        <f t="shared" si="187"/>
        <v>7.265050913452055E-4</v>
      </c>
      <c r="G1984" s="6">
        <f t="shared" si="189"/>
        <v>-7.6208653443384522</v>
      </c>
      <c r="H1984" s="6">
        <f t="shared" si="190"/>
        <v>0</v>
      </c>
      <c r="I1984" s="6">
        <f t="shared" si="191"/>
        <v>5.2958653443384636</v>
      </c>
      <c r="J1984" s="6">
        <f t="shared" si="192"/>
        <v>0</v>
      </c>
    </row>
    <row r="1985" spans="1:10" x14ac:dyDescent="0.35">
      <c r="A1985" s="6">
        <v>1983</v>
      </c>
      <c r="B1985" s="7">
        <v>43956</v>
      </c>
      <c r="C1985" s="16">
        <v>122.7</v>
      </c>
      <c r="D1985" s="6">
        <f t="shared" si="186"/>
        <v>2.9254482541679748E-2</v>
      </c>
      <c r="E1985" s="8">
        <f t="shared" si="188"/>
        <v>3.4874999999999972</v>
      </c>
      <c r="F1985" s="6">
        <f t="shared" si="187"/>
        <v>7.0487196612614548E-4</v>
      </c>
      <c r="G1985" s="6">
        <f t="shared" si="189"/>
        <v>-7.3629452810439586</v>
      </c>
      <c r="H1985" s="6">
        <f t="shared" si="190"/>
        <v>0</v>
      </c>
      <c r="I1985" s="6">
        <f t="shared" si="191"/>
        <v>10.850445281043957</v>
      </c>
      <c r="J1985" s="6">
        <f t="shared" si="192"/>
        <v>0</v>
      </c>
    </row>
    <row r="1986" spans="1:10" x14ac:dyDescent="0.35">
      <c r="A1986" s="6">
        <v>1984</v>
      </c>
      <c r="B1986" s="7">
        <v>43957</v>
      </c>
      <c r="C1986" s="16">
        <v>124.125</v>
      </c>
      <c r="D1986" s="6">
        <f t="shared" si="186"/>
        <v>1.1613691931540319E-2</v>
      </c>
      <c r="E1986" s="8">
        <f t="shared" si="188"/>
        <v>1.4249999999999972</v>
      </c>
      <c r="F1986" s="6">
        <f t="shared" si="187"/>
        <v>7.1392913308546341E-4</v>
      </c>
      <c r="G1986" s="6">
        <f t="shared" si="189"/>
        <v>-7.6268775372889088</v>
      </c>
      <c r="H1986" s="6">
        <f t="shared" si="190"/>
        <v>0</v>
      </c>
      <c r="I1986" s="6">
        <f t="shared" si="191"/>
        <v>9.051877537288906</v>
      </c>
      <c r="J1986" s="6">
        <f t="shared" si="192"/>
        <v>0</v>
      </c>
    </row>
    <row r="1987" spans="1:10" x14ac:dyDescent="0.35">
      <c r="A1987" s="6">
        <v>1985</v>
      </c>
      <c r="B1987" s="7">
        <v>43958</v>
      </c>
      <c r="C1987" s="16">
        <v>121.2375</v>
      </c>
      <c r="D1987" s="6">
        <f t="shared" si="186"/>
        <v>-2.3262839879154101E-2</v>
      </c>
      <c r="E1987" s="8">
        <f t="shared" si="188"/>
        <v>-2.8875000000000028</v>
      </c>
      <c r="F1987" s="6">
        <f t="shared" si="187"/>
        <v>6.791860555171791E-4</v>
      </c>
      <c r="G1987" s="6">
        <f t="shared" si="189"/>
        <v>-7.525377663633904</v>
      </c>
      <c r="H1987" s="6">
        <f t="shared" si="190"/>
        <v>0</v>
      </c>
      <c r="I1987" s="6">
        <f t="shared" si="191"/>
        <v>4.6378776636339012</v>
      </c>
      <c r="J1987" s="6">
        <f t="shared" si="192"/>
        <v>0</v>
      </c>
    </row>
    <row r="1988" spans="1:10" x14ac:dyDescent="0.35">
      <c r="A1988" s="6">
        <v>1986</v>
      </c>
      <c r="B1988" s="7">
        <v>43959</v>
      </c>
      <c r="C1988" s="16">
        <v>119.28749999999999</v>
      </c>
      <c r="D1988" s="6">
        <f t="shared" ref="D1988:D2051" si="193">(C1988-C1987)/C1987</f>
        <v>-1.6084132384781961E-2</v>
      </c>
      <c r="E1988" s="8">
        <f t="shared" si="188"/>
        <v>-1.9500000000000028</v>
      </c>
      <c r="F1988" s="6">
        <f t="shared" ref="F1988:F2051" si="194">0.06*D1987^2+0.94*F1987</f>
        <v>6.7090447534073807E-4</v>
      </c>
      <c r="G1988" s="6">
        <f t="shared" si="189"/>
        <v>-7.3053659309693453</v>
      </c>
      <c r="H1988" s="6">
        <f t="shared" si="190"/>
        <v>0</v>
      </c>
      <c r="I1988" s="6">
        <f t="shared" si="191"/>
        <v>5.3553659309693424</v>
      </c>
      <c r="J1988" s="6">
        <f t="shared" si="192"/>
        <v>0</v>
      </c>
    </row>
    <row r="1989" spans="1:10" x14ac:dyDescent="0.35">
      <c r="A1989" s="6">
        <v>1987</v>
      </c>
      <c r="B1989" s="7">
        <v>43962</v>
      </c>
      <c r="C1989" s="16">
        <v>119.1375</v>
      </c>
      <c r="D1989" s="6">
        <f t="shared" si="193"/>
        <v>-1.2574662055956532E-3</v>
      </c>
      <c r="E1989" s="8">
        <f t="shared" si="188"/>
        <v>-0.14999999999999147</v>
      </c>
      <c r="F1989" s="6">
        <f t="shared" si="194"/>
        <v>6.4617216569456525E-4</v>
      </c>
      <c r="G1989" s="6">
        <f t="shared" si="189"/>
        <v>-7.0541342113653318</v>
      </c>
      <c r="H1989" s="6">
        <f t="shared" si="190"/>
        <v>0</v>
      </c>
      <c r="I1989" s="6">
        <f t="shared" si="191"/>
        <v>6.9041342113653403</v>
      </c>
      <c r="J1989" s="6">
        <f t="shared" si="192"/>
        <v>0</v>
      </c>
    </row>
    <row r="1990" spans="1:10" x14ac:dyDescent="0.35">
      <c r="A1990" s="6">
        <v>1988</v>
      </c>
      <c r="B1990" s="7">
        <v>43963</v>
      </c>
      <c r="C1990" s="16">
        <v>122.55</v>
      </c>
      <c r="D1990" s="6">
        <f t="shared" si="193"/>
        <v>2.864337425243936E-2</v>
      </c>
      <c r="E1990" s="8">
        <f t="shared" ref="E1990:E2053" si="195">C1989*D1990</f>
        <v>3.4124999999999943</v>
      </c>
      <c r="F1990" s="6">
        <f t="shared" si="194"/>
        <v>6.0749670902838419E-4</v>
      </c>
      <c r="G1990" s="6">
        <f t="shared" si="189"/>
        <v>-6.8311701920033219</v>
      </c>
      <c r="H1990" s="6">
        <f t="shared" si="190"/>
        <v>0</v>
      </c>
      <c r="I1990" s="6">
        <f t="shared" si="191"/>
        <v>10.243670192003316</v>
      </c>
      <c r="J1990" s="6">
        <f t="shared" si="192"/>
        <v>0</v>
      </c>
    </row>
    <row r="1991" spans="1:10" x14ac:dyDescent="0.35">
      <c r="A1991" s="6">
        <v>1989</v>
      </c>
      <c r="B1991" s="7">
        <v>43964</v>
      </c>
      <c r="C1991" s="16">
        <v>124.9875</v>
      </c>
      <c r="D1991" s="6">
        <f t="shared" si="193"/>
        <v>1.9889840881272949E-2</v>
      </c>
      <c r="E1991" s="8">
        <f t="shared" si="195"/>
        <v>2.4375</v>
      </c>
      <c r="F1991" s="6">
        <f t="shared" si="194"/>
        <v>6.2027347980059949E-4</v>
      </c>
      <c r="G1991" s="6">
        <f t="shared" si="189"/>
        <v>-7.1003471089816843</v>
      </c>
      <c r="H1991" s="6">
        <f t="shared" si="190"/>
        <v>0</v>
      </c>
      <c r="I1991" s="6">
        <f t="shared" si="191"/>
        <v>9.5378471089816834</v>
      </c>
      <c r="J1991" s="6">
        <f t="shared" si="192"/>
        <v>0</v>
      </c>
    </row>
    <row r="1992" spans="1:10" x14ac:dyDescent="0.35">
      <c r="A1992" s="6">
        <v>1990</v>
      </c>
      <c r="B1992" s="7">
        <v>43965</v>
      </c>
      <c r="C1992" s="16">
        <v>120.71250000000001</v>
      </c>
      <c r="D1992" s="6">
        <f t="shared" si="193"/>
        <v>-3.4203420342034135E-2</v>
      </c>
      <c r="E1992" s="8">
        <f t="shared" si="195"/>
        <v>-4.2749999999999915</v>
      </c>
      <c r="F1992" s="6">
        <f t="shared" si="194"/>
        <v>6.0679341722950485E-4</v>
      </c>
      <c r="G1992" s="6">
        <f t="shared" si="189"/>
        <v>-7.1624510992666508</v>
      </c>
      <c r="H1992" s="6">
        <f t="shared" si="190"/>
        <v>0</v>
      </c>
      <c r="I1992" s="6">
        <f t="shared" si="191"/>
        <v>2.8874510992666593</v>
      </c>
      <c r="J1992" s="6">
        <f t="shared" si="192"/>
        <v>0</v>
      </c>
    </row>
    <row r="1993" spans="1:10" x14ac:dyDescent="0.35">
      <c r="A1993" s="6">
        <v>1991</v>
      </c>
      <c r="B1993" s="7">
        <v>43966</v>
      </c>
      <c r="C1993" s="16">
        <v>119.96250000000001</v>
      </c>
      <c r="D1993" s="6">
        <f t="shared" si="193"/>
        <v>-6.2131096613855233E-3</v>
      </c>
      <c r="E1993" s="8">
        <f t="shared" si="195"/>
        <v>-0.75</v>
      </c>
      <c r="F1993" s="6">
        <f t="shared" si="194"/>
        <v>6.4057824998136703E-4</v>
      </c>
      <c r="G1993" s="6">
        <f t="shared" si="189"/>
        <v>-7.1074366412628036</v>
      </c>
      <c r="H1993" s="6">
        <f t="shared" si="190"/>
        <v>0</v>
      </c>
      <c r="I1993" s="6">
        <f t="shared" si="191"/>
        <v>6.3574366412628036</v>
      </c>
      <c r="J1993" s="6">
        <f t="shared" si="192"/>
        <v>0</v>
      </c>
    </row>
    <row r="1994" spans="1:10" x14ac:dyDescent="0.35">
      <c r="A1994" s="6">
        <v>1992</v>
      </c>
      <c r="B1994" s="7">
        <v>43969</v>
      </c>
      <c r="C1994" s="16">
        <v>115.875</v>
      </c>
      <c r="D1994" s="6">
        <f t="shared" si="193"/>
        <v>-3.4073147858705889E-2</v>
      </c>
      <c r="E1994" s="8">
        <f t="shared" si="195"/>
        <v>-4.0875000000000057</v>
      </c>
      <c r="F1994" s="6">
        <f t="shared" si="194"/>
        <v>6.0445971888234906E-4</v>
      </c>
      <c r="G1994" s="6">
        <f t="shared" si="189"/>
        <v>-6.8612595516377297</v>
      </c>
      <c r="H1994" s="6">
        <f t="shared" si="190"/>
        <v>0</v>
      </c>
      <c r="I1994" s="6">
        <f t="shared" si="191"/>
        <v>2.773759551637724</v>
      </c>
      <c r="J1994" s="6">
        <f t="shared" si="192"/>
        <v>0</v>
      </c>
    </row>
    <row r="1995" spans="1:10" x14ac:dyDescent="0.35">
      <c r="A1995" s="6">
        <v>1993</v>
      </c>
      <c r="B1995" s="7">
        <v>43970</v>
      </c>
      <c r="C1995" s="16">
        <v>118.6125</v>
      </c>
      <c r="D1995" s="6">
        <f t="shared" si="193"/>
        <v>2.362459546925564E-2</v>
      </c>
      <c r="E1995" s="8">
        <f t="shared" si="195"/>
        <v>2.7374999999999972</v>
      </c>
      <c r="F1995" s="6">
        <f t="shared" si="194"/>
        <v>6.3785090004948202E-4</v>
      </c>
      <c r="G1995" s="6">
        <f t="shared" si="189"/>
        <v>-6.8080696733528177</v>
      </c>
      <c r="H1995" s="6">
        <f t="shared" si="190"/>
        <v>0</v>
      </c>
      <c r="I1995" s="6">
        <f t="shared" si="191"/>
        <v>9.5455696733528157</v>
      </c>
      <c r="J1995" s="6">
        <f t="shared" si="192"/>
        <v>0</v>
      </c>
    </row>
    <row r="1996" spans="1:10" x14ac:dyDescent="0.35">
      <c r="A1996" s="6">
        <v>1994</v>
      </c>
      <c r="B1996" s="7">
        <v>43971</v>
      </c>
      <c r="C1996" s="16">
        <v>118.95</v>
      </c>
      <c r="D1996" s="6">
        <f t="shared" si="193"/>
        <v>2.8453999367689382E-3</v>
      </c>
      <c r="E1996" s="8">
        <f t="shared" si="195"/>
        <v>0.33750000000000568</v>
      </c>
      <c r="F1996" s="6">
        <f t="shared" si="194"/>
        <v>6.3306713671167146E-4</v>
      </c>
      <c r="G1996" s="6">
        <f t="shared" si="189"/>
        <v>-6.9427256264986035</v>
      </c>
      <c r="H1996" s="6">
        <f t="shared" si="190"/>
        <v>0</v>
      </c>
      <c r="I1996" s="6">
        <f t="shared" si="191"/>
        <v>7.2802256264986092</v>
      </c>
      <c r="J1996" s="6">
        <f t="shared" si="192"/>
        <v>0</v>
      </c>
    </row>
    <row r="1997" spans="1:10" x14ac:dyDescent="0.35">
      <c r="A1997" s="6">
        <v>1995</v>
      </c>
      <c r="B1997" s="7">
        <v>43972</v>
      </c>
      <c r="C1997" s="16">
        <v>119.1375</v>
      </c>
      <c r="D1997" s="6">
        <f t="shared" si="193"/>
        <v>1.5762925598991173E-3</v>
      </c>
      <c r="E1997" s="8">
        <f t="shared" si="195"/>
        <v>0.1875</v>
      </c>
      <c r="F1997" s="6">
        <f t="shared" si="194"/>
        <v>5.9556888655698103E-4</v>
      </c>
      <c r="G1997" s="6">
        <f t="shared" si="189"/>
        <v>-6.7531299243499605</v>
      </c>
      <c r="H1997" s="6">
        <f t="shared" si="190"/>
        <v>0</v>
      </c>
      <c r="I1997" s="6">
        <f t="shared" si="191"/>
        <v>6.9406299243499605</v>
      </c>
      <c r="J1997" s="6">
        <f t="shared" si="192"/>
        <v>0</v>
      </c>
    </row>
    <row r="1998" spans="1:10" x14ac:dyDescent="0.35">
      <c r="A1998" s="6">
        <v>1996</v>
      </c>
      <c r="B1998" s="7">
        <v>43973</v>
      </c>
      <c r="C1998" s="16">
        <v>116.925</v>
      </c>
      <c r="D1998" s="6">
        <f t="shared" si="193"/>
        <v>-1.8570978910922301E-2</v>
      </c>
      <c r="E1998" s="8">
        <f t="shared" si="195"/>
        <v>-2.2125000000000057</v>
      </c>
      <c r="F1998" s="6">
        <f t="shared" si="194"/>
        <v>5.5998383525762577E-4</v>
      </c>
      <c r="G1998" s="6">
        <f t="shared" si="189"/>
        <v>-6.5585960938111887</v>
      </c>
      <c r="H1998" s="6">
        <f t="shared" si="190"/>
        <v>0</v>
      </c>
      <c r="I1998" s="6">
        <f t="shared" si="191"/>
        <v>4.346096093811183</v>
      </c>
      <c r="J1998" s="6">
        <f t="shared" si="192"/>
        <v>0</v>
      </c>
    </row>
    <row r="1999" spans="1:10" x14ac:dyDescent="0.35">
      <c r="A1999" s="6">
        <v>1997</v>
      </c>
      <c r="B1999" s="7">
        <v>43977</v>
      </c>
      <c r="C1999" s="16">
        <v>118.05</v>
      </c>
      <c r="D1999" s="6">
        <f t="shared" si="193"/>
        <v>9.6215522771007055E-3</v>
      </c>
      <c r="E1999" s="8">
        <f t="shared" si="195"/>
        <v>1.125</v>
      </c>
      <c r="F1999" s="6">
        <f t="shared" si="194"/>
        <v>5.4707768060476339E-4</v>
      </c>
      <c r="G1999" s="6">
        <f t="shared" si="189"/>
        <v>-6.3621885428290019</v>
      </c>
      <c r="H1999" s="6">
        <f t="shared" si="190"/>
        <v>0</v>
      </c>
      <c r="I1999" s="6">
        <f t="shared" si="191"/>
        <v>7.4871885428290019</v>
      </c>
      <c r="J1999" s="6">
        <f t="shared" si="192"/>
        <v>0</v>
      </c>
    </row>
    <row r="2000" spans="1:10" x14ac:dyDescent="0.35">
      <c r="A2000" s="6">
        <v>1998</v>
      </c>
      <c r="B2000" s="7">
        <v>43978</v>
      </c>
      <c r="C2000" s="16">
        <v>117.9</v>
      </c>
      <c r="D2000" s="6">
        <f t="shared" si="193"/>
        <v>-1.2706480304954806E-3</v>
      </c>
      <c r="E2000" s="8">
        <f t="shared" si="195"/>
        <v>-0.14999999999999147</v>
      </c>
      <c r="F2000" s="6">
        <f t="shared" si="194"/>
        <v>5.1980747586173647E-4</v>
      </c>
      <c r="G2000" s="6">
        <f t="shared" si="189"/>
        <v>-6.2612624776611367</v>
      </c>
      <c r="H2000" s="6">
        <f t="shared" si="190"/>
        <v>0</v>
      </c>
      <c r="I2000" s="6">
        <f t="shared" si="191"/>
        <v>6.1112624776611453</v>
      </c>
      <c r="J2000" s="6">
        <f t="shared" si="192"/>
        <v>0</v>
      </c>
    </row>
    <row r="2001" spans="1:10" x14ac:dyDescent="0.35">
      <c r="A2001" s="6">
        <v>1999</v>
      </c>
      <c r="B2001" s="7">
        <v>43979</v>
      </c>
      <c r="C2001" s="16">
        <v>118.0125</v>
      </c>
      <c r="D2001" s="6">
        <f t="shared" si="193"/>
        <v>9.5419847328241864E-4</v>
      </c>
      <c r="E2001" s="8">
        <f t="shared" si="195"/>
        <v>0.11249999999999716</v>
      </c>
      <c r="F2001" s="6">
        <f t="shared" si="194"/>
        <v>4.8871590009507641E-4</v>
      </c>
      <c r="G2001" s="6">
        <f t="shared" si="189"/>
        <v>-6.0634066767629999</v>
      </c>
      <c r="H2001" s="6">
        <f t="shared" si="190"/>
        <v>0</v>
      </c>
      <c r="I2001" s="6">
        <f t="shared" si="191"/>
        <v>6.1759066767629971</v>
      </c>
      <c r="J2001" s="6">
        <f t="shared" si="192"/>
        <v>0</v>
      </c>
    </row>
    <row r="2002" spans="1:10" x14ac:dyDescent="0.35">
      <c r="A2002" s="6">
        <v>2000</v>
      </c>
      <c r="B2002" s="7">
        <v>43980</v>
      </c>
      <c r="C2002" s="16">
        <v>118.16249999999999</v>
      </c>
      <c r="D2002" s="6">
        <f t="shared" si="193"/>
        <v>1.2710517953605886E-3</v>
      </c>
      <c r="E2002" s="8">
        <f t="shared" si="195"/>
        <v>0.14999999999999147</v>
      </c>
      <c r="F2002" s="6">
        <f t="shared" si="194"/>
        <v>4.5944757577295669E-4</v>
      </c>
      <c r="G2002" s="6">
        <f t="shared" si="189"/>
        <v>-5.8846501823256183</v>
      </c>
      <c r="H2002" s="6">
        <f t="shared" si="190"/>
        <v>0</v>
      </c>
      <c r="I2002" s="6">
        <f t="shared" si="191"/>
        <v>6.0346501823256098</v>
      </c>
      <c r="J2002" s="6">
        <f t="shared" si="192"/>
        <v>0</v>
      </c>
    </row>
    <row r="2003" spans="1:10" x14ac:dyDescent="0.35">
      <c r="A2003" s="6">
        <v>2001</v>
      </c>
      <c r="B2003" s="7">
        <v>43983</v>
      </c>
      <c r="C2003" s="16">
        <v>119.175</v>
      </c>
      <c r="D2003" s="6">
        <f t="shared" si="193"/>
        <v>8.5687083465566735E-3</v>
      </c>
      <c r="E2003" s="8">
        <f t="shared" si="195"/>
        <v>1.0125000000000028</v>
      </c>
      <c r="F2003" s="6">
        <f t="shared" si="194"/>
        <v>4.3197765558656865E-4</v>
      </c>
      <c r="G2003" s="6">
        <f t="shared" ref="G2003:G2066" si="196">_xlfn.NORM.S.INV(1%)*SQRT(F2003)*C2002</f>
        <v>-5.7132729206492012</v>
      </c>
      <c r="H2003" s="6">
        <f t="shared" ref="H2003:H2066" si="197">IF(E2003&lt;=G2003,1,0)</f>
        <v>0</v>
      </c>
      <c r="I2003" s="6">
        <f t="shared" si="191"/>
        <v>6.7257729206492041</v>
      </c>
      <c r="J2003" s="6">
        <f t="shared" si="192"/>
        <v>0</v>
      </c>
    </row>
    <row r="2004" spans="1:10" x14ac:dyDescent="0.35">
      <c r="A2004" s="6">
        <v>2002</v>
      </c>
      <c r="B2004" s="7">
        <v>43984</v>
      </c>
      <c r="C2004" s="16">
        <v>123.71250000000001</v>
      </c>
      <c r="D2004" s="6">
        <f t="shared" si="193"/>
        <v>3.8074260541220969E-2</v>
      </c>
      <c r="E2004" s="8">
        <f t="shared" si="195"/>
        <v>4.5375000000000085</v>
      </c>
      <c r="F2004" s="6">
        <f t="shared" si="194"/>
        <v>4.104643620150755E-4</v>
      </c>
      <c r="G2004" s="6">
        <f t="shared" si="196"/>
        <v>-5.6169110551178756</v>
      </c>
      <c r="H2004" s="6">
        <f t="shared" si="197"/>
        <v>0</v>
      </c>
      <c r="I2004" s="6">
        <f t="shared" ref="I2004:I2067" si="198">IF(H2004=0,E2004-G2004,0)</f>
        <v>10.154411055117883</v>
      </c>
      <c r="J2004" s="6">
        <f t="shared" ref="J2004:J2067" si="199">IF(H2004=1,E2004-G2004,0)</f>
        <v>0</v>
      </c>
    </row>
    <row r="2005" spans="1:10" x14ac:dyDescent="0.35">
      <c r="A2005" s="6">
        <v>2003</v>
      </c>
      <c r="B2005" s="7">
        <v>43985</v>
      </c>
      <c r="C2005" s="16">
        <v>123.33750000000001</v>
      </c>
      <c r="D2005" s="6">
        <f t="shared" si="193"/>
        <v>-3.031221582297666E-3</v>
      </c>
      <c r="E2005" s="8">
        <f t="shared" si="195"/>
        <v>-0.375</v>
      </c>
      <c r="F2005" s="6">
        <f t="shared" si="194"/>
        <v>4.7281545923981753E-4</v>
      </c>
      <c r="G2005" s="6">
        <f t="shared" si="196"/>
        <v>-6.2579786240047435</v>
      </c>
      <c r="H2005" s="6">
        <f t="shared" si="197"/>
        <v>0</v>
      </c>
      <c r="I2005" s="6">
        <f t="shared" si="198"/>
        <v>5.8829786240047435</v>
      </c>
      <c r="J2005" s="6">
        <f t="shared" si="199"/>
        <v>0</v>
      </c>
    </row>
    <row r="2006" spans="1:10" x14ac:dyDescent="0.35">
      <c r="A2006" s="6">
        <v>2004</v>
      </c>
      <c r="B2006" s="7">
        <v>43986</v>
      </c>
      <c r="C2006" s="16">
        <v>126.9</v>
      </c>
      <c r="D2006" s="6">
        <f t="shared" si="193"/>
        <v>2.8884159318941928E-2</v>
      </c>
      <c r="E2006" s="8">
        <f t="shared" si="195"/>
        <v>3.5625</v>
      </c>
      <c r="F2006" s="6">
        <f t="shared" si="194"/>
        <v>4.4499782994228767E-4</v>
      </c>
      <c r="G2006" s="6">
        <f t="shared" si="196"/>
        <v>-6.0526943852826207</v>
      </c>
      <c r="H2006" s="6">
        <f t="shared" si="197"/>
        <v>0</v>
      </c>
      <c r="I2006" s="6">
        <f t="shared" si="198"/>
        <v>9.6151943852826207</v>
      </c>
      <c r="J2006" s="6">
        <f t="shared" si="199"/>
        <v>0</v>
      </c>
    </row>
    <row r="2007" spans="1:10" x14ac:dyDescent="0.35">
      <c r="A2007" s="6">
        <v>2005</v>
      </c>
      <c r="B2007" s="7">
        <v>43987</v>
      </c>
      <c r="C2007" s="16">
        <v>128.625</v>
      </c>
      <c r="D2007" s="6">
        <f t="shared" si="193"/>
        <v>1.3593380614657166E-2</v>
      </c>
      <c r="E2007" s="8">
        <f t="shared" si="195"/>
        <v>1.7249999999999943</v>
      </c>
      <c r="F2007" s="6">
        <f t="shared" si="194"/>
        <v>4.6835563971947157E-4</v>
      </c>
      <c r="G2007" s="6">
        <f t="shared" si="196"/>
        <v>-6.388871560530947</v>
      </c>
      <c r="H2007" s="6">
        <f t="shared" si="197"/>
        <v>0</v>
      </c>
      <c r="I2007" s="6">
        <f t="shared" si="198"/>
        <v>8.1138715605309422</v>
      </c>
      <c r="J2007" s="6">
        <f t="shared" si="199"/>
        <v>0</v>
      </c>
    </row>
    <row r="2008" spans="1:10" x14ac:dyDescent="0.35">
      <c r="A2008" s="6">
        <v>2006</v>
      </c>
      <c r="B2008" s="7">
        <v>43990</v>
      </c>
      <c r="C2008" s="16">
        <v>129.1875</v>
      </c>
      <c r="D2008" s="6">
        <f t="shared" si="193"/>
        <v>4.3731778425655978E-3</v>
      </c>
      <c r="E2008" s="8">
        <f t="shared" si="195"/>
        <v>0.5625</v>
      </c>
      <c r="F2008" s="6">
        <f t="shared" si="194"/>
        <v>4.5134110112839945E-4</v>
      </c>
      <c r="G2008" s="6">
        <f t="shared" si="196"/>
        <v>-6.3570040478997676</v>
      </c>
      <c r="H2008" s="6">
        <f t="shared" si="197"/>
        <v>0</v>
      </c>
      <c r="I2008" s="6">
        <f t="shared" si="198"/>
        <v>6.9195040478997676</v>
      </c>
      <c r="J2008" s="6">
        <f t="shared" si="199"/>
        <v>0</v>
      </c>
    </row>
    <row r="2009" spans="1:10" x14ac:dyDescent="0.35">
      <c r="A2009" s="6">
        <v>2007</v>
      </c>
      <c r="B2009" s="7">
        <v>43991</v>
      </c>
      <c r="C2009" s="16">
        <v>127.95</v>
      </c>
      <c r="D2009" s="6">
        <f t="shared" si="193"/>
        <v>-9.5791001451378584E-3</v>
      </c>
      <c r="E2009" s="8">
        <f t="shared" si="195"/>
        <v>-1.2374999999999972</v>
      </c>
      <c r="F2009" s="6">
        <f t="shared" si="194"/>
        <v>4.2540811612725788E-4</v>
      </c>
      <c r="G2009" s="6">
        <f t="shared" si="196"/>
        <v>-6.1986631695599543</v>
      </c>
      <c r="H2009" s="6">
        <f t="shared" si="197"/>
        <v>0</v>
      </c>
      <c r="I2009" s="6">
        <f t="shared" si="198"/>
        <v>4.9611631695599572</v>
      </c>
      <c r="J2009" s="6">
        <f t="shared" si="199"/>
        <v>0</v>
      </c>
    </row>
    <row r="2010" spans="1:10" x14ac:dyDescent="0.35">
      <c r="A2010" s="6">
        <v>2008</v>
      </c>
      <c r="B2010" s="7">
        <v>43992</v>
      </c>
      <c r="C2010" s="16">
        <v>127.575</v>
      </c>
      <c r="D2010" s="6">
        <f t="shared" si="193"/>
        <v>-2.9308323563892145E-3</v>
      </c>
      <c r="E2010" s="8">
        <f t="shared" si="195"/>
        <v>-0.375</v>
      </c>
      <c r="F2010" s="6">
        <f t="shared" si="194"/>
        <v>4.0538917873505717E-4</v>
      </c>
      <c r="G2010" s="6">
        <f t="shared" si="196"/>
        <v>-5.9930930984082442</v>
      </c>
      <c r="H2010" s="6">
        <f t="shared" si="197"/>
        <v>0</v>
      </c>
      <c r="I2010" s="6">
        <f t="shared" si="198"/>
        <v>5.6180930984082442</v>
      </c>
      <c r="J2010" s="6">
        <f t="shared" si="199"/>
        <v>0</v>
      </c>
    </row>
    <row r="2011" spans="1:10" x14ac:dyDescent="0.35">
      <c r="A2011" s="6">
        <v>2009</v>
      </c>
      <c r="B2011" s="7">
        <v>43993</v>
      </c>
      <c r="C2011" s="16">
        <v>128.13749999999999</v>
      </c>
      <c r="D2011" s="6">
        <f t="shared" si="193"/>
        <v>4.4091710758376312E-3</v>
      </c>
      <c r="E2011" s="8">
        <f t="shared" si="195"/>
        <v>0.56249999999998579</v>
      </c>
      <c r="F2011" s="6">
        <f t="shared" si="194"/>
        <v>3.8158121470902923E-4</v>
      </c>
      <c r="G2011" s="6">
        <f t="shared" si="196"/>
        <v>-5.7974061681134783</v>
      </c>
      <c r="H2011" s="6">
        <f t="shared" si="197"/>
        <v>0</v>
      </c>
      <c r="I2011" s="6">
        <f t="shared" si="198"/>
        <v>6.3599061681134641</v>
      </c>
      <c r="J2011" s="6">
        <f t="shared" si="199"/>
        <v>0</v>
      </c>
    </row>
    <row r="2012" spans="1:10" x14ac:dyDescent="0.35">
      <c r="A2012" s="6">
        <v>2010</v>
      </c>
      <c r="B2012" s="7">
        <v>43994</v>
      </c>
      <c r="C2012" s="16">
        <v>125.25</v>
      </c>
      <c r="D2012" s="6">
        <f t="shared" si="193"/>
        <v>-2.2534386889083904E-2</v>
      </c>
      <c r="E2012" s="8">
        <f t="shared" si="195"/>
        <v>-2.8874999999999886</v>
      </c>
      <c r="F2012" s="6">
        <f t="shared" si="194"/>
        <v>3.5985278920104764E-4</v>
      </c>
      <c r="G2012" s="6">
        <f t="shared" si="196"/>
        <v>-5.654749115026398</v>
      </c>
      <c r="H2012" s="6">
        <f t="shared" si="197"/>
        <v>0</v>
      </c>
      <c r="I2012" s="6">
        <f t="shared" si="198"/>
        <v>2.7672491150264094</v>
      </c>
      <c r="J2012" s="6">
        <f t="shared" si="199"/>
        <v>0</v>
      </c>
    </row>
    <row r="2013" spans="1:10" x14ac:dyDescent="0.35">
      <c r="A2013" s="6">
        <v>2011</v>
      </c>
      <c r="B2013" s="7">
        <v>43997</v>
      </c>
      <c r="C2013" s="16">
        <v>122.5125</v>
      </c>
      <c r="D2013" s="6">
        <f t="shared" si="193"/>
        <v>-2.1856287425149678E-2</v>
      </c>
      <c r="E2013" s="8">
        <f t="shared" si="195"/>
        <v>-2.7374999999999972</v>
      </c>
      <c r="F2013" s="6">
        <f t="shared" si="194"/>
        <v>3.6872953739699977E-4</v>
      </c>
      <c r="G2013" s="6">
        <f t="shared" si="196"/>
        <v>-5.5950807263856266</v>
      </c>
      <c r="H2013" s="6">
        <f t="shared" si="197"/>
        <v>0</v>
      </c>
      <c r="I2013" s="6">
        <f t="shared" si="198"/>
        <v>2.8575807263856294</v>
      </c>
      <c r="J2013" s="6">
        <f t="shared" si="199"/>
        <v>0</v>
      </c>
    </row>
    <row r="2014" spans="1:10" x14ac:dyDescent="0.35">
      <c r="A2014" s="6">
        <v>2012</v>
      </c>
      <c r="B2014" s="7">
        <v>43998</v>
      </c>
      <c r="C2014" s="16">
        <v>121.83750000000001</v>
      </c>
      <c r="D2014" s="6">
        <f t="shared" si="193"/>
        <v>-5.5096418732782136E-3</v>
      </c>
      <c r="E2014" s="8">
        <f t="shared" si="195"/>
        <v>-0.67499999999999716</v>
      </c>
      <c r="F2014" s="6">
        <f t="shared" si="194"/>
        <v>3.752676031538251E-4</v>
      </c>
      <c r="G2014" s="6">
        <f t="shared" si="196"/>
        <v>-5.5210997934376751</v>
      </c>
      <c r="H2014" s="6">
        <f t="shared" si="197"/>
        <v>0</v>
      </c>
      <c r="I2014" s="6">
        <f t="shared" si="198"/>
        <v>4.8460997934376779</v>
      </c>
      <c r="J2014" s="6">
        <f t="shared" si="199"/>
        <v>0</v>
      </c>
    </row>
    <row r="2015" spans="1:10" x14ac:dyDescent="0.35">
      <c r="A2015" s="6">
        <v>2013</v>
      </c>
      <c r="B2015" s="7">
        <v>43999</v>
      </c>
      <c r="C2015" s="16">
        <v>119.625</v>
      </c>
      <c r="D2015" s="6">
        <f t="shared" si="193"/>
        <v>-1.8159433671899091E-2</v>
      </c>
      <c r="E2015" s="8">
        <f t="shared" si="195"/>
        <v>-2.2125000000000057</v>
      </c>
      <c r="F2015" s="6">
        <f t="shared" si="194"/>
        <v>3.5457291617890243E-4</v>
      </c>
      <c r="G2015" s="6">
        <f t="shared" si="196"/>
        <v>-5.3371378098678743</v>
      </c>
      <c r="H2015" s="6">
        <f t="shared" si="197"/>
        <v>0</v>
      </c>
      <c r="I2015" s="6">
        <f t="shared" si="198"/>
        <v>3.1246378098678687</v>
      </c>
      <c r="J2015" s="6">
        <f t="shared" si="199"/>
        <v>0</v>
      </c>
    </row>
    <row r="2016" spans="1:10" x14ac:dyDescent="0.35">
      <c r="A2016" s="6">
        <v>2014</v>
      </c>
      <c r="B2016" s="7">
        <v>44000</v>
      </c>
      <c r="C2016" s="16">
        <v>124.05</v>
      </c>
      <c r="D2016" s="6">
        <f t="shared" si="193"/>
        <v>3.6990595611285246E-2</v>
      </c>
      <c r="E2016" s="8">
        <f t="shared" si="195"/>
        <v>4.4249999999999972</v>
      </c>
      <c r="F2016" s="6">
        <f t="shared" si="194"/>
        <v>3.5308444308521444E-4</v>
      </c>
      <c r="G2016" s="6">
        <f t="shared" si="196"/>
        <v>-5.2292078011792587</v>
      </c>
      <c r="H2016" s="6">
        <f t="shared" si="197"/>
        <v>0</v>
      </c>
      <c r="I2016" s="6">
        <f t="shared" si="198"/>
        <v>9.6542078011792558</v>
      </c>
      <c r="J2016" s="6">
        <f t="shared" si="199"/>
        <v>0</v>
      </c>
    </row>
    <row r="2017" spans="1:10" x14ac:dyDescent="0.35">
      <c r="A2017" s="6">
        <v>2015</v>
      </c>
      <c r="B2017" s="7">
        <v>44001</v>
      </c>
      <c r="C2017" s="16">
        <v>128.51249999999999</v>
      </c>
      <c r="D2017" s="6">
        <f t="shared" si="193"/>
        <v>3.5973397823458216E-2</v>
      </c>
      <c r="E2017" s="8">
        <f t="shared" si="195"/>
        <v>4.4624999999999915</v>
      </c>
      <c r="F2017" s="6">
        <f t="shared" si="194"/>
        <v>4.1399762632075973E-4</v>
      </c>
      <c r="G2017" s="6">
        <f t="shared" si="196"/>
        <v>-5.8717878004186463</v>
      </c>
      <c r="H2017" s="6">
        <f t="shared" si="197"/>
        <v>0</v>
      </c>
      <c r="I2017" s="6">
        <f t="shared" si="198"/>
        <v>10.334287800418638</v>
      </c>
      <c r="J2017" s="6">
        <f t="shared" si="199"/>
        <v>0</v>
      </c>
    </row>
    <row r="2018" spans="1:10" x14ac:dyDescent="0.35">
      <c r="A2018" s="6">
        <v>2016</v>
      </c>
      <c r="B2018" s="7">
        <v>44004</v>
      </c>
      <c r="C2018" s="16">
        <v>134.02500000000001</v>
      </c>
      <c r="D2018" s="6">
        <f t="shared" si="193"/>
        <v>4.2894660052524208E-2</v>
      </c>
      <c r="E2018" s="8">
        <f t="shared" si="195"/>
        <v>5.5125000000000171</v>
      </c>
      <c r="F2018" s="6">
        <f t="shared" si="194"/>
        <v>4.6680288979940142E-4</v>
      </c>
      <c r="G2018" s="6">
        <f t="shared" si="196"/>
        <v>-6.4593199686537757</v>
      </c>
      <c r="H2018" s="6">
        <f t="shared" si="197"/>
        <v>0</v>
      </c>
      <c r="I2018" s="6">
        <f t="shared" si="198"/>
        <v>11.971819968653794</v>
      </c>
      <c r="J2018" s="6">
        <f t="shared" si="199"/>
        <v>0</v>
      </c>
    </row>
    <row r="2019" spans="1:10" x14ac:dyDescent="0.35">
      <c r="A2019" s="6">
        <v>2017</v>
      </c>
      <c r="B2019" s="7">
        <v>44005</v>
      </c>
      <c r="C2019" s="16">
        <v>140.8125</v>
      </c>
      <c r="D2019" s="6">
        <f t="shared" si="193"/>
        <v>5.0643536653609357E-2</v>
      </c>
      <c r="E2019" s="8">
        <f t="shared" si="195"/>
        <v>6.7874999999999943</v>
      </c>
      <c r="F2019" s="6">
        <f t="shared" si="194"/>
        <v>5.4919182807273428E-4</v>
      </c>
      <c r="G2019" s="6">
        <f t="shared" si="196"/>
        <v>-7.3067207084019525</v>
      </c>
      <c r="H2019" s="6">
        <f t="shared" si="197"/>
        <v>0</v>
      </c>
      <c r="I2019" s="6">
        <f t="shared" si="198"/>
        <v>14.094220708401947</v>
      </c>
      <c r="J2019" s="6">
        <f t="shared" si="199"/>
        <v>0</v>
      </c>
    </row>
    <row r="2020" spans="1:10" x14ac:dyDescent="0.35">
      <c r="A2020" s="6">
        <v>2018</v>
      </c>
      <c r="B2020" s="7">
        <v>44006</v>
      </c>
      <c r="C2020" s="16">
        <v>134.0625</v>
      </c>
      <c r="D2020" s="6">
        <f t="shared" si="193"/>
        <v>-4.7936085219707054E-2</v>
      </c>
      <c r="E2020" s="8">
        <f t="shared" si="195"/>
        <v>-6.75</v>
      </c>
      <c r="F2020" s="6">
        <f t="shared" si="194"/>
        <v>6.7012638667549864E-4</v>
      </c>
      <c r="G2020" s="6">
        <f t="shared" si="196"/>
        <v>-8.4799682589897749</v>
      </c>
      <c r="H2020" s="6">
        <f t="shared" si="197"/>
        <v>0</v>
      </c>
      <c r="I2020" s="6">
        <f t="shared" si="198"/>
        <v>1.7299682589897749</v>
      </c>
      <c r="J2020" s="6">
        <f t="shared" si="199"/>
        <v>0</v>
      </c>
    </row>
    <row r="2021" spans="1:10" x14ac:dyDescent="0.35">
      <c r="A2021" s="6">
        <v>2019</v>
      </c>
      <c r="B2021" s="7">
        <v>44007</v>
      </c>
      <c r="C2021" s="16">
        <v>134.25</v>
      </c>
      <c r="D2021" s="6">
        <f t="shared" si="193"/>
        <v>1.3986013986013986E-3</v>
      </c>
      <c r="E2021" s="8">
        <f t="shared" si="195"/>
        <v>0.1875</v>
      </c>
      <c r="F2021" s="6">
        <f t="shared" si="194"/>
        <v>7.6779089944642963E-4</v>
      </c>
      <c r="G2021" s="6">
        <f t="shared" si="196"/>
        <v>-8.6417848974757856</v>
      </c>
      <c r="H2021" s="6">
        <f t="shared" si="197"/>
        <v>0</v>
      </c>
      <c r="I2021" s="6">
        <f t="shared" si="198"/>
        <v>8.8292848974757856</v>
      </c>
      <c r="J2021" s="6">
        <f t="shared" si="199"/>
        <v>0</v>
      </c>
    </row>
    <row r="2022" spans="1:10" x14ac:dyDescent="0.35">
      <c r="A2022" s="6">
        <v>2020</v>
      </c>
      <c r="B2022" s="7">
        <v>44008</v>
      </c>
      <c r="C2022" s="16">
        <v>134.32499999999999</v>
      </c>
      <c r="D2022" s="6">
        <f t="shared" si="193"/>
        <v>5.5865921787701025E-4</v>
      </c>
      <c r="E2022" s="8">
        <f t="shared" si="195"/>
        <v>7.4999999999988631E-2</v>
      </c>
      <c r="F2022" s="6">
        <f t="shared" si="194"/>
        <v>7.2184081063197394E-4</v>
      </c>
      <c r="G2022" s="6">
        <f t="shared" si="196"/>
        <v>-8.3909217013954436</v>
      </c>
      <c r="H2022" s="6">
        <f t="shared" si="197"/>
        <v>0</v>
      </c>
      <c r="I2022" s="6">
        <f t="shared" si="198"/>
        <v>8.4659217013954322</v>
      </c>
      <c r="J2022" s="6">
        <f t="shared" si="199"/>
        <v>0</v>
      </c>
    </row>
    <row r="2023" spans="1:10" x14ac:dyDescent="0.35">
      <c r="A2023" s="6">
        <v>2021</v>
      </c>
      <c r="B2023" s="7">
        <v>44011</v>
      </c>
      <c r="C2023" s="16">
        <v>133.6875</v>
      </c>
      <c r="D2023" s="6">
        <f t="shared" si="193"/>
        <v>-4.7459519821328022E-3</v>
      </c>
      <c r="E2023" s="8">
        <f t="shared" si="195"/>
        <v>-0.63749999999998863</v>
      </c>
      <c r="F2023" s="6">
        <f t="shared" si="194"/>
        <v>6.7854908800135867E-4</v>
      </c>
      <c r="G2023" s="6">
        <f t="shared" si="196"/>
        <v>-8.1399576044826816</v>
      </c>
      <c r="H2023" s="6">
        <f t="shared" si="197"/>
        <v>0</v>
      </c>
      <c r="I2023" s="6">
        <f t="shared" si="198"/>
        <v>7.5024576044826929</v>
      </c>
      <c r="J2023" s="6">
        <f t="shared" si="199"/>
        <v>0</v>
      </c>
    </row>
    <row r="2024" spans="1:10" x14ac:dyDescent="0.35">
      <c r="A2024" s="6">
        <v>2022</v>
      </c>
      <c r="B2024" s="7">
        <v>44012</v>
      </c>
      <c r="C2024" s="16">
        <v>131.17500000000001</v>
      </c>
      <c r="D2024" s="6">
        <f t="shared" si="193"/>
        <v>-1.8793828892005524E-2</v>
      </c>
      <c r="E2024" s="8">
        <f t="shared" si="195"/>
        <v>-2.5124999999999886</v>
      </c>
      <c r="F2024" s="6">
        <f t="shared" si="194"/>
        <v>6.3918758633427968E-4</v>
      </c>
      <c r="G2024" s="6">
        <f t="shared" si="196"/>
        <v>-7.862843398113867</v>
      </c>
      <c r="H2024" s="6">
        <f t="shared" si="197"/>
        <v>0</v>
      </c>
      <c r="I2024" s="6">
        <f t="shared" si="198"/>
        <v>5.3503433981138784</v>
      </c>
      <c r="J2024" s="6">
        <f t="shared" si="199"/>
        <v>0</v>
      </c>
    </row>
    <row r="2025" spans="1:10" x14ac:dyDescent="0.35">
      <c r="A2025" s="6">
        <v>2023</v>
      </c>
      <c r="B2025" s="7">
        <v>44013</v>
      </c>
      <c r="C2025" s="16">
        <v>129.97499999999999</v>
      </c>
      <c r="D2025" s="6">
        <f t="shared" si="193"/>
        <v>-9.148084619782863E-3</v>
      </c>
      <c r="E2025" s="8">
        <f t="shared" si="195"/>
        <v>-1.2000000000000171</v>
      </c>
      <c r="F2025" s="6">
        <f t="shared" si="194"/>
        <v>6.2202881141954175E-4</v>
      </c>
      <c r="G2025" s="6">
        <f t="shared" si="196"/>
        <v>-7.6108117767741392</v>
      </c>
      <c r="H2025" s="6">
        <f t="shared" si="197"/>
        <v>0</v>
      </c>
      <c r="I2025" s="6">
        <f t="shared" si="198"/>
        <v>6.4108117767741222</v>
      </c>
      <c r="J2025" s="6">
        <f t="shared" si="199"/>
        <v>0</v>
      </c>
    </row>
    <row r="2026" spans="1:10" x14ac:dyDescent="0.35">
      <c r="A2026" s="6">
        <v>2024</v>
      </c>
      <c r="B2026" s="7">
        <v>44014</v>
      </c>
      <c r="C2026" s="16">
        <v>131.25</v>
      </c>
      <c r="D2026" s="6">
        <f t="shared" si="193"/>
        <v>9.809578765147188E-3</v>
      </c>
      <c r="E2026" s="8">
        <f t="shared" si="195"/>
        <v>1.2750000000000057</v>
      </c>
      <c r="F2026" s="6">
        <f t="shared" si="194"/>
        <v>5.8972832986701172E-4</v>
      </c>
      <c r="G2026" s="6">
        <f t="shared" si="196"/>
        <v>-7.342779383986267</v>
      </c>
      <c r="H2026" s="6">
        <f t="shared" si="197"/>
        <v>0</v>
      </c>
      <c r="I2026" s="6">
        <f t="shared" si="198"/>
        <v>8.6177793839862726</v>
      </c>
      <c r="J2026" s="6">
        <f t="shared" si="199"/>
        <v>0</v>
      </c>
    </row>
    <row r="2027" spans="1:10" x14ac:dyDescent="0.35">
      <c r="A2027" s="6">
        <v>2025</v>
      </c>
      <c r="B2027" s="7">
        <v>44015</v>
      </c>
      <c r="C2027" s="16">
        <v>133.27500000000001</v>
      </c>
      <c r="D2027" s="6">
        <f t="shared" si="193"/>
        <v>1.5428571428571472E-2</v>
      </c>
      <c r="E2027" s="8">
        <f t="shared" si="195"/>
        <v>2.0250000000000057</v>
      </c>
      <c r="F2027" s="6">
        <f t="shared" si="194"/>
        <v>5.6011830020796858E-4</v>
      </c>
      <c r="G2027" s="6">
        <f t="shared" si="196"/>
        <v>-7.2262644583014719</v>
      </c>
      <c r="H2027" s="6">
        <f t="shared" si="197"/>
        <v>0</v>
      </c>
      <c r="I2027" s="6">
        <f t="shared" si="198"/>
        <v>9.2512644583014776</v>
      </c>
      <c r="J2027" s="6">
        <f t="shared" si="199"/>
        <v>0</v>
      </c>
    </row>
    <row r="2028" spans="1:10" x14ac:dyDescent="0.35">
      <c r="A2028" s="6">
        <v>2026</v>
      </c>
      <c r="B2028" s="7">
        <v>44018</v>
      </c>
      <c r="C2028" s="16">
        <v>133.5</v>
      </c>
      <c r="D2028" s="6">
        <f t="shared" si="193"/>
        <v>1.6882386043893776E-3</v>
      </c>
      <c r="E2028" s="8">
        <f t="shared" si="195"/>
        <v>0.22499999999999432</v>
      </c>
      <c r="F2028" s="6">
        <f t="shared" si="194"/>
        <v>5.407936511750823E-4</v>
      </c>
      <c r="G2028" s="6">
        <f t="shared" si="196"/>
        <v>-7.2100643621175555</v>
      </c>
      <c r="H2028" s="6">
        <f t="shared" si="197"/>
        <v>0</v>
      </c>
      <c r="I2028" s="6">
        <f t="shared" si="198"/>
        <v>7.4350643621175498</v>
      </c>
      <c r="J2028" s="6">
        <f t="shared" si="199"/>
        <v>0</v>
      </c>
    </row>
    <row r="2029" spans="1:10" x14ac:dyDescent="0.35">
      <c r="A2029" s="6">
        <v>2027</v>
      </c>
      <c r="B2029" s="7">
        <v>44019</v>
      </c>
      <c r="C2029" s="16">
        <v>130.05000000000001</v>
      </c>
      <c r="D2029" s="6">
        <f t="shared" si="193"/>
        <v>-2.5842696629213398E-2</v>
      </c>
      <c r="E2029" s="8">
        <f t="shared" si="195"/>
        <v>-3.4499999999999886</v>
      </c>
      <c r="F2029" s="6">
        <f t="shared" si="194"/>
        <v>5.0851704107969845E-4</v>
      </c>
      <c r="G2029" s="6">
        <f t="shared" si="196"/>
        <v>-7.003395930718928</v>
      </c>
      <c r="H2029" s="6">
        <f t="shared" si="197"/>
        <v>0</v>
      </c>
      <c r="I2029" s="6">
        <f t="shared" si="198"/>
        <v>3.5533959307189393</v>
      </c>
      <c r="J2029" s="6">
        <f t="shared" si="199"/>
        <v>0</v>
      </c>
    </row>
    <row r="2030" spans="1:10" x14ac:dyDescent="0.35">
      <c r="A2030" s="6">
        <v>2028</v>
      </c>
      <c r="B2030" s="7">
        <v>44020</v>
      </c>
      <c r="C2030" s="16">
        <v>127.3875</v>
      </c>
      <c r="D2030" s="6">
        <f t="shared" si="193"/>
        <v>-2.0472895040369154E-2</v>
      </c>
      <c r="E2030" s="8">
        <f t="shared" si="195"/>
        <v>-2.6625000000000085</v>
      </c>
      <c r="F2030" s="6">
        <f t="shared" si="194"/>
        <v>5.1807671675908992E-4</v>
      </c>
      <c r="G2030" s="6">
        <f t="shared" si="196"/>
        <v>-6.8862383726514036</v>
      </c>
      <c r="H2030" s="6">
        <f t="shared" si="197"/>
        <v>0</v>
      </c>
      <c r="I2030" s="6">
        <f t="shared" si="198"/>
        <v>4.2237383726513951</v>
      </c>
      <c r="J2030" s="6">
        <f t="shared" si="199"/>
        <v>0</v>
      </c>
    </row>
    <row r="2031" spans="1:10" x14ac:dyDescent="0.35">
      <c r="A2031" s="6">
        <v>2029</v>
      </c>
      <c r="B2031" s="7">
        <v>44021</v>
      </c>
      <c r="C2031" s="16">
        <v>128.58750000000001</v>
      </c>
      <c r="D2031" s="6">
        <f t="shared" si="193"/>
        <v>9.4200765381218937E-3</v>
      </c>
      <c r="E2031" s="8">
        <f t="shared" si="195"/>
        <v>1.2000000000000028</v>
      </c>
      <c r="F2031" s="6">
        <f t="shared" si="194"/>
        <v>5.1214047963358286E-4</v>
      </c>
      <c r="G2031" s="6">
        <f t="shared" si="196"/>
        <v>-6.706501478705154</v>
      </c>
      <c r="H2031" s="6">
        <f t="shared" si="197"/>
        <v>0</v>
      </c>
      <c r="I2031" s="6">
        <f t="shared" si="198"/>
        <v>7.9065014787051568</v>
      </c>
      <c r="J2031" s="6">
        <f t="shared" si="199"/>
        <v>0</v>
      </c>
    </row>
    <row r="2032" spans="1:10" x14ac:dyDescent="0.35">
      <c r="A2032" s="6">
        <v>2030</v>
      </c>
      <c r="B2032" s="7">
        <v>44022</v>
      </c>
      <c r="C2032" s="16">
        <v>129.48750000000001</v>
      </c>
      <c r="D2032" s="6">
        <f t="shared" si="193"/>
        <v>6.9991251093613734E-3</v>
      </c>
      <c r="E2032" s="8">
        <f t="shared" si="195"/>
        <v>0.90000000000000568</v>
      </c>
      <c r="F2032" s="6">
        <f t="shared" si="194"/>
        <v>4.8673632137461234E-4</v>
      </c>
      <c r="G2032" s="6">
        <f t="shared" si="196"/>
        <v>-6.5996406478728726</v>
      </c>
      <c r="H2032" s="6">
        <f t="shared" si="197"/>
        <v>0</v>
      </c>
      <c r="I2032" s="6">
        <f t="shared" si="198"/>
        <v>7.4996406478728783</v>
      </c>
      <c r="J2032" s="6">
        <f t="shared" si="199"/>
        <v>0</v>
      </c>
    </row>
    <row r="2033" spans="1:10" x14ac:dyDescent="0.35">
      <c r="A2033" s="6">
        <v>2031</v>
      </c>
      <c r="B2033" s="7">
        <v>44025</v>
      </c>
      <c r="C2033" s="16">
        <v>126.9</v>
      </c>
      <c r="D2033" s="6">
        <f t="shared" si="193"/>
        <v>-1.9982623805386662E-2</v>
      </c>
      <c r="E2033" s="8">
        <f t="shared" si="195"/>
        <v>-2.5875000000000057</v>
      </c>
      <c r="F2033" s="6">
        <f t="shared" si="194"/>
        <v>4.6047140722992513E-4</v>
      </c>
      <c r="G2033" s="6">
        <f t="shared" si="196"/>
        <v>-6.4640370682036572</v>
      </c>
      <c r="H2033" s="6">
        <f t="shared" si="197"/>
        <v>0</v>
      </c>
      <c r="I2033" s="6">
        <f t="shared" si="198"/>
        <v>3.8765370682036515</v>
      </c>
      <c r="J2033" s="6">
        <f t="shared" si="199"/>
        <v>0</v>
      </c>
    </row>
    <row r="2034" spans="1:10" x14ac:dyDescent="0.35">
      <c r="A2034" s="6">
        <v>2032</v>
      </c>
      <c r="B2034" s="7">
        <v>44026</v>
      </c>
      <c r="C2034" s="16">
        <v>122.5125</v>
      </c>
      <c r="D2034" s="6">
        <f t="shared" si="193"/>
        <v>-3.4574468085106405E-2</v>
      </c>
      <c r="E2034" s="8">
        <f t="shared" si="195"/>
        <v>-4.3875000000000028</v>
      </c>
      <c r="F2034" s="6">
        <f t="shared" si="194"/>
        <v>4.5680143804498592E-4</v>
      </c>
      <c r="G2034" s="6">
        <f t="shared" si="196"/>
        <v>-6.3095736112752059</v>
      </c>
      <c r="H2034" s="6">
        <f t="shared" si="197"/>
        <v>0</v>
      </c>
      <c r="I2034" s="6">
        <f t="shared" si="198"/>
        <v>1.922073611275203</v>
      </c>
      <c r="J2034" s="6">
        <f t="shared" si="199"/>
        <v>0</v>
      </c>
    </row>
    <row r="2035" spans="1:10" x14ac:dyDescent="0.35">
      <c r="A2035" s="6">
        <v>2033</v>
      </c>
      <c r="B2035" s="7">
        <v>44027</v>
      </c>
      <c r="C2035" s="16">
        <v>122.625</v>
      </c>
      <c r="D2035" s="6">
        <f t="shared" si="193"/>
        <v>9.1827364554634961E-4</v>
      </c>
      <c r="E2035" s="8">
        <f t="shared" si="195"/>
        <v>0.11249999999999716</v>
      </c>
      <c r="F2035" s="6">
        <f t="shared" si="194"/>
        <v>5.0111698236436923E-4</v>
      </c>
      <c r="G2035" s="6">
        <f t="shared" si="196"/>
        <v>-6.3800579106804332</v>
      </c>
      <c r="H2035" s="6">
        <f t="shared" si="197"/>
        <v>0</v>
      </c>
      <c r="I2035" s="6">
        <f t="shared" si="198"/>
        <v>6.4925579106804303</v>
      </c>
      <c r="J2035" s="6">
        <f t="shared" si="199"/>
        <v>0</v>
      </c>
    </row>
    <row r="2036" spans="1:10" x14ac:dyDescent="0.35">
      <c r="A2036" s="6">
        <v>2034</v>
      </c>
      <c r="B2036" s="7">
        <v>44028</v>
      </c>
      <c r="C2036" s="16">
        <v>121.65</v>
      </c>
      <c r="D2036" s="6">
        <f t="shared" si="193"/>
        <v>-7.9510703363913915E-3</v>
      </c>
      <c r="E2036" s="8">
        <f t="shared" si="195"/>
        <v>-0.97499999999999443</v>
      </c>
      <c r="F2036" s="6">
        <f t="shared" si="194"/>
        <v>4.7110055701179336E-4</v>
      </c>
      <c r="G2036" s="6">
        <f t="shared" si="196"/>
        <v>-6.1917082923479168</v>
      </c>
      <c r="H2036" s="6">
        <f t="shared" si="197"/>
        <v>0</v>
      </c>
      <c r="I2036" s="6">
        <f t="shared" si="198"/>
        <v>5.2167082923479224</v>
      </c>
      <c r="J2036" s="6">
        <f t="shared" si="199"/>
        <v>0</v>
      </c>
    </row>
    <row r="2037" spans="1:10" x14ac:dyDescent="0.35">
      <c r="A2037" s="6">
        <v>2035</v>
      </c>
      <c r="B2037" s="7">
        <v>44029</v>
      </c>
      <c r="C2037" s="16">
        <v>122.4375</v>
      </c>
      <c r="D2037" s="6">
        <f t="shared" si="193"/>
        <v>6.4734895191121602E-3</v>
      </c>
      <c r="E2037" s="8">
        <f t="shared" si="195"/>
        <v>0.78749999999999432</v>
      </c>
      <c r="F2037" s="6">
        <f t="shared" si="194"/>
        <v>4.4662769476074032E-4</v>
      </c>
      <c r="G2037" s="6">
        <f t="shared" si="196"/>
        <v>-5.9808043586065862</v>
      </c>
      <c r="H2037" s="6">
        <f t="shared" si="197"/>
        <v>0</v>
      </c>
      <c r="I2037" s="6">
        <f t="shared" si="198"/>
        <v>6.7683043586065805</v>
      </c>
      <c r="J2037" s="6">
        <f t="shared" si="199"/>
        <v>0</v>
      </c>
    </row>
    <row r="2038" spans="1:10" x14ac:dyDescent="0.35">
      <c r="A2038" s="6">
        <v>2036</v>
      </c>
      <c r="B2038" s="7">
        <v>44032</v>
      </c>
      <c r="C2038" s="16">
        <v>122.66249999999999</v>
      </c>
      <c r="D2038" s="6">
        <f t="shared" si="193"/>
        <v>1.8376722817763701E-3</v>
      </c>
      <c r="E2038" s="8">
        <f t="shared" si="195"/>
        <v>0.22499999999999432</v>
      </c>
      <c r="F2038" s="6">
        <f t="shared" si="194"/>
        <v>4.2234439706833921E-4</v>
      </c>
      <c r="G2038" s="6">
        <f t="shared" si="196"/>
        <v>-5.8535924252417493</v>
      </c>
      <c r="H2038" s="6">
        <f t="shared" si="197"/>
        <v>0</v>
      </c>
      <c r="I2038" s="6">
        <f t="shared" si="198"/>
        <v>6.0785924252417436</v>
      </c>
      <c r="J2038" s="6">
        <f t="shared" si="199"/>
        <v>0</v>
      </c>
    </row>
    <row r="2039" spans="1:10" x14ac:dyDescent="0.35">
      <c r="A2039" s="6">
        <v>2037</v>
      </c>
      <c r="B2039" s="7">
        <v>44033</v>
      </c>
      <c r="C2039" s="16">
        <v>130.19999999999999</v>
      </c>
      <c r="D2039" s="6">
        <f t="shared" si="193"/>
        <v>6.1449098135126827E-2</v>
      </c>
      <c r="E2039" s="8">
        <f t="shared" si="195"/>
        <v>7.5374999999999943</v>
      </c>
      <c r="F2039" s="6">
        <f t="shared" si="194"/>
        <v>3.9720635560915138E-4</v>
      </c>
      <c r="G2039" s="6">
        <f t="shared" si="196"/>
        <v>-5.6871484473836276</v>
      </c>
      <c r="H2039" s="6">
        <f t="shared" si="197"/>
        <v>0</v>
      </c>
      <c r="I2039" s="6">
        <f t="shared" si="198"/>
        <v>13.224648447383622</v>
      </c>
      <c r="J2039" s="6">
        <f t="shared" si="199"/>
        <v>0</v>
      </c>
    </row>
    <row r="2040" spans="1:10" x14ac:dyDescent="0.35">
      <c r="A2040" s="6">
        <v>2038</v>
      </c>
      <c r="B2040" s="7">
        <v>44034</v>
      </c>
      <c r="C2040" s="16">
        <v>134.66249999999999</v>
      </c>
      <c r="D2040" s="6">
        <f t="shared" si="193"/>
        <v>3.4274193548387143E-2</v>
      </c>
      <c r="E2040" s="8">
        <f t="shared" si="195"/>
        <v>4.4625000000000057</v>
      </c>
      <c r="F2040" s="6">
        <f t="shared" si="194"/>
        <v>5.9993347396982907E-4</v>
      </c>
      <c r="G2040" s="6">
        <f t="shared" si="196"/>
        <v>-7.4188602391638589</v>
      </c>
      <c r="H2040" s="6">
        <f t="shared" si="197"/>
        <v>0</v>
      </c>
      <c r="I2040" s="6">
        <f t="shared" si="198"/>
        <v>11.881360239163865</v>
      </c>
      <c r="J2040" s="6">
        <f t="shared" si="199"/>
        <v>0</v>
      </c>
    </row>
    <row r="2041" spans="1:10" x14ac:dyDescent="0.35">
      <c r="A2041" s="6">
        <v>2039</v>
      </c>
      <c r="B2041" s="7">
        <v>44035</v>
      </c>
      <c r="C2041" s="16">
        <v>136.38749999999999</v>
      </c>
      <c r="D2041" s="6">
        <f t="shared" si="193"/>
        <v>1.2809802283486452E-2</v>
      </c>
      <c r="E2041" s="8">
        <f t="shared" si="195"/>
        <v>1.7249999999999943</v>
      </c>
      <c r="F2041" s="6">
        <f t="shared" si="194"/>
        <v>6.3442068613517744E-4</v>
      </c>
      <c r="G2041" s="6">
        <f t="shared" si="196"/>
        <v>-7.8905994639911405</v>
      </c>
      <c r="H2041" s="6">
        <f t="shared" si="197"/>
        <v>0</v>
      </c>
      <c r="I2041" s="6">
        <f t="shared" si="198"/>
        <v>9.6155994639911349</v>
      </c>
      <c r="J2041" s="6">
        <f t="shared" si="199"/>
        <v>0</v>
      </c>
    </row>
    <row r="2042" spans="1:10" x14ac:dyDescent="0.35">
      <c r="A2042" s="6">
        <v>2040</v>
      </c>
      <c r="B2042" s="7">
        <v>44036</v>
      </c>
      <c r="C2042" s="16">
        <v>136.46250000000001</v>
      </c>
      <c r="D2042" s="6">
        <f t="shared" si="193"/>
        <v>5.4990376684092791E-4</v>
      </c>
      <c r="E2042" s="8">
        <f t="shared" si="195"/>
        <v>7.5000000000017053E-2</v>
      </c>
      <c r="F2042" s="6">
        <f t="shared" si="194"/>
        <v>6.0620090703958763E-4</v>
      </c>
      <c r="G2042" s="6">
        <f t="shared" si="196"/>
        <v>-7.8119151563765472</v>
      </c>
      <c r="H2042" s="6">
        <f t="shared" si="197"/>
        <v>0</v>
      </c>
      <c r="I2042" s="6">
        <f t="shared" si="198"/>
        <v>7.8869151563765643</v>
      </c>
      <c r="J2042" s="6">
        <f t="shared" si="199"/>
        <v>0</v>
      </c>
    </row>
    <row r="2043" spans="1:10" x14ac:dyDescent="0.35">
      <c r="A2043" s="6">
        <v>2041</v>
      </c>
      <c r="B2043" s="7">
        <v>44039</v>
      </c>
      <c r="C2043" s="16">
        <v>135.75</v>
      </c>
      <c r="D2043" s="6">
        <f t="shared" si="193"/>
        <v>-5.2212146194009759E-3</v>
      </c>
      <c r="E2043" s="8">
        <f t="shared" si="195"/>
        <v>-0.71250000000000568</v>
      </c>
      <c r="F2043" s="6">
        <f t="shared" si="194"/>
        <v>5.6984699626637955E-4</v>
      </c>
      <c r="G2043" s="6">
        <f t="shared" si="196"/>
        <v>-7.5782183287712233</v>
      </c>
      <c r="H2043" s="6">
        <f t="shared" si="197"/>
        <v>0</v>
      </c>
      <c r="I2043" s="6">
        <f t="shared" si="198"/>
        <v>6.8657183287712176</v>
      </c>
      <c r="J2043" s="6">
        <f t="shared" si="199"/>
        <v>0</v>
      </c>
    </row>
    <row r="2044" spans="1:10" x14ac:dyDescent="0.35">
      <c r="A2044" s="6">
        <v>2042</v>
      </c>
      <c r="B2044" s="7">
        <v>44040</v>
      </c>
      <c r="C2044" s="16">
        <v>136.35</v>
      </c>
      <c r="D2044" s="6">
        <f t="shared" si="193"/>
        <v>4.4198895027623888E-3</v>
      </c>
      <c r="E2044" s="8">
        <f t="shared" si="195"/>
        <v>0.59999999999999432</v>
      </c>
      <c r="F2044" s="6">
        <f t="shared" si="194"/>
        <v>5.372918414165075E-4</v>
      </c>
      <c r="G2044" s="6">
        <f t="shared" si="196"/>
        <v>-7.3201439147670939</v>
      </c>
      <c r="H2044" s="6">
        <f t="shared" si="197"/>
        <v>0</v>
      </c>
      <c r="I2044" s="6">
        <f t="shared" si="198"/>
        <v>7.9201439147670882</v>
      </c>
      <c r="J2044" s="6">
        <f t="shared" si="199"/>
        <v>0</v>
      </c>
    </row>
    <row r="2045" spans="1:10" x14ac:dyDescent="0.35">
      <c r="A2045" s="6">
        <v>2043</v>
      </c>
      <c r="B2045" s="7">
        <v>44041</v>
      </c>
      <c r="C2045" s="16">
        <v>136.35</v>
      </c>
      <c r="D2045" s="6">
        <f t="shared" si="193"/>
        <v>0</v>
      </c>
      <c r="E2045" s="8">
        <f t="shared" si="195"/>
        <v>0</v>
      </c>
      <c r="F2045" s="6">
        <f t="shared" si="194"/>
        <v>5.0622645632451477E-4</v>
      </c>
      <c r="G2045" s="6">
        <f t="shared" si="196"/>
        <v>-7.1367785266818977</v>
      </c>
      <c r="H2045" s="6">
        <f t="shared" si="197"/>
        <v>0</v>
      </c>
      <c r="I2045" s="6">
        <f t="shared" si="198"/>
        <v>7.1367785266818977</v>
      </c>
      <c r="J2045" s="6">
        <f t="shared" si="199"/>
        <v>0</v>
      </c>
    </row>
    <row r="2046" spans="1:10" x14ac:dyDescent="0.35">
      <c r="A2046" s="6">
        <v>2044</v>
      </c>
      <c r="B2046" s="7">
        <v>44042</v>
      </c>
      <c r="C2046" s="16">
        <v>132.75</v>
      </c>
      <c r="D2046" s="6">
        <f t="shared" si="193"/>
        <v>-2.6402640264026361E-2</v>
      </c>
      <c r="E2046" s="8">
        <f t="shared" si="195"/>
        <v>-3.5999999999999943</v>
      </c>
      <c r="F2046" s="6">
        <f t="shared" si="194"/>
        <v>4.7585286894504387E-4</v>
      </c>
      <c r="G2046" s="6">
        <f t="shared" si="196"/>
        <v>-6.9193635021274442</v>
      </c>
      <c r="H2046" s="6">
        <f t="shared" si="197"/>
        <v>0</v>
      </c>
      <c r="I2046" s="6">
        <f t="shared" si="198"/>
        <v>3.3193635021274499</v>
      </c>
      <c r="J2046" s="6">
        <f t="shared" si="199"/>
        <v>0</v>
      </c>
    </row>
    <row r="2047" spans="1:10" x14ac:dyDescent="0.35">
      <c r="A2047" s="6">
        <v>2045</v>
      </c>
      <c r="B2047" s="7">
        <v>44043</v>
      </c>
      <c r="C2047" s="16">
        <v>133.94999999999999</v>
      </c>
      <c r="D2047" s="6">
        <f t="shared" si="193"/>
        <v>9.0395480225987836E-3</v>
      </c>
      <c r="E2047" s="8">
        <f t="shared" si="195"/>
        <v>1.1999999999999886</v>
      </c>
      <c r="F2047" s="6">
        <f t="shared" si="194"/>
        <v>4.8912766158303641E-4</v>
      </c>
      <c r="G2047" s="6">
        <f t="shared" si="196"/>
        <v>-6.8299936508709056</v>
      </c>
      <c r="H2047" s="6">
        <f t="shared" si="197"/>
        <v>0</v>
      </c>
      <c r="I2047" s="6">
        <f t="shared" si="198"/>
        <v>8.0299936508708942</v>
      </c>
      <c r="J2047" s="6">
        <f t="shared" si="199"/>
        <v>0</v>
      </c>
    </row>
    <row r="2048" spans="1:10" x14ac:dyDescent="0.35">
      <c r="A2048" s="6">
        <v>2046</v>
      </c>
      <c r="B2048" s="7">
        <v>44046</v>
      </c>
      <c r="C2048" s="16">
        <v>133.94999999999999</v>
      </c>
      <c r="D2048" s="6">
        <f t="shared" si="193"/>
        <v>0</v>
      </c>
      <c r="E2048" s="8">
        <f t="shared" si="195"/>
        <v>0</v>
      </c>
      <c r="F2048" s="6">
        <f t="shared" si="194"/>
        <v>4.6468280759522638E-4</v>
      </c>
      <c r="G2048" s="6">
        <f t="shared" si="196"/>
        <v>-6.7173144426666314</v>
      </c>
      <c r="H2048" s="6">
        <f t="shared" si="197"/>
        <v>0</v>
      </c>
      <c r="I2048" s="6">
        <f t="shared" si="198"/>
        <v>6.7173144426666314</v>
      </c>
      <c r="J2048" s="6">
        <f t="shared" si="199"/>
        <v>0</v>
      </c>
    </row>
    <row r="2049" spans="1:10" x14ac:dyDescent="0.35">
      <c r="A2049" s="6">
        <v>2047</v>
      </c>
      <c r="B2049" s="7">
        <v>44047</v>
      </c>
      <c r="C2049" s="16">
        <v>133.76249999999999</v>
      </c>
      <c r="D2049" s="6">
        <f t="shared" si="193"/>
        <v>-1.3997760358342667E-3</v>
      </c>
      <c r="E2049" s="8">
        <f t="shared" si="195"/>
        <v>-0.1875</v>
      </c>
      <c r="F2049" s="6">
        <f t="shared" si="194"/>
        <v>4.3680183913951277E-4</v>
      </c>
      <c r="G2049" s="6">
        <f t="shared" si="196"/>
        <v>-6.5126779839293638</v>
      </c>
      <c r="H2049" s="6">
        <f t="shared" si="197"/>
        <v>0</v>
      </c>
      <c r="I2049" s="6">
        <f t="shared" si="198"/>
        <v>6.3251779839293638</v>
      </c>
      <c r="J2049" s="6">
        <f t="shared" si="199"/>
        <v>0</v>
      </c>
    </row>
    <row r="2050" spans="1:10" x14ac:dyDescent="0.35">
      <c r="A2050" s="6">
        <v>2048</v>
      </c>
      <c r="B2050" s="7">
        <v>44048</v>
      </c>
      <c r="C2050" s="16">
        <v>131.96250000000001</v>
      </c>
      <c r="D2050" s="6">
        <f t="shared" si="193"/>
        <v>-1.3456686291000716E-2</v>
      </c>
      <c r="E2050" s="8">
        <f t="shared" si="195"/>
        <v>-1.7999999999999832</v>
      </c>
      <c r="F2050" s="6">
        <f t="shared" si="194"/>
        <v>4.1071129116817173E-4</v>
      </c>
      <c r="G2050" s="6">
        <f t="shared" si="196"/>
        <v>-6.3063396352919483</v>
      </c>
      <c r="H2050" s="6">
        <f t="shared" si="197"/>
        <v>0</v>
      </c>
      <c r="I2050" s="6">
        <f t="shared" si="198"/>
        <v>4.5063396352919654</v>
      </c>
      <c r="J2050" s="6">
        <f t="shared" si="199"/>
        <v>0</v>
      </c>
    </row>
    <row r="2051" spans="1:10" x14ac:dyDescent="0.35">
      <c r="A2051" s="6">
        <v>2049</v>
      </c>
      <c r="B2051" s="7">
        <v>44049</v>
      </c>
      <c r="C2051" s="16">
        <v>131.88749999999999</v>
      </c>
      <c r="D2051" s="6">
        <f t="shared" si="193"/>
        <v>-5.6834327934085103E-4</v>
      </c>
      <c r="E2051" s="8">
        <f t="shared" si="195"/>
        <v>-7.5000000000017053E-2</v>
      </c>
      <c r="F2051" s="6">
        <f t="shared" si="194"/>
        <v>3.9693355805414578E-4</v>
      </c>
      <c r="G2051" s="6">
        <f t="shared" si="196"/>
        <v>-6.1162341213242497</v>
      </c>
      <c r="H2051" s="6">
        <f t="shared" si="197"/>
        <v>0</v>
      </c>
      <c r="I2051" s="6">
        <f t="shared" si="198"/>
        <v>6.0412341213242327</v>
      </c>
      <c r="J2051" s="6">
        <f t="shared" si="199"/>
        <v>0</v>
      </c>
    </row>
    <row r="2052" spans="1:10" x14ac:dyDescent="0.35">
      <c r="A2052" s="6">
        <v>2050</v>
      </c>
      <c r="B2052" s="7">
        <v>44050</v>
      </c>
      <c r="C2052" s="16">
        <v>131.92500000000001</v>
      </c>
      <c r="D2052" s="6">
        <f t="shared" ref="D2052:D2115" si="200">(C2052-C2051)/C2051</f>
        <v>2.8433323855575957E-4</v>
      </c>
      <c r="E2052" s="8">
        <f t="shared" si="195"/>
        <v>3.7500000000022737E-2</v>
      </c>
      <c r="F2052" s="6">
        <f t="shared" ref="F2052:F2115" si="201">0.06*D2051^2+0.94*F2051</f>
        <v>3.7313692541588735E-4</v>
      </c>
      <c r="G2052" s="6">
        <f t="shared" si="196"/>
        <v>-5.9266926858210836</v>
      </c>
      <c r="H2052" s="6">
        <f t="shared" si="197"/>
        <v>0</v>
      </c>
      <c r="I2052" s="6">
        <f t="shared" si="198"/>
        <v>5.9641926858211063</v>
      </c>
      <c r="J2052" s="6">
        <f t="shared" si="199"/>
        <v>0</v>
      </c>
    </row>
    <row r="2053" spans="1:10" x14ac:dyDescent="0.35">
      <c r="A2053" s="6">
        <v>2051</v>
      </c>
      <c r="B2053" s="7">
        <v>44053</v>
      </c>
      <c r="C2053" s="16">
        <v>132.97499999999999</v>
      </c>
      <c r="D2053" s="6">
        <f t="shared" si="200"/>
        <v>7.9590676520749134E-3</v>
      </c>
      <c r="E2053" s="8">
        <f t="shared" si="195"/>
        <v>1.0499999999999829</v>
      </c>
      <c r="F2053" s="6">
        <f t="shared" si="201"/>
        <v>3.5075356061436692E-4</v>
      </c>
      <c r="G2053" s="6">
        <f t="shared" si="196"/>
        <v>-5.7478153145789737</v>
      </c>
      <c r="H2053" s="6">
        <f t="shared" si="197"/>
        <v>0</v>
      </c>
      <c r="I2053" s="6">
        <f t="shared" si="198"/>
        <v>6.7978153145789566</v>
      </c>
      <c r="J2053" s="6">
        <f t="shared" si="199"/>
        <v>0</v>
      </c>
    </row>
    <row r="2054" spans="1:10" x14ac:dyDescent="0.35">
      <c r="A2054" s="6">
        <v>2052</v>
      </c>
      <c r="B2054" s="7">
        <v>44054</v>
      </c>
      <c r="C2054" s="16">
        <v>132.6</v>
      </c>
      <c r="D2054" s="6">
        <f t="shared" si="200"/>
        <v>-2.8200789622109422E-3</v>
      </c>
      <c r="E2054" s="8">
        <f t="shared" ref="E2054:E2117" si="202">C2053*D2054</f>
        <v>-0.375</v>
      </c>
      <c r="F2054" s="6">
        <f t="shared" si="201"/>
        <v>3.335091524509232E-4</v>
      </c>
      <c r="G2054" s="6">
        <f t="shared" si="196"/>
        <v>-5.6493506976349988</v>
      </c>
      <c r="H2054" s="6">
        <f t="shared" si="197"/>
        <v>0</v>
      </c>
      <c r="I2054" s="6">
        <f t="shared" si="198"/>
        <v>5.2743506976349988</v>
      </c>
      <c r="J2054" s="6">
        <f t="shared" si="199"/>
        <v>0</v>
      </c>
    </row>
    <row r="2055" spans="1:10" x14ac:dyDescent="0.35">
      <c r="A2055" s="6">
        <v>2053</v>
      </c>
      <c r="B2055" s="7">
        <v>44055</v>
      </c>
      <c r="C2055" s="16">
        <v>133.42500000000001</v>
      </c>
      <c r="D2055" s="6">
        <f t="shared" si="200"/>
        <v>6.2217194570137035E-3</v>
      </c>
      <c r="E2055" s="8">
        <f t="shared" si="202"/>
        <v>0.82500000000001705</v>
      </c>
      <c r="F2055" s="6">
        <f t="shared" si="201"/>
        <v>3.139757740250541E-4</v>
      </c>
      <c r="G2055" s="6">
        <f t="shared" si="196"/>
        <v>-5.4659575193261398</v>
      </c>
      <c r="H2055" s="6">
        <f t="shared" si="197"/>
        <v>0</v>
      </c>
      <c r="I2055" s="6">
        <f t="shared" si="198"/>
        <v>6.2909575193261569</v>
      </c>
      <c r="J2055" s="6">
        <f t="shared" si="199"/>
        <v>0</v>
      </c>
    </row>
    <row r="2056" spans="1:10" x14ac:dyDescent="0.35">
      <c r="A2056" s="6">
        <v>2054</v>
      </c>
      <c r="B2056" s="7">
        <v>44056</v>
      </c>
      <c r="C2056" s="16">
        <v>134.0625</v>
      </c>
      <c r="D2056" s="6">
        <f t="shared" si="200"/>
        <v>4.7779651489600044E-3</v>
      </c>
      <c r="E2056" s="8">
        <f t="shared" si="202"/>
        <v>0.63749999999998863</v>
      </c>
      <c r="F2056" s="6">
        <f t="shared" si="201"/>
        <v>2.9745981516365785E-4</v>
      </c>
      <c r="G2056" s="6">
        <f t="shared" si="196"/>
        <v>-5.3533547232030001</v>
      </c>
      <c r="H2056" s="6">
        <f t="shared" si="197"/>
        <v>0</v>
      </c>
      <c r="I2056" s="6">
        <f t="shared" si="198"/>
        <v>5.9908547232029887</v>
      </c>
      <c r="J2056" s="6">
        <f t="shared" si="199"/>
        <v>0</v>
      </c>
    </row>
    <row r="2057" spans="1:10" x14ac:dyDescent="0.35">
      <c r="A2057" s="6">
        <v>2055</v>
      </c>
      <c r="B2057" s="7">
        <v>44057</v>
      </c>
      <c r="C2057" s="16">
        <v>131.55000000000001</v>
      </c>
      <c r="D2057" s="6">
        <f t="shared" si="200"/>
        <v>-1.8741258741258655E-2</v>
      </c>
      <c r="E2057" s="8">
        <f t="shared" si="202"/>
        <v>-2.5124999999999886</v>
      </c>
      <c r="F2057" s="6">
        <f t="shared" si="201"/>
        <v>2.8098196331171894E-4</v>
      </c>
      <c r="G2057" s="6">
        <f t="shared" si="196"/>
        <v>-5.2278268310888381</v>
      </c>
      <c r="H2057" s="6">
        <f t="shared" si="197"/>
        <v>0</v>
      </c>
      <c r="I2057" s="6">
        <f t="shared" si="198"/>
        <v>2.7153268310888494</v>
      </c>
      <c r="J2057" s="6">
        <f t="shared" si="199"/>
        <v>0</v>
      </c>
    </row>
    <row r="2058" spans="1:10" x14ac:dyDescent="0.35">
      <c r="A2058" s="6">
        <v>2056</v>
      </c>
      <c r="B2058" s="7">
        <v>44060</v>
      </c>
      <c r="C2058" s="16">
        <v>133.98750000000001</v>
      </c>
      <c r="D2058" s="6">
        <f t="shared" si="200"/>
        <v>1.8529076396807297E-2</v>
      </c>
      <c r="E2058" s="8">
        <f t="shared" si="202"/>
        <v>2.4375</v>
      </c>
      <c r="F2058" s="6">
        <f t="shared" si="201"/>
        <v>2.8519713226542404E-4</v>
      </c>
      <c r="G2058" s="6">
        <f t="shared" si="196"/>
        <v>-5.1681854338236084</v>
      </c>
      <c r="H2058" s="6">
        <f t="shared" si="197"/>
        <v>0</v>
      </c>
      <c r="I2058" s="6">
        <f t="shared" si="198"/>
        <v>7.6056854338236084</v>
      </c>
      <c r="J2058" s="6">
        <f t="shared" si="199"/>
        <v>0</v>
      </c>
    </row>
    <row r="2059" spans="1:10" x14ac:dyDescent="0.35">
      <c r="A2059" s="6">
        <v>2057</v>
      </c>
      <c r="B2059" s="7">
        <v>44061</v>
      </c>
      <c r="C2059" s="16">
        <v>133.38749999999999</v>
      </c>
      <c r="D2059" s="6">
        <f t="shared" si="200"/>
        <v>-4.4780296669467128E-3</v>
      </c>
      <c r="E2059" s="8">
        <f t="shared" si="202"/>
        <v>-0.60000000000002274</v>
      </c>
      <c r="F2059" s="6">
        <f t="shared" si="201"/>
        <v>2.886849046566219E-4</v>
      </c>
      <c r="G2059" s="6">
        <f t="shared" si="196"/>
        <v>-5.2960366231982778</v>
      </c>
      <c r="H2059" s="6">
        <f t="shared" si="197"/>
        <v>0</v>
      </c>
      <c r="I2059" s="6">
        <f t="shared" si="198"/>
        <v>4.6960366231982551</v>
      </c>
      <c r="J2059" s="6">
        <f t="shared" si="199"/>
        <v>0</v>
      </c>
    </row>
    <row r="2060" spans="1:10" x14ac:dyDescent="0.35">
      <c r="A2060" s="6">
        <v>2058</v>
      </c>
      <c r="B2060" s="7">
        <v>44062</v>
      </c>
      <c r="C2060" s="16">
        <v>133.01249999999999</v>
      </c>
      <c r="D2060" s="6">
        <f t="shared" si="200"/>
        <v>-2.8113578858588702E-3</v>
      </c>
      <c r="E2060" s="8">
        <f t="shared" si="202"/>
        <v>-0.375</v>
      </c>
      <c r="F2060" s="6">
        <f t="shared" si="201"/>
        <v>2.7256697535910784E-4</v>
      </c>
      <c r="G2060" s="6">
        <f t="shared" si="196"/>
        <v>-5.1230242131651371</v>
      </c>
      <c r="H2060" s="6">
        <f t="shared" si="197"/>
        <v>0</v>
      </c>
      <c r="I2060" s="6">
        <f t="shared" si="198"/>
        <v>4.7480242131651371</v>
      </c>
      <c r="J2060" s="6">
        <f t="shared" si="199"/>
        <v>0</v>
      </c>
    </row>
    <row r="2061" spans="1:10" x14ac:dyDescent="0.35">
      <c r="A2061" s="6">
        <v>2059</v>
      </c>
      <c r="B2061" s="7">
        <v>44063</v>
      </c>
      <c r="C2061" s="16">
        <v>135.82499999999999</v>
      </c>
      <c r="D2061" s="6">
        <f t="shared" si="200"/>
        <v>2.1144629264166902E-2</v>
      </c>
      <c r="E2061" s="8">
        <f t="shared" si="202"/>
        <v>2.8125</v>
      </c>
      <c r="F2061" s="6">
        <f t="shared" si="201"/>
        <v>2.5668718082730421E-4</v>
      </c>
      <c r="G2061" s="6">
        <f t="shared" si="196"/>
        <v>-4.9575739880072325</v>
      </c>
      <c r="H2061" s="6">
        <f t="shared" si="197"/>
        <v>0</v>
      </c>
      <c r="I2061" s="6">
        <f t="shared" si="198"/>
        <v>7.7700739880072325</v>
      </c>
      <c r="J2061" s="6">
        <f t="shared" si="199"/>
        <v>0</v>
      </c>
    </row>
    <row r="2062" spans="1:10" x14ac:dyDescent="0.35">
      <c r="A2062" s="6">
        <v>2060</v>
      </c>
      <c r="B2062" s="7">
        <v>44064</v>
      </c>
      <c r="C2062" s="16">
        <v>141.78749999999999</v>
      </c>
      <c r="D2062" s="6">
        <f t="shared" si="200"/>
        <v>4.3898398674765367E-2</v>
      </c>
      <c r="E2062" s="8">
        <f t="shared" si="202"/>
        <v>5.9625000000000057</v>
      </c>
      <c r="F2062" s="6">
        <f t="shared" si="201"/>
        <v>2.6811167078080972E-4</v>
      </c>
      <c r="G2062" s="6">
        <f t="shared" si="196"/>
        <v>-5.1738309133007787</v>
      </c>
      <c r="H2062" s="6">
        <f t="shared" si="197"/>
        <v>0</v>
      </c>
      <c r="I2062" s="6">
        <f t="shared" si="198"/>
        <v>11.136330913300785</v>
      </c>
      <c r="J2062" s="6">
        <f t="shared" si="199"/>
        <v>0</v>
      </c>
    </row>
    <row r="2063" spans="1:10" x14ac:dyDescent="0.35">
      <c r="A2063" s="6">
        <v>2061</v>
      </c>
      <c r="B2063" s="7">
        <v>44067</v>
      </c>
      <c r="C2063" s="16">
        <v>138.86250000000001</v>
      </c>
      <c r="D2063" s="6">
        <f t="shared" si="200"/>
        <v>-2.0629463104998559E-2</v>
      </c>
      <c r="E2063" s="8">
        <f t="shared" si="202"/>
        <v>-2.9249999999999829</v>
      </c>
      <c r="F2063" s="6">
        <f t="shared" si="201"/>
        <v>3.6764913490647965E-4</v>
      </c>
      <c r="G2063" s="6">
        <f t="shared" si="196"/>
        <v>-6.3245463172034544</v>
      </c>
      <c r="H2063" s="6">
        <f t="shared" si="197"/>
        <v>0</v>
      </c>
      <c r="I2063" s="6">
        <f t="shared" si="198"/>
        <v>3.3995463172034714</v>
      </c>
      <c r="J2063" s="6">
        <f t="shared" si="199"/>
        <v>0</v>
      </c>
    </row>
    <row r="2064" spans="1:10" x14ac:dyDescent="0.35">
      <c r="A2064" s="6">
        <v>2062</v>
      </c>
      <c r="B2064" s="7">
        <v>44068</v>
      </c>
      <c r="C2064" s="16">
        <v>138.5625</v>
      </c>
      <c r="D2064" s="6">
        <f t="shared" si="200"/>
        <v>-2.1604104779909001E-3</v>
      </c>
      <c r="E2064" s="8">
        <f t="shared" si="202"/>
        <v>-0.30000000000001137</v>
      </c>
      <c r="F2064" s="6">
        <f t="shared" si="201"/>
        <v>3.7112467169212067E-4</v>
      </c>
      <c r="G2064" s="6">
        <f t="shared" si="196"/>
        <v>-6.2232830060508988</v>
      </c>
      <c r="H2064" s="6">
        <f t="shared" si="197"/>
        <v>0</v>
      </c>
      <c r="I2064" s="6">
        <f t="shared" si="198"/>
        <v>5.9232830060508874</v>
      </c>
      <c r="J2064" s="6">
        <f t="shared" si="199"/>
        <v>0</v>
      </c>
    </row>
    <row r="2065" spans="1:10" x14ac:dyDescent="0.35">
      <c r="A2065" s="6">
        <v>2063</v>
      </c>
      <c r="B2065" s="7">
        <v>44069</v>
      </c>
      <c r="C2065" s="16">
        <v>139.05000000000001</v>
      </c>
      <c r="D2065" s="6">
        <f t="shared" si="200"/>
        <v>3.5182679296347236E-3</v>
      </c>
      <c r="E2065" s="8">
        <f t="shared" si="202"/>
        <v>0.48750000000001137</v>
      </c>
      <c r="F2065" s="6">
        <f t="shared" si="201"/>
        <v>3.491372337965982E-4</v>
      </c>
      <c r="G2065" s="6">
        <f t="shared" si="196"/>
        <v>-6.0230775083357466</v>
      </c>
      <c r="H2065" s="6">
        <f t="shared" si="197"/>
        <v>0</v>
      </c>
      <c r="I2065" s="6">
        <f t="shared" si="198"/>
        <v>6.510577508335758</v>
      </c>
      <c r="J2065" s="6">
        <f t="shared" si="199"/>
        <v>0</v>
      </c>
    </row>
    <row r="2066" spans="1:10" x14ac:dyDescent="0.35">
      <c r="A2066" s="6">
        <v>2064</v>
      </c>
      <c r="B2066" s="7">
        <v>44070</v>
      </c>
      <c r="C2066" s="16">
        <v>138.9</v>
      </c>
      <c r="D2066" s="6">
        <f t="shared" si="200"/>
        <v>-1.0787486515642264E-3</v>
      </c>
      <c r="E2066" s="8">
        <f t="shared" si="202"/>
        <v>-0.15000000000000568</v>
      </c>
      <c r="F2066" s="6">
        <f t="shared" si="201"/>
        <v>3.2893169232228405E-4</v>
      </c>
      <c r="G2066" s="6">
        <f t="shared" si="196"/>
        <v>-5.866762550469967</v>
      </c>
      <c r="H2066" s="6">
        <f t="shared" si="197"/>
        <v>0</v>
      </c>
      <c r="I2066" s="6">
        <f t="shared" si="198"/>
        <v>5.7167625504699613</v>
      </c>
      <c r="J2066" s="6">
        <f t="shared" si="199"/>
        <v>0</v>
      </c>
    </row>
    <row r="2067" spans="1:10" x14ac:dyDescent="0.35">
      <c r="A2067" s="6">
        <v>2065</v>
      </c>
      <c r="B2067" s="7">
        <v>44071</v>
      </c>
      <c r="C2067" s="16">
        <v>136.72499999999999</v>
      </c>
      <c r="D2067" s="6">
        <f t="shared" si="200"/>
        <v>-1.5658747300216064E-2</v>
      </c>
      <c r="E2067" s="8">
        <f t="shared" si="202"/>
        <v>-2.1750000000000114</v>
      </c>
      <c r="F2067" s="6">
        <f t="shared" si="201"/>
        <v>3.0926561270214209E-4</v>
      </c>
      <c r="G2067" s="6">
        <f t="shared" ref="G2067:G2130" si="203">_xlfn.NORM.S.INV(1%)*SQRT(F2067)*C2066</f>
        <v>-5.6825428673073191</v>
      </c>
      <c r="H2067" s="6">
        <f t="shared" ref="H2067:H2130" si="204">IF(E2067&lt;=G2067,1,0)</f>
        <v>0</v>
      </c>
      <c r="I2067" s="6">
        <f t="shared" si="198"/>
        <v>3.5075428673073077</v>
      </c>
      <c r="J2067" s="6">
        <f t="shared" si="199"/>
        <v>0</v>
      </c>
    </row>
    <row r="2068" spans="1:10" x14ac:dyDescent="0.35">
      <c r="A2068" s="6">
        <v>2066</v>
      </c>
      <c r="B2068" s="7">
        <v>44074</v>
      </c>
      <c r="C2068" s="16">
        <v>134.17500000000001</v>
      </c>
      <c r="D2068" s="6">
        <f t="shared" si="200"/>
        <v>-1.8650575973669651E-2</v>
      </c>
      <c r="E2068" s="8">
        <f t="shared" si="202"/>
        <v>-2.5499999999999829</v>
      </c>
      <c r="F2068" s="6">
        <f t="shared" si="201"/>
        <v>3.0542145796073498E-4</v>
      </c>
      <c r="G2068" s="6">
        <f t="shared" si="203"/>
        <v>-5.5586888280058648</v>
      </c>
      <c r="H2068" s="6">
        <f t="shared" si="204"/>
        <v>0</v>
      </c>
      <c r="I2068" s="6">
        <f t="shared" ref="I2068:I2131" si="205">IF(H2068=0,E2068-G2068,0)</f>
        <v>3.0086888280058819</v>
      </c>
      <c r="J2068" s="6">
        <f t="shared" ref="J2068:J2131" si="206">IF(H2068=1,E2068-G2068,0)</f>
        <v>0</v>
      </c>
    </row>
    <row r="2069" spans="1:10" x14ac:dyDescent="0.35">
      <c r="A2069" s="6">
        <v>2067</v>
      </c>
      <c r="B2069" s="7">
        <v>44075</v>
      </c>
      <c r="C2069" s="16">
        <v>135.1875</v>
      </c>
      <c r="D2069" s="6">
        <f t="shared" si="200"/>
        <v>7.5461151481273601E-3</v>
      </c>
      <c r="E2069" s="8">
        <f t="shared" si="202"/>
        <v>1.0124999999999886</v>
      </c>
      <c r="F2069" s="6">
        <f t="shared" si="201"/>
        <v>3.0796680953206829E-4</v>
      </c>
      <c r="G2069" s="6">
        <f t="shared" si="203"/>
        <v>-5.4776996934482085</v>
      </c>
      <c r="H2069" s="6">
        <f t="shared" si="204"/>
        <v>0</v>
      </c>
      <c r="I2069" s="6">
        <f t="shared" si="205"/>
        <v>6.4901996934481971</v>
      </c>
      <c r="J2069" s="6">
        <f t="shared" si="206"/>
        <v>0</v>
      </c>
    </row>
    <row r="2070" spans="1:10" x14ac:dyDescent="0.35">
      <c r="A2070" s="6">
        <v>2068</v>
      </c>
      <c r="B2070" s="7">
        <v>44076</v>
      </c>
      <c r="C2070" s="16">
        <v>135.97499999999999</v>
      </c>
      <c r="D2070" s="6">
        <f t="shared" si="200"/>
        <v>5.8252427184465596E-3</v>
      </c>
      <c r="E2070" s="8">
        <f t="shared" si="202"/>
        <v>0.78749999999999432</v>
      </c>
      <c r="F2070" s="6">
        <f t="shared" si="201"/>
        <v>2.9290543218987204E-4</v>
      </c>
      <c r="G2070" s="6">
        <f t="shared" si="203"/>
        <v>-5.3823868408535045</v>
      </c>
      <c r="H2070" s="6">
        <f t="shared" si="204"/>
        <v>0</v>
      </c>
      <c r="I2070" s="6">
        <f t="shared" si="205"/>
        <v>6.1698868408534988</v>
      </c>
      <c r="J2070" s="6">
        <f t="shared" si="206"/>
        <v>0</v>
      </c>
    </row>
    <row r="2071" spans="1:10" x14ac:dyDescent="0.35">
      <c r="A2071" s="6">
        <v>2069</v>
      </c>
      <c r="B2071" s="7">
        <v>44077</v>
      </c>
      <c r="C2071" s="16">
        <v>133.83750000000001</v>
      </c>
      <c r="D2071" s="6">
        <f t="shared" si="200"/>
        <v>-1.5719801434087067E-2</v>
      </c>
      <c r="E2071" s="8">
        <f t="shared" si="202"/>
        <v>-2.1374999999999886</v>
      </c>
      <c r="F2071" s="6">
        <f t="shared" si="201"/>
        <v>2.7736711342220857E-4</v>
      </c>
      <c r="G2071" s="6">
        <f t="shared" si="203"/>
        <v>-5.2681873241748294</v>
      </c>
      <c r="H2071" s="6">
        <f t="shared" si="204"/>
        <v>0</v>
      </c>
      <c r="I2071" s="6">
        <f t="shared" si="205"/>
        <v>3.1306873241748407</v>
      </c>
      <c r="J2071" s="6">
        <f t="shared" si="206"/>
        <v>0</v>
      </c>
    </row>
    <row r="2072" spans="1:10" x14ac:dyDescent="0.35">
      <c r="A2072" s="6">
        <v>2070</v>
      </c>
      <c r="B2072" s="7">
        <v>44078</v>
      </c>
      <c r="C2072" s="16">
        <v>131.28749999999999</v>
      </c>
      <c r="D2072" s="6">
        <f t="shared" si="200"/>
        <v>-1.9052956010086945E-2</v>
      </c>
      <c r="E2072" s="8">
        <f t="shared" si="202"/>
        <v>-2.5500000000000114</v>
      </c>
      <c r="F2072" s="6">
        <f t="shared" si="201"/>
        <v>2.7555181604450358E-4</v>
      </c>
      <c r="G2072" s="6">
        <f t="shared" si="203"/>
        <v>-5.1683761371862422</v>
      </c>
      <c r="H2072" s="6">
        <f t="shared" si="204"/>
        <v>0</v>
      </c>
      <c r="I2072" s="6">
        <f t="shared" si="205"/>
        <v>2.6183761371862309</v>
      </c>
      <c r="J2072" s="6">
        <f t="shared" si="206"/>
        <v>0</v>
      </c>
    </row>
    <row r="2073" spans="1:10" x14ac:dyDescent="0.35">
      <c r="A2073" s="6">
        <v>2071</v>
      </c>
      <c r="B2073" s="7">
        <v>44081</v>
      </c>
      <c r="C2073" s="16">
        <v>132.22499999999999</v>
      </c>
      <c r="D2073" s="6">
        <f t="shared" si="200"/>
        <v>7.1408169094544418E-3</v>
      </c>
      <c r="E2073" s="8">
        <f t="shared" si="202"/>
        <v>0.9375</v>
      </c>
      <c r="F2073" s="6">
        <f t="shared" si="201"/>
        <v>2.8079961504517189E-4</v>
      </c>
      <c r="G2073" s="6">
        <f t="shared" si="203"/>
        <v>-5.1179529692469066</v>
      </c>
      <c r="H2073" s="6">
        <f t="shared" si="204"/>
        <v>0</v>
      </c>
      <c r="I2073" s="6">
        <f t="shared" si="205"/>
        <v>6.0554529692469066</v>
      </c>
      <c r="J2073" s="6">
        <f t="shared" si="206"/>
        <v>0</v>
      </c>
    </row>
    <row r="2074" spans="1:10" x14ac:dyDescent="0.35">
      <c r="A2074" s="6">
        <v>2072</v>
      </c>
      <c r="B2074" s="7">
        <v>44082</v>
      </c>
      <c r="C2074" s="16">
        <v>131.17500000000001</v>
      </c>
      <c r="D2074" s="6">
        <f t="shared" si="200"/>
        <v>-7.9410096426544372E-3</v>
      </c>
      <c r="E2074" s="8">
        <f t="shared" si="202"/>
        <v>-1.0499999999999829</v>
      </c>
      <c r="F2074" s="6">
        <f t="shared" si="201"/>
        <v>2.6701111411052262E-4</v>
      </c>
      <c r="G2074" s="6">
        <f t="shared" si="203"/>
        <v>-5.0263520453666066</v>
      </c>
      <c r="H2074" s="6">
        <f t="shared" si="204"/>
        <v>0</v>
      </c>
      <c r="I2074" s="6">
        <f t="shared" si="205"/>
        <v>3.9763520453666237</v>
      </c>
      <c r="J2074" s="6">
        <f t="shared" si="206"/>
        <v>0</v>
      </c>
    </row>
    <row r="2075" spans="1:10" x14ac:dyDescent="0.35">
      <c r="A2075" s="6">
        <v>2073</v>
      </c>
      <c r="B2075" s="7">
        <v>44083</v>
      </c>
      <c r="C2075" s="16">
        <v>131.4375</v>
      </c>
      <c r="D2075" s="6">
        <f t="shared" si="200"/>
        <v>2.0011435105773859E-3</v>
      </c>
      <c r="E2075" s="8">
        <f t="shared" si="202"/>
        <v>0.26249999999998863</v>
      </c>
      <c r="F2075" s="6">
        <f t="shared" si="201"/>
        <v>2.547740253125751E-4</v>
      </c>
      <c r="G2075" s="6">
        <f t="shared" si="203"/>
        <v>-4.8708337366640544</v>
      </c>
      <c r="H2075" s="6">
        <f t="shared" si="204"/>
        <v>0</v>
      </c>
      <c r="I2075" s="6">
        <f t="shared" si="205"/>
        <v>5.133333736664043</v>
      </c>
      <c r="J2075" s="6">
        <f t="shared" si="206"/>
        <v>0</v>
      </c>
    </row>
    <row r="2076" spans="1:10" x14ac:dyDescent="0.35">
      <c r="A2076" s="6">
        <v>2074</v>
      </c>
      <c r="B2076" s="7">
        <v>44084</v>
      </c>
      <c r="C2076" s="16">
        <v>133.27500000000001</v>
      </c>
      <c r="D2076" s="6">
        <f t="shared" si="200"/>
        <v>1.3980028530670515E-2</v>
      </c>
      <c r="E2076" s="8">
        <f t="shared" si="202"/>
        <v>1.8375000000000057</v>
      </c>
      <c r="F2076" s="6">
        <f t="shared" si="201"/>
        <v>2.3972785831481613E-4</v>
      </c>
      <c r="G2076" s="6">
        <f t="shared" si="203"/>
        <v>-4.7342719446651556</v>
      </c>
      <c r="H2076" s="6">
        <f t="shared" si="204"/>
        <v>0</v>
      </c>
      <c r="I2076" s="6">
        <f t="shared" si="205"/>
        <v>6.5717719446651612</v>
      </c>
      <c r="J2076" s="6">
        <f t="shared" si="206"/>
        <v>0</v>
      </c>
    </row>
    <row r="2077" spans="1:10" x14ac:dyDescent="0.35">
      <c r="A2077" s="6">
        <v>2075</v>
      </c>
      <c r="B2077" s="7">
        <v>44085</v>
      </c>
      <c r="C2077" s="16">
        <v>131.25</v>
      </c>
      <c r="D2077" s="6">
        <f t="shared" si="200"/>
        <v>-1.5194147439504825E-2</v>
      </c>
      <c r="E2077" s="8">
        <f t="shared" si="202"/>
        <v>-2.0250000000000057</v>
      </c>
      <c r="F2077" s="6">
        <f t="shared" si="201"/>
        <v>2.3707065867902883E-4</v>
      </c>
      <c r="G2077" s="6">
        <f t="shared" si="203"/>
        <v>-4.7737783718804083</v>
      </c>
      <c r="H2077" s="6">
        <f t="shared" si="204"/>
        <v>0</v>
      </c>
      <c r="I2077" s="6">
        <f t="shared" si="205"/>
        <v>2.7487783718804026</v>
      </c>
      <c r="J2077" s="6">
        <f t="shared" si="206"/>
        <v>0</v>
      </c>
    </row>
    <row r="2078" spans="1:10" x14ac:dyDescent="0.35">
      <c r="A2078" s="6">
        <v>2076</v>
      </c>
      <c r="B2078" s="7">
        <v>44088</v>
      </c>
      <c r="C2078" s="16">
        <v>128.55000000000001</v>
      </c>
      <c r="D2078" s="6">
        <f t="shared" si="200"/>
        <v>-2.0571428571428484E-2</v>
      </c>
      <c r="E2078" s="8">
        <f t="shared" si="202"/>
        <v>-2.6999999999999886</v>
      </c>
      <c r="F2078" s="6">
        <f t="shared" si="201"/>
        <v>2.3669814614309174E-4</v>
      </c>
      <c r="G2078" s="6">
        <f t="shared" si="203"/>
        <v>-4.6975498605245907</v>
      </c>
      <c r="H2078" s="6">
        <f t="shared" si="204"/>
        <v>0</v>
      </c>
      <c r="I2078" s="6">
        <f t="shared" si="205"/>
        <v>1.997549860524602</v>
      </c>
      <c r="J2078" s="6">
        <f t="shared" si="206"/>
        <v>0</v>
      </c>
    </row>
    <row r="2079" spans="1:10" x14ac:dyDescent="0.35">
      <c r="A2079" s="6">
        <v>2077</v>
      </c>
      <c r="B2079" s="7">
        <v>44089</v>
      </c>
      <c r="C2079" s="16">
        <v>129.9</v>
      </c>
      <c r="D2079" s="6">
        <f t="shared" si="200"/>
        <v>1.0501750291715241E-2</v>
      </c>
      <c r="E2079" s="8">
        <f t="shared" si="202"/>
        <v>1.3499999999999943</v>
      </c>
      <c r="F2079" s="6">
        <f t="shared" si="201"/>
        <v>2.4788727778266928E-4</v>
      </c>
      <c r="G2079" s="6">
        <f t="shared" si="203"/>
        <v>-4.7084054988862087</v>
      </c>
      <c r="H2079" s="6">
        <f t="shared" si="204"/>
        <v>0</v>
      </c>
      <c r="I2079" s="6">
        <f t="shared" si="205"/>
        <v>6.0584054988862031</v>
      </c>
      <c r="J2079" s="6">
        <f t="shared" si="206"/>
        <v>0</v>
      </c>
    </row>
    <row r="2080" spans="1:10" x14ac:dyDescent="0.35">
      <c r="A2080" s="6">
        <v>2078</v>
      </c>
      <c r="B2080" s="7">
        <v>44090</v>
      </c>
      <c r="C2080" s="16">
        <v>128.92500000000001</v>
      </c>
      <c r="D2080" s="6">
        <f t="shared" si="200"/>
        <v>-7.505773672055383E-3</v>
      </c>
      <c r="E2080" s="8">
        <f t="shared" si="202"/>
        <v>-0.97499999999999432</v>
      </c>
      <c r="F2080" s="6">
        <f t="shared" si="201"/>
        <v>2.3963124666708159E-4</v>
      </c>
      <c r="G2080" s="6">
        <f t="shared" si="203"/>
        <v>-4.6779495393028681</v>
      </c>
      <c r="H2080" s="6">
        <f t="shared" si="204"/>
        <v>0</v>
      </c>
      <c r="I2080" s="6">
        <f t="shared" si="205"/>
        <v>3.7029495393028737</v>
      </c>
      <c r="J2080" s="6">
        <f t="shared" si="206"/>
        <v>0</v>
      </c>
    </row>
    <row r="2081" spans="1:10" x14ac:dyDescent="0.35">
      <c r="A2081" s="6">
        <v>2079</v>
      </c>
      <c r="B2081" s="7">
        <v>44091</v>
      </c>
      <c r="C2081" s="16">
        <v>126.2625</v>
      </c>
      <c r="D2081" s="6">
        <f t="shared" si="200"/>
        <v>-2.0651541593950034E-2</v>
      </c>
      <c r="E2081" s="8">
        <f t="shared" si="202"/>
        <v>-2.6625000000000085</v>
      </c>
      <c r="F2081" s="6">
        <f t="shared" si="201"/>
        <v>2.2863357017202386E-4</v>
      </c>
      <c r="G2081" s="6">
        <f t="shared" si="203"/>
        <v>-4.5350470512367265</v>
      </c>
      <c r="H2081" s="6">
        <f t="shared" si="204"/>
        <v>0</v>
      </c>
      <c r="I2081" s="6">
        <f t="shared" si="205"/>
        <v>1.8725470512367179</v>
      </c>
      <c r="J2081" s="6">
        <f t="shared" si="206"/>
        <v>0</v>
      </c>
    </row>
    <row r="2082" spans="1:10" x14ac:dyDescent="0.35">
      <c r="A2082" s="6">
        <v>2080</v>
      </c>
      <c r="B2082" s="7">
        <v>44092</v>
      </c>
      <c r="C2082" s="16">
        <v>128.85</v>
      </c>
      <c r="D2082" s="6">
        <f t="shared" si="200"/>
        <v>2.0493020493020424E-2</v>
      </c>
      <c r="E2082" s="8">
        <f t="shared" si="202"/>
        <v>2.5874999999999915</v>
      </c>
      <c r="F2082" s="6">
        <f t="shared" si="201"/>
        <v>2.4050472617410132E-4</v>
      </c>
      <c r="G2082" s="6">
        <f t="shared" si="203"/>
        <v>-4.5552356621821897</v>
      </c>
      <c r="H2082" s="6">
        <f t="shared" si="204"/>
        <v>0</v>
      </c>
      <c r="I2082" s="6">
        <f t="shared" si="205"/>
        <v>7.1427356621821811</v>
      </c>
      <c r="J2082" s="6">
        <f t="shared" si="206"/>
        <v>0</v>
      </c>
    </row>
    <row r="2083" spans="1:10" x14ac:dyDescent="0.35">
      <c r="A2083" s="6">
        <v>2081</v>
      </c>
      <c r="B2083" s="7">
        <v>44095</v>
      </c>
      <c r="C2083" s="16">
        <v>127.72499999999999</v>
      </c>
      <c r="D2083" s="6">
        <f t="shared" si="200"/>
        <v>-8.7310826542491265E-3</v>
      </c>
      <c r="E2083" s="8">
        <f t="shared" si="202"/>
        <v>-1.125</v>
      </c>
      <c r="F2083" s="6">
        <f t="shared" si="201"/>
        <v>2.5127227593929651E-4</v>
      </c>
      <c r="G2083" s="6">
        <f t="shared" si="203"/>
        <v>-4.7515069382720361</v>
      </c>
      <c r="H2083" s="6">
        <f t="shared" si="204"/>
        <v>0</v>
      </c>
      <c r="I2083" s="6">
        <f t="shared" si="205"/>
        <v>3.6265069382720361</v>
      </c>
      <c r="J2083" s="6">
        <f t="shared" si="206"/>
        <v>0</v>
      </c>
    </row>
    <row r="2084" spans="1:10" x14ac:dyDescent="0.35">
      <c r="A2084" s="6">
        <v>2082</v>
      </c>
      <c r="B2084" s="7">
        <v>44096</v>
      </c>
      <c r="C2084" s="16">
        <v>126.52500000000001</v>
      </c>
      <c r="D2084" s="6">
        <f t="shared" si="200"/>
        <v>-9.395184967703963E-3</v>
      </c>
      <c r="E2084" s="8">
        <f t="shared" si="202"/>
        <v>-1.1999999999999886</v>
      </c>
      <c r="F2084" s="6">
        <f t="shared" si="201"/>
        <v>2.407698476418585E-4</v>
      </c>
      <c r="G2084" s="6">
        <f t="shared" si="203"/>
        <v>-4.6105381342872125</v>
      </c>
      <c r="H2084" s="6">
        <f t="shared" si="204"/>
        <v>0</v>
      </c>
      <c r="I2084" s="6">
        <f t="shared" si="205"/>
        <v>3.4105381342872239</v>
      </c>
      <c r="J2084" s="6">
        <f t="shared" si="206"/>
        <v>0</v>
      </c>
    </row>
    <row r="2085" spans="1:10" x14ac:dyDescent="0.35">
      <c r="A2085" s="6">
        <v>2083</v>
      </c>
      <c r="B2085" s="7">
        <v>44097</v>
      </c>
      <c r="C2085" s="16">
        <v>122.925</v>
      </c>
      <c r="D2085" s="6">
        <f t="shared" si="200"/>
        <v>-2.8452874925904037E-2</v>
      </c>
      <c r="E2085" s="8">
        <f t="shared" si="202"/>
        <v>-3.6000000000000085</v>
      </c>
      <c r="F2085" s="6">
        <f t="shared" si="201"/>
        <v>2.316198268179892E-4</v>
      </c>
      <c r="G2085" s="6">
        <f t="shared" si="203"/>
        <v>-4.4795962293016771</v>
      </c>
      <c r="H2085" s="6">
        <f t="shared" si="204"/>
        <v>0</v>
      </c>
      <c r="I2085" s="6">
        <f t="shared" si="205"/>
        <v>0.87959622930166859</v>
      </c>
      <c r="J2085" s="6">
        <f t="shared" si="206"/>
        <v>0</v>
      </c>
    </row>
    <row r="2086" spans="1:10" x14ac:dyDescent="0.35">
      <c r="A2086" s="6">
        <v>2084</v>
      </c>
      <c r="B2086" s="7">
        <v>44098</v>
      </c>
      <c r="C2086" s="16">
        <v>119.66249999999999</v>
      </c>
      <c r="D2086" s="6">
        <f t="shared" si="200"/>
        <v>-2.6540573520439315E-2</v>
      </c>
      <c r="E2086" s="8">
        <f t="shared" si="202"/>
        <v>-3.2625000000000028</v>
      </c>
      <c r="F2086" s="6">
        <f t="shared" si="201"/>
        <v>2.6629660270185816E-4</v>
      </c>
      <c r="G2086" s="6">
        <f t="shared" si="203"/>
        <v>-4.666568961054125</v>
      </c>
      <c r="H2086" s="6">
        <f t="shared" si="204"/>
        <v>0</v>
      </c>
      <c r="I2086" s="6">
        <f t="shared" si="205"/>
        <v>1.4040689610541222</v>
      </c>
      <c r="J2086" s="6">
        <f t="shared" si="206"/>
        <v>0</v>
      </c>
    </row>
    <row r="2087" spans="1:10" x14ac:dyDescent="0.35">
      <c r="A2087" s="6">
        <v>2085</v>
      </c>
      <c r="B2087" s="7">
        <v>44099</v>
      </c>
      <c r="C2087" s="16">
        <v>120.6375</v>
      </c>
      <c r="D2087" s="6">
        <f t="shared" si="200"/>
        <v>8.1479160137888518E-3</v>
      </c>
      <c r="E2087" s="8">
        <f t="shared" si="202"/>
        <v>0.97500000000000842</v>
      </c>
      <c r="F2087" s="6">
        <f t="shared" si="201"/>
        <v>2.925829291073773E-4</v>
      </c>
      <c r="G2087" s="6">
        <f t="shared" si="203"/>
        <v>-4.7616472796199236</v>
      </c>
      <c r="H2087" s="6">
        <f t="shared" si="204"/>
        <v>0</v>
      </c>
      <c r="I2087" s="6">
        <f t="shared" si="205"/>
        <v>5.7366472796199321</v>
      </c>
      <c r="J2087" s="6">
        <f t="shared" si="206"/>
        <v>0</v>
      </c>
    </row>
    <row r="2088" spans="1:10" x14ac:dyDescent="0.35">
      <c r="A2088" s="6">
        <v>2086</v>
      </c>
      <c r="B2088" s="7">
        <v>44102</v>
      </c>
      <c r="C2088" s="16">
        <v>126.075</v>
      </c>
      <c r="D2088" s="6">
        <f t="shared" si="200"/>
        <v>4.507304942493006E-2</v>
      </c>
      <c r="E2088" s="8">
        <f t="shared" si="202"/>
        <v>5.4375</v>
      </c>
      <c r="F2088" s="6">
        <f t="shared" si="201"/>
        <v>2.7901126548300007E-4</v>
      </c>
      <c r="G2088" s="6">
        <f t="shared" si="203"/>
        <v>-4.6877868478041425</v>
      </c>
      <c r="H2088" s="6">
        <f t="shared" si="204"/>
        <v>0</v>
      </c>
      <c r="I2088" s="6">
        <f t="shared" si="205"/>
        <v>10.125286847804142</v>
      </c>
      <c r="J2088" s="6">
        <f t="shared" si="206"/>
        <v>0</v>
      </c>
    </row>
    <row r="2089" spans="1:10" x14ac:dyDescent="0.35">
      <c r="A2089" s="6">
        <v>2087</v>
      </c>
      <c r="B2089" s="7">
        <v>44103</v>
      </c>
      <c r="C2089" s="16">
        <v>122.4375</v>
      </c>
      <c r="D2089" s="6">
        <f t="shared" si="200"/>
        <v>-2.8851873884592528E-2</v>
      </c>
      <c r="E2089" s="8">
        <f t="shared" si="202"/>
        <v>-3.6375000000000028</v>
      </c>
      <c r="F2089" s="6">
        <f t="shared" si="201"/>
        <v>3.8416537662175137E-4</v>
      </c>
      <c r="G2089" s="6">
        <f t="shared" si="203"/>
        <v>-5.7486086688367015</v>
      </c>
      <c r="H2089" s="6">
        <f t="shared" si="204"/>
        <v>0</v>
      </c>
      <c r="I2089" s="6">
        <f t="shared" si="205"/>
        <v>2.1111086688366987</v>
      </c>
      <c r="J2089" s="6">
        <f t="shared" si="206"/>
        <v>0</v>
      </c>
    </row>
    <row r="2090" spans="1:10" x14ac:dyDescent="0.35">
      <c r="A2090" s="6">
        <v>2088</v>
      </c>
      <c r="B2090" s="7">
        <v>44104</v>
      </c>
      <c r="C2090" s="16">
        <v>121.95</v>
      </c>
      <c r="D2090" s="6">
        <f t="shared" si="200"/>
        <v>-3.9816232771822131E-3</v>
      </c>
      <c r="E2090" s="8">
        <f t="shared" si="202"/>
        <v>-0.48749999999999721</v>
      </c>
      <c r="F2090" s="6">
        <f t="shared" si="201"/>
        <v>4.1106129162359219E-4</v>
      </c>
      <c r="G2090" s="6">
        <f t="shared" si="203"/>
        <v>-5.7748725347590675</v>
      </c>
      <c r="H2090" s="6">
        <f t="shared" si="204"/>
        <v>0</v>
      </c>
      <c r="I2090" s="6">
        <f t="shared" si="205"/>
        <v>5.2873725347590703</v>
      </c>
      <c r="J2090" s="6">
        <f t="shared" si="206"/>
        <v>0</v>
      </c>
    </row>
    <row r="2091" spans="1:10" x14ac:dyDescent="0.35">
      <c r="A2091" s="6">
        <v>2089</v>
      </c>
      <c r="B2091" s="7">
        <v>44105</v>
      </c>
      <c r="C2091" s="16">
        <v>123.41249999999999</v>
      </c>
      <c r="D2091" s="6">
        <f t="shared" si="200"/>
        <v>1.1992619926199191E-2</v>
      </c>
      <c r="E2091" s="8">
        <f t="shared" si="202"/>
        <v>1.4624999999999915</v>
      </c>
      <c r="F2091" s="6">
        <f t="shared" si="201"/>
        <v>3.8734881356146058E-4</v>
      </c>
      <c r="G2091" s="6">
        <f t="shared" si="203"/>
        <v>-5.5835135939520084</v>
      </c>
      <c r="H2091" s="6">
        <f t="shared" si="204"/>
        <v>0</v>
      </c>
      <c r="I2091" s="6">
        <f t="shared" si="205"/>
        <v>7.0460135939519999</v>
      </c>
      <c r="J2091" s="6">
        <f t="shared" si="206"/>
        <v>0</v>
      </c>
    </row>
    <row r="2092" spans="1:10" x14ac:dyDescent="0.35">
      <c r="A2092" s="6">
        <v>2090</v>
      </c>
      <c r="B2092" s="7">
        <v>44109</v>
      </c>
      <c r="C2092" s="16">
        <v>122.0625</v>
      </c>
      <c r="D2092" s="6">
        <f t="shared" si="200"/>
        <v>-1.0938924339106608E-2</v>
      </c>
      <c r="E2092" s="8">
        <f t="shared" si="202"/>
        <v>-1.3499999999999943</v>
      </c>
      <c r="F2092" s="6">
        <f t="shared" si="201"/>
        <v>3.7273726070942914E-4</v>
      </c>
      <c r="G2092" s="6">
        <f t="shared" si="203"/>
        <v>-5.5428766343057205</v>
      </c>
      <c r="H2092" s="6">
        <f t="shared" si="204"/>
        <v>0</v>
      </c>
      <c r="I2092" s="6">
        <f t="shared" si="205"/>
        <v>4.1928766343057262</v>
      </c>
      <c r="J2092" s="6">
        <f t="shared" si="206"/>
        <v>0</v>
      </c>
    </row>
    <row r="2093" spans="1:10" x14ac:dyDescent="0.35">
      <c r="A2093" s="6">
        <v>2091</v>
      </c>
      <c r="B2093" s="7">
        <v>44110</v>
      </c>
      <c r="C2093" s="16">
        <v>122.3625</v>
      </c>
      <c r="D2093" s="6">
        <f t="shared" si="200"/>
        <v>2.4577572964669505E-3</v>
      </c>
      <c r="E2093" s="8">
        <f t="shared" si="202"/>
        <v>0.29999999999999716</v>
      </c>
      <c r="F2093" s="6">
        <f t="shared" si="201"/>
        <v>3.5755262900866533E-4</v>
      </c>
      <c r="G2093" s="6">
        <f t="shared" si="203"/>
        <v>-5.3694141951302026</v>
      </c>
      <c r="H2093" s="6">
        <f t="shared" si="204"/>
        <v>0</v>
      </c>
      <c r="I2093" s="6">
        <f t="shared" si="205"/>
        <v>5.6694141951301997</v>
      </c>
      <c r="J2093" s="6">
        <f t="shared" si="206"/>
        <v>0</v>
      </c>
    </row>
    <row r="2094" spans="1:10" x14ac:dyDescent="0.35">
      <c r="A2094" s="6">
        <v>2092</v>
      </c>
      <c r="B2094" s="7">
        <v>44111</v>
      </c>
      <c r="C2094" s="16">
        <v>119.625</v>
      </c>
      <c r="D2094" s="6">
        <f t="shared" si="200"/>
        <v>-2.2372050260496452E-2</v>
      </c>
      <c r="E2094" s="8">
        <f t="shared" si="202"/>
        <v>-2.7374999999999972</v>
      </c>
      <c r="F2094" s="6">
        <f t="shared" si="201"/>
        <v>3.3646190552384561E-4</v>
      </c>
      <c r="G2094" s="6">
        <f t="shared" si="203"/>
        <v>-5.2214479098460664</v>
      </c>
      <c r="H2094" s="6">
        <f t="shared" si="204"/>
        <v>0</v>
      </c>
      <c r="I2094" s="6">
        <f t="shared" si="205"/>
        <v>2.4839479098460693</v>
      </c>
      <c r="J2094" s="6">
        <f t="shared" si="206"/>
        <v>0</v>
      </c>
    </row>
    <row r="2095" spans="1:10" x14ac:dyDescent="0.35">
      <c r="A2095" s="6">
        <v>2093</v>
      </c>
      <c r="B2095" s="7">
        <v>44112</v>
      </c>
      <c r="C2095" s="16">
        <v>118.72499999999999</v>
      </c>
      <c r="D2095" s="6">
        <f t="shared" si="200"/>
        <v>-7.5235109717868816E-3</v>
      </c>
      <c r="E2095" s="8">
        <f t="shared" si="202"/>
        <v>-0.90000000000000568</v>
      </c>
      <c r="F2095" s="6">
        <f t="shared" si="201"/>
        <v>3.4630470916390557E-4</v>
      </c>
      <c r="G2095" s="6">
        <f t="shared" si="203"/>
        <v>-5.178760270118361</v>
      </c>
      <c r="H2095" s="6">
        <f t="shared" si="204"/>
        <v>0</v>
      </c>
      <c r="I2095" s="6">
        <f t="shared" si="205"/>
        <v>4.2787602701183554</v>
      </c>
      <c r="J2095" s="6">
        <f t="shared" si="206"/>
        <v>0</v>
      </c>
    </row>
    <row r="2096" spans="1:10" x14ac:dyDescent="0.35">
      <c r="A2096" s="6">
        <v>2094</v>
      </c>
      <c r="B2096" s="7">
        <v>44113</v>
      </c>
      <c r="C2096" s="16">
        <v>118.425</v>
      </c>
      <c r="D2096" s="6">
        <f t="shared" si="200"/>
        <v>-2.5268477574225913E-3</v>
      </c>
      <c r="E2096" s="8">
        <f t="shared" si="202"/>
        <v>-0.29999999999999716</v>
      </c>
      <c r="F2096" s="6">
        <f t="shared" si="201"/>
        <v>3.2892261965462708E-4</v>
      </c>
      <c r="G2096" s="6">
        <f t="shared" si="203"/>
        <v>-5.0091461905497381</v>
      </c>
      <c r="H2096" s="6">
        <f t="shared" si="204"/>
        <v>0</v>
      </c>
      <c r="I2096" s="6">
        <f t="shared" si="205"/>
        <v>4.7091461905497409</v>
      </c>
      <c r="J2096" s="6">
        <f t="shared" si="206"/>
        <v>0</v>
      </c>
    </row>
    <row r="2097" spans="1:10" x14ac:dyDescent="0.35">
      <c r="A2097" s="6">
        <v>2095</v>
      </c>
      <c r="B2097" s="7">
        <v>44116</v>
      </c>
      <c r="C2097" s="16">
        <v>119.77500000000001</v>
      </c>
      <c r="D2097" s="6">
        <f t="shared" si="200"/>
        <v>1.1399620012666317E-2</v>
      </c>
      <c r="E2097" s="8">
        <f t="shared" si="202"/>
        <v>1.3500000000000085</v>
      </c>
      <c r="F2097" s="6">
        <f t="shared" si="201"/>
        <v>3.0957036005070096E-4</v>
      </c>
      <c r="G2097" s="6">
        <f t="shared" si="203"/>
        <v>-4.8472758759518806</v>
      </c>
      <c r="H2097" s="6">
        <f t="shared" si="204"/>
        <v>0</v>
      </c>
      <c r="I2097" s="6">
        <f t="shared" si="205"/>
        <v>6.1972758759518891</v>
      </c>
      <c r="J2097" s="6">
        <f t="shared" si="206"/>
        <v>0</v>
      </c>
    </row>
    <row r="2098" spans="1:10" x14ac:dyDescent="0.35">
      <c r="A2098" s="6">
        <v>2096</v>
      </c>
      <c r="B2098" s="7">
        <v>44117</v>
      </c>
      <c r="C2098" s="16">
        <v>120.5625</v>
      </c>
      <c r="D2098" s="6">
        <f t="shared" si="200"/>
        <v>6.5748278021289441E-3</v>
      </c>
      <c r="E2098" s="8">
        <f t="shared" si="202"/>
        <v>0.78749999999999432</v>
      </c>
      <c r="F2098" s="6">
        <f t="shared" si="201"/>
        <v>2.9879321863364986E-4</v>
      </c>
      <c r="G2098" s="6">
        <f t="shared" si="203"/>
        <v>-4.816440570703838</v>
      </c>
      <c r="H2098" s="6">
        <f t="shared" si="204"/>
        <v>0</v>
      </c>
      <c r="I2098" s="6">
        <f t="shared" si="205"/>
        <v>5.6039405707038323</v>
      </c>
      <c r="J2098" s="6">
        <f t="shared" si="206"/>
        <v>0</v>
      </c>
    </row>
    <row r="2099" spans="1:10" x14ac:dyDescent="0.35">
      <c r="A2099" s="6">
        <v>2097</v>
      </c>
      <c r="B2099" s="7">
        <v>44118</v>
      </c>
      <c r="C2099" s="16">
        <v>117.75</v>
      </c>
      <c r="D2099" s="6">
        <f t="shared" si="200"/>
        <v>-2.3328149300155521E-2</v>
      </c>
      <c r="E2099" s="8">
        <f t="shared" si="202"/>
        <v>-2.8125</v>
      </c>
      <c r="F2099" s="6">
        <f t="shared" si="201"/>
        <v>2.8345932715328971E-4</v>
      </c>
      <c r="G2099" s="6">
        <f t="shared" si="203"/>
        <v>-4.7220684594530935</v>
      </c>
      <c r="H2099" s="6">
        <f t="shared" si="204"/>
        <v>0</v>
      </c>
      <c r="I2099" s="6">
        <f t="shared" si="205"/>
        <v>1.9095684594530935</v>
      </c>
      <c r="J2099" s="6">
        <f t="shared" si="206"/>
        <v>0</v>
      </c>
    </row>
    <row r="2100" spans="1:10" x14ac:dyDescent="0.35">
      <c r="A2100" s="6">
        <v>2098</v>
      </c>
      <c r="B2100" s="7">
        <v>44119</v>
      </c>
      <c r="C2100" s="16">
        <v>116.66249999999999</v>
      </c>
      <c r="D2100" s="6">
        <f t="shared" si="200"/>
        <v>-9.2356687898089655E-3</v>
      </c>
      <c r="E2100" s="8">
        <f t="shared" si="202"/>
        <v>-1.0875000000000057</v>
      </c>
      <c r="F2100" s="6">
        <f t="shared" si="201"/>
        <v>2.991039205103131E-4</v>
      </c>
      <c r="G2100" s="6">
        <f t="shared" si="203"/>
        <v>-4.7374716791052034</v>
      </c>
      <c r="H2100" s="6">
        <f t="shared" si="204"/>
        <v>0</v>
      </c>
      <c r="I2100" s="6">
        <f t="shared" si="205"/>
        <v>3.6499716791051977</v>
      </c>
      <c r="J2100" s="6">
        <f t="shared" si="206"/>
        <v>0</v>
      </c>
    </row>
    <row r="2101" spans="1:10" x14ac:dyDescent="0.35">
      <c r="A2101" s="6">
        <v>2099</v>
      </c>
      <c r="B2101" s="7">
        <v>44120</v>
      </c>
      <c r="C2101" s="16">
        <v>119.21250000000001</v>
      </c>
      <c r="D2101" s="6">
        <f t="shared" si="200"/>
        <v>2.1857923497267857E-2</v>
      </c>
      <c r="E2101" s="8">
        <f t="shared" si="202"/>
        <v>2.5500000000000114</v>
      </c>
      <c r="F2101" s="6">
        <f t="shared" si="201"/>
        <v>2.862755399593974E-4</v>
      </c>
      <c r="G2101" s="6">
        <f t="shared" si="203"/>
        <v>-4.591959597236321</v>
      </c>
      <c r="H2101" s="6">
        <f t="shared" si="204"/>
        <v>0</v>
      </c>
      <c r="I2101" s="6">
        <f t="shared" si="205"/>
        <v>7.1419595972363323</v>
      </c>
      <c r="J2101" s="6">
        <f t="shared" si="206"/>
        <v>0</v>
      </c>
    </row>
    <row r="2102" spans="1:10" x14ac:dyDescent="0.35">
      <c r="A2102" s="6">
        <v>2100</v>
      </c>
      <c r="B2102" s="7">
        <v>44123</v>
      </c>
      <c r="C2102" s="16">
        <v>119.8125</v>
      </c>
      <c r="D2102" s="6">
        <f t="shared" si="200"/>
        <v>5.0330292544824937E-3</v>
      </c>
      <c r="E2102" s="8">
        <f t="shared" si="202"/>
        <v>0.59999999999999432</v>
      </c>
      <c r="F2102" s="6">
        <f t="shared" si="201"/>
        <v>2.9776513673857843E-4</v>
      </c>
      <c r="G2102" s="6">
        <f t="shared" si="203"/>
        <v>-4.785566744350584</v>
      </c>
      <c r="H2102" s="6">
        <f t="shared" si="204"/>
        <v>0</v>
      </c>
      <c r="I2102" s="6">
        <f t="shared" si="205"/>
        <v>5.3855667443505784</v>
      </c>
      <c r="J2102" s="6">
        <f t="shared" si="206"/>
        <v>0</v>
      </c>
    </row>
    <row r="2103" spans="1:10" x14ac:dyDescent="0.35">
      <c r="A2103" s="6">
        <v>2101</v>
      </c>
      <c r="B2103" s="7">
        <v>44124</v>
      </c>
      <c r="C2103" s="16">
        <v>117.9</v>
      </c>
      <c r="D2103" s="6">
        <f t="shared" si="200"/>
        <v>-1.5962441314553943E-2</v>
      </c>
      <c r="E2103" s="8">
        <f t="shared" si="202"/>
        <v>-1.9124999999999943</v>
      </c>
      <c r="F2103" s="6">
        <f t="shared" si="201"/>
        <v>2.8141911154285236E-4</v>
      </c>
      <c r="G2103" s="6">
        <f t="shared" si="203"/>
        <v>-4.6757747587494647</v>
      </c>
      <c r="H2103" s="6">
        <f t="shared" si="204"/>
        <v>0</v>
      </c>
      <c r="I2103" s="6">
        <f t="shared" si="205"/>
        <v>2.7632747587494704</v>
      </c>
      <c r="J2103" s="6">
        <f t="shared" si="206"/>
        <v>0</v>
      </c>
    </row>
    <row r="2104" spans="1:10" x14ac:dyDescent="0.35">
      <c r="A2104" s="6">
        <v>2102</v>
      </c>
      <c r="B2104" s="7">
        <v>44125</v>
      </c>
      <c r="C2104" s="16">
        <v>122.77500000000001</v>
      </c>
      <c r="D2104" s="6">
        <f t="shared" si="200"/>
        <v>4.1348600508905847E-2</v>
      </c>
      <c r="E2104" s="8">
        <f t="shared" si="202"/>
        <v>4.875</v>
      </c>
      <c r="F2104" s="6">
        <f t="shared" si="201"/>
        <v>2.7982193681351595E-4</v>
      </c>
      <c r="G2104" s="6">
        <f t="shared" si="203"/>
        <v>-4.588062679783083</v>
      </c>
      <c r="H2104" s="6">
        <f t="shared" si="204"/>
        <v>0</v>
      </c>
      <c r="I2104" s="6">
        <f t="shared" si="205"/>
        <v>9.4630626797830821</v>
      </c>
      <c r="J2104" s="6">
        <f t="shared" si="206"/>
        <v>0</v>
      </c>
    </row>
    <row r="2105" spans="1:10" x14ac:dyDescent="0.35">
      <c r="A2105" s="6">
        <v>2103</v>
      </c>
      <c r="B2105" s="7">
        <v>44126</v>
      </c>
      <c r="C2105" s="16">
        <v>123.6375</v>
      </c>
      <c r="D2105" s="6">
        <f t="shared" si="200"/>
        <v>7.0250458155161647E-3</v>
      </c>
      <c r="E2105" s="8">
        <f t="shared" si="202"/>
        <v>0.86249999999999716</v>
      </c>
      <c r="F2105" s="6">
        <f t="shared" si="201"/>
        <v>3.656150264474103E-4</v>
      </c>
      <c r="G2105" s="6">
        <f t="shared" si="203"/>
        <v>-5.4613073611809204</v>
      </c>
      <c r="H2105" s="6">
        <f t="shared" si="204"/>
        <v>0</v>
      </c>
      <c r="I2105" s="6">
        <f t="shared" si="205"/>
        <v>6.3238073611809176</v>
      </c>
      <c r="J2105" s="6">
        <f t="shared" si="206"/>
        <v>0</v>
      </c>
    </row>
    <row r="2106" spans="1:10" x14ac:dyDescent="0.35">
      <c r="A2106" s="6">
        <v>2104</v>
      </c>
      <c r="B2106" s="7">
        <v>44127</v>
      </c>
      <c r="C2106" s="16">
        <v>127.6125</v>
      </c>
      <c r="D2106" s="6">
        <f t="shared" si="200"/>
        <v>3.2150439793751852E-2</v>
      </c>
      <c r="E2106" s="8">
        <f t="shared" si="202"/>
        <v>3.9749999999999948</v>
      </c>
      <c r="F2106" s="6">
        <f t="shared" si="201"/>
        <v>3.4663920098317171E-4</v>
      </c>
      <c r="G2106" s="6">
        <f t="shared" si="203"/>
        <v>-5.3550522233522901</v>
      </c>
      <c r="H2106" s="6">
        <f t="shared" si="204"/>
        <v>0</v>
      </c>
      <c r="I2106" s="6">
        <f t="shared" si="205"/>
        <v>9.3300522233522845</v>
      </c>
      <c r="J2106" s="6">
        <f t="shared" si="206"/>
        <v>0</v>
      </c>
    </row>
    <row r="2107" spans="1:10" x14ac:dyDescent="0.35">
      <c r="A2107" s="6">
        <v>2105</v>
      </c>
      <c r="B2107" s="7">
        <v>44130</v>
      </c>
      <c r="C2107" s="16">
        <v>129.07499999999999</v>
      </c>
      <c r="D2107" s="6">
        <f t="shared" si="200"/>
        <v>1.1460476050543572E-2</v>
      </c>
      <c r="E2107" s="8">
        <f t="shared" si="202"/>
        <v>1.4624999999999915</v>
      </c>
      <c r="F2107" s="6">
        <f t="shared" si="201"/>
        <v>3.878598956600811E-4</v>
      </c>
      <c r="G2107" s="6">
        <f t="shared" si="203"/>
        <v>-5.8466259941470744</v>
      </c>
      <c r="H2107" s="6">
        <f t="shared" si="204"/>
        <v>0</v>
      </c>
      <c r="I2107" s="6">
        <f t="shared" si="205"/>
        <v>7.3091259941470659</v>
      </c>
      <c r="J2107" s="6">
        <f t="shared" si="206"/>
        <v>0</v>
      </c>
    </row>
    <row r="2108" spans="1:10" x14ac:dyDescent="0.35">
      <c r="A2108" s="6">
        <v>2106</v>
      </c>
      <c r="B2108" s="7">
        <v>44131</v>
      </c>
      <c r="C2108" s="16">
        <v>130.19999999999999</v>
      </c>
      <c r="D2108" s="6">
        <f t="shared" si="200"/>
        <v>8.7158628704241733E-3</v>
      </c>
      <c r="E2108" s="8">
        <f t="shared" si="202"/>
        <v>1.125</v>
      </c>
      <c r="F2108" s="6">
        <f t="shared" si="201"/>
        <v>3.7246885259878117E-4</v>
      </c>
      <c r="G2108" s="6">
        <f t="shared" si="203"/>
        <v>-5.7951111804130475</v>
      </c>
      <c r="H2108" s="6">
        <f t="shared" si="204"/>
        <v>0</v>
      </c>
      <c r="I2108" s="6">
        <f t="shared" si="205"/>
        <v>6.9201111804130475</v>
      </c>
      <c r="J2108" s="6">
        <f t="shared" si="206"/>
        <v>0</v>
      </c>
    </row>
    <row r="2109" spans="1:10" x14ac:dyDescent="0.35">
      <c r="A2109" s="6">
        <v>2107</v>
      </c>
      <c r="B2109" s="7">
        <v>44132</v>
      </c>
      <c r="C2109" s="16">
        <v>129.67500000000001</v>
      </c>
      <c r="D2109" s="6">
        <f t="shared" si="200"/>
        <v>-4.0322580645159546E-3</v>
      </c>
      <c r="E2109" s="8">
        <f t="shared" si="202"/>
        <v>-0.52499999999997726</v>
      </c>
      <c r="F2109" s="6">
        <f t="shared" si="201"/>
        <v>3.5467869737741659E-4</v>
      </c>
      <c r="G2109" s="6">
        <f t="shared" si="203"/>
        <v>-5.7043109930017906</v>
      </c>
      <c r="H2109" s="6">
        <f t="shared" si="204"/>
        <v>0</v>
      </c>
      <c r="I2109" s="6">
        <f t="shared" si="205"/>
        <v>5.1793109930018133</v>
      </c>
      <c r="J2109" s="6">
        <f t="shared" si="206"/>
        <v>0</v>
      </c>
    </row>
    <row r="2110" spans="1:10" x14ac:dyDescent="0.35">
      <c r="A2110" s="6">
        <v>2108</v>
      </c>
      <c r="B2110" s="7">
        <v>44133</v>
      </c>
      <c r="C2110" s="16">
        <v>128.66249999999999</v>
      </c>
      <c r="D2110" s="6">
        <f t="shared" si="200"/>
        <v>-7.8079814921921493E-3</v>
      </c>
      <c r="E2110" s="8">
        <f t="shared" si="202"/>
        <v>-1.0125000000000171</v>
      </c>
      <c r="F2110" s="6">
        <f t="shared" si="201"/>
        <v>3.3437352184070282E-4</v>
      </c>
      <c r="G2110" s="6">
        <f t="shared" si="203"/>
        <v>-5.5162870140122298</v>
      </c>
      <c r="H2110" s="6">
        <f t="shared" si="204"/>
        <v>0</v>
      </c>
      <c r="I2110" s="6">
        <f t="shared" si="205"/>
        <v>4.5037870140122127</v>
      </c>
      <c r="J2110" s="6">
        <f t="shared" si="206"/>
        <v>0</v>
      </c>
    </row>
    <row r="2111" spans="1:10" x14ac:dyDescent="0.35">
      <c r="A2111" s="6">
        <v>2109</v>
      </c>
      <c r="B2111" s="7">
        <v>44134</v>
      </c>
      <c r="C2111" s="16">
        <v>128.25</v>
      </c>
      <c r="D2111" s="6">
        <f t="shared" si="200"/>
        <v>-3.2060623724861118E-3</v>
      </c>
      <c r="E2111" s="8">
        <f t="shared" si="202"/>
        <v>-0.41249999999999432</v>
      </c>
      <c r="F2111" s="6">
        <f t="shared" si="201"/>
        <v>3.1796898502920552E-4</v>
      </c>
      <c r="G2111" s="6">
        <f t="shared" si="203"/>
        <v>-5.3372681679517111</v>
      </c>
      <c r="H2111" s="6">
        <f t="shared" si="204"/>
        <v>0</v>
      </c>
      <c r="I2111" s="6">
        <f t="shared" si="205"/>
        <v>4.9247681679517168</v>
      </c>
      <c r="J2111" s="6">
        <f t="shared" si="206"/>
        <v>0</v>
      </c>
    </row>
    <row r="2112" spans="1:10" x14ac:dyDescent="0.35">
      <c r="A2112" s="6">
        <v>2110</v>
      </c>
      <c r="B2112" s="7">
        <v>44137</v>
      </c>
      <c r="C2112" s="16">
        <v>129.82499999999999</v>
      </c>
      <c r="D2112" s="6">
        <f t="shared" si="200"/>
        <v>1.2280701754385876E-2</v>
      </c>
      <c r="E2112" s="8">
        <f t="shared" si="202"/>
        <v>1.5749999999999886</v>
      </c>
      <c r="F2112" s="6">
        <f t="shared" si="201"/>
        <v>2.9950757608362944E-4</v>
      </c>
      <c r="G2112" s="6">
        <f t="shared" si="203"/>
        <v>-5.1634019939497326</v>
      </c>
      <c r="H2112" s="6">
        <f t="shared" si="204"/>
        <v>0</v>
      </c>
      <c r="I2112" s="6">
        <f t="shared" si="205"/>
        <v>6.7384019939497213</v>
      </c>
      <c r="J2112" s="6">
        <f t="shared" si="206"/>
        <v>0</v>
      </c>
    </row>
    <row r="2113" spans="1:10" x14ac:dyDescent="0.35">
      <c r="A2113" s="6">
        <v>2111</v>
      </c>
      <c r="B2113" s="7">
        <v>44138</v>
      </c>
      <c r="C2113" s="16">
        <v>135.03749999999999</v>
      </c>
      <c r="D2113" s="6">
        <f t="shared" si="200"/>
        <v>4.0150202195262899E-2</v>
      </c>
      <c r="E2113" s="8">
        <f t="shared" si="202"/>
        <v>5.2125000000000057</v>
      </c>
      <c r="F2113" s="6">
        <f t="shared" si="201"/>
        <v>2.9058605965342219E-4</v>
      </c>
      <c r="G2113" s="6">
        <f t="shared" si="203"/>
        <v>-5.1483774259800352</v>
      </c>
      <c r="H2113" s="6">
        <f t="shared" si="204"/>
        <v>0</v>
      </c>
      <c r="I2113" s="6">
        <f t="shared" si="205"/>
        <v>10.360877425980041</v>
      </c>
      <c r="J2113" s="6">
        <f t="shared" si="206"/>
        <v>0</v>
      </c>
    </row>
    <row r="2114" spans="1:10" x14ac:dyDescent="0.35">
      <c r="A2114" s="6">
        <v>2112</v>
      </c>
      <c r="B2114" s="7">
        <v>44139</v>
      </c>
      <c r="C2114" s="16">
        <v>132.82499999999999</v>
      </c>
      <c r="D2114" s="6">
        <f t="shared" si="200"/>
        <v>-1.6384337683976714E-2</v>
      </c>
      <c r="E2114" s="8">
        <f t="shared" si="202"/>
        <v>-2.2125000000000057</v>
      </c>
      <c r="F2114" s="6">
        <f t="shared" si="201"/>
        <v>3.6987322025344645E-4</v>
      </c>
      <c r="G2114" s="6">
        <f t="shared" si="203"/>
        <v>-6.0416490123240312</v>
      </c>
      <c r="H2114" s="6">
        <f t="shared" si="204"/>
        <v>0</v>
      </c>
      <c r="I2114" s="6">
        <f t="shared" si="205"/>
        <v>3.8291490123240255</v>
      </c>
      <c r="J2114" s="6">
        <f t="shared" si="206"/>
        <v>0</v>
      </c>
    </row>
    <row r="2115" spans="1:10" x14ac:dyDescent="0.35">
      <c r="A2115" s="6">
        <v>2113</v>
      </c>
      <c r="B2115" s="7">
        <v>44140</v>
      </c>
      <c r="C2115" s="16">
        <v>134.28749999999999</v>
      </c>
      <c r="D2115" s="6">
        <f t="shared" si="200"/>
        <v>1.1010728402032793E-2</v>
      </c>
      <c r="E2115" s="8">
        <f t="shared" si="202"/>
        <v>1.4625000000000057</v>
      </c>
      <c r="F2115" s="6">
        <f t="shared" si="201"/>
        <v>3.637876183187944E-4</v>
      </c>
      <c r="G2115" s="6">
        <f t="shared" si="203"/>
        <v>-5.8935699096978897</v>
      </c>
      <c r="H2115" s="6">
        <f t="shared" si="204"/>
        <v>0</v>
      </c>
      <c r="I2115" s="6">
        <f t="shared" si="205"/>
        <v>7.3560699096978954</v>
      </c>
      <c r="J2115" s="6">
        <f t="shared" si="206"/>
        <v>0</v>
      </c>
    </row>
    <row r="2116" spans="1:10" x14ac:dyDescent="0.35">
      <c r="A2116" s="6">
        <v>2114</v>
      </c>
      <c r="B2116" s="7">
        <v>44141</v>
      </c>
      <c r="C2116" s="16">
        <v>133.91249999999999</v>
      </c>
      <c r="D2116" s="6">
        <f t="shared" ref="D2116:D2179" si="207">(C2116-C2115)/C2115</f>
        <v>-2.7925160569673277E-3</v>
      </c>
      <c r="E2116" s="8">
        <f t="shared" si="202"/>
        <v>-0.375</v>
      </c>
      <c r="F2116" s="6">
        <f t="shared" ref="F2116:F2179" si="208">0.06*D2115^2+0.94*F2115</f>
        <v>3.4923452961626661E-4</v>
      </c>
      <c r="G2116" s="6">
        <f t="shared" si="203"/>
        <v>-5.8380637803757356</v>
      </c>
      <c r="H2116" s="6">
        <f t="shared" si="204"/>
        <v>0</v>
      </c>
      <c r="I2116" s="6">
        <f t="shared" si="205"/>
        <v>5.4630637803757356</v>
      </c>
      <c r="J2116" s="6">
        <f t="shared" si="206"/>
        <v>0</v>
      </c>
    </row>
    <row r="2117" spans="1:10" x14ac:dyDescent="0.35">
      <c r="A2117" s="6">
        <v>2115</v>
      </c>
      <c r="B2117" s="7">
        <v>44144</v>
      </c>
      <c r="C2117" s="16">
        <v>138.03749999999999</v>
      </c>
      <c r="D2117" s="6">
        <f t="shared" si="207"/>
        <v>3.0803696443573229E-2</v>
      </c>
      <c r="E2117" s="8">
        <f t="shared" si="202"/>
        <v>4.125</v>
      </c>
      <c r="F2117" s="6">
        <f t="shared" si="208"/>
        <v>3.2874834659499583E-4</v>
      </c>
      <c r="G2117" s="6">
        <f t="shared" si="203"/>
        <v>-5.6484275771344823</v>
      </c>
      <c r="H2117" s="6">
        <f t="shared" si="204"/>
        <v>0</v>
      </c>
      <c r="I2117" s="6">
        <f t="shared" si="205"/>
        <v>9.7734275771344823</v>
      </c>
      <c r="J2117" s="6">
        <f t="shared" si="206"/>
        <v>0</v>
      </c>
    </row>
    <row r="2118" spans="1:10" x14ac:dyDescent="0.35">
      <c r="A2118" s="6">
        <v>2116</v>
      </c>
      <c r="B2118" s="7">
        <v>44145</v>
      </c>
      <c r="C2118" s="16">
        <v>139.46250000000001</v>
      </c>
      <c r="D2118" s="6">
        <f t="shared" si="207"/>
        <v>1.0323281716924832E-2</v>
      </c>
      <c r="E2118" s="8">
        <f t="shared" ref="E2118:E2181" si="209">C2117*D2118</f>
        <v>1.4250000000000114</v>
      </c>
      <c r="F2118" s="6">
        <f t="shared" si="208"/>
        <v>3.6595550867456439E-4</v>
      </c>
      <c r="G2118" s="6">
        <f t="shared" si="203"/>
        <v>-6.1430759927391296</v>
      </c>
      <c r="H2118" s="6">
        <f t="shared" si="204"/>
        <v>0</v>
      </c>
      <c r="I2118" s="6">
        <f t="shared" si="205"/>
        <v>7.568075992739141</v>
      </c>
      <c r="J2118" s="6">
        <f t="shared" si="206"/>
        <v>0</v>
      </c>
    </row>
    <row r="2119" spans="1:10" x14ac:dyDescent="0.35">
      <c r="A2119" s="6">
        <v>2117</v>
      </c>
      <c r="B2119" s="7">
        <v>44146</v>
      </c>
      <c r="C2119" s="16">
        <v>142.125</v>
      </c>
      <c r="D2119" s="6">
        <f t="shared" si="207"/>
        <v>1.9091153535896705E-2</v>
      </c>
      <c r="E2119" s="8">
        <f t="shared" si="209"/>
        <v>2.6624999999999943</v>
      </c>
      <c r="F2119" s="6">
        <f t="shared" si="208"/>
        <v>3.5039238687851017E-4</v>
      </c>
      <c r="G2119" s="6">
        <f t="shared" si="203"/>
        <v>-6.0730860537624967</v>
      </c>
      <c r="H2119" s="6">
        <f t="shared" si="204"/>
        <v>0</v>
      </c>
      <c r="I2119" s="6">
        <f t="shared" si="205"/>
        <v>8.735586053762491</v>
      </c>
      <c r="J2119" s="6">
        <f t="shared" si="206"/>
        <v>0</v>
      </c>
    </row>
    <row r="2120" spans="1:10" x14ac:dyDescent="0.35">
      <c r="A2120" s="6">
        <v>2118</v>
      </c>
      <c r="B2120" s="7">
        <v>44147</v>
      </c>
      <c r="C2120" s="16">
        <v>142.08750000000001</v>
      </c>
      <c r="D2120" s="6">
        <f t="shared" si="207"/>
        <v>-2.6385224274402331E-4</v>
      </c>
      <c r="E2120" s="8">
        <f t="shared" si="209"/>
        <v>-3.7499999999994316E-2</v>
      </c>
      <c r="F2120" s="6">
        <f t="shared" si="208"/>
        <v>3.5123717226567044E-4</v>
      </c>
      <c r="G2120" s="6">
        <f t="shared" si="203"/>
        <v>-6.196484559994933</v>
      </c>
      <c r="H2120" s="6">
        <f t="shared" si="204"/>
        <v>0</v>
      </c>
      <c r="I2120" s="6">
        <f t="shared" si="205"/>
        <v>6.1589845599949387</v>
      </c>
      <c r="J2120" s="6">
        <f t="shared" si="206"/>
        <v>0</v>
      </c>
    </row>
    <row r="2121" spans="1:10" x14ac:dyDescent="0.35">
      <c r="A2121" s="6">
        <v>2119</v>
      </c>
      <c r="B2121" s="7">
        <v>44148</v>
      </c>
      <c r="C2121" s="16">
        <v>141.63749999999999</v>
      </c>
      <c r="D2121" s="6">
        <f t="shared" si="207"/>
        <v>-3.1670625494854723E-3</v>
      </c>
      <c r="E2121" s="8">
        <f t="shared" si="209"/>
        <v>-0.45000000000001705</v>
      </c>
      <c r="F2121" s="6">
        <f t="shared" si="208"/>
        <v>3.3016711901009022E-4</v>
      </c>
      <c r="G2121" s="6">
        <f t="shared" si="203"/>
        <v>-6.0061675220353665</v>
      </c>
      <c r="H2121" s="6">
        <f t="shared" si="204"/>
        <v>0</v>
      </c>
      <c r="I2121" s="6">
        <f t="shared" si="205"/>
        <v>5.5561675220353495</v>
      </c>
      <c r="J2121" s="6">
        <f t="shared" si="206"/>
        <v>0</v>
      </c>
    </row>
    <row r="2122" spans="1:10" x14ac:dyDescent="0.35">
      <c r="A2122" s="6">
        <v>2120</v>
      </c>
      <c r="B2122" s="7">
        <v>44152</v>
      </c>
      <c r="C2122" s="16">
        <v>140.1</v>
      </c>
      <c r="D2122" s="6">
        <f t="shared" si="207"/>
        <v>-1.0855176065660537E-2</v>
      </c>
      <c r="E2122" s="8">
        <f t="shared" si="209"/>
        <v>-1.5374999999999943</v>
      </c>
      <c r="F2122" s="6">
        <f t="shared" si="208"/>
        <v>3.1095890898102599E-4</v>
      </c>
      <c r="G2122" s="6">
        <f t="shared" si="203"/>
        <v>-5.8103783460671572</v>
      </c>
      <c r="H2122" s="6">
        <f t="shared" si="204"/>
        <v>0</v>
      </c>
      <c r="I2122" s="6">
        <f t="shared" si="205"/>
        <v>4.2728783460671629</v>
      </c>
      <c r="J2122" s="6">
        <f t="shared" si="206"/>
        <v>0</v>
      </c>
    </row>
    <row r="2123" spans="1:10" x14ac:dyDescent="0.35">
      <c r="A2123" s="6">
        <v>2121</v>
      </c>
      <c r="B2123" s="7">
        <v>44153</v>
      </c>
      <c r="C2123" s="16">
        <v>139.01249999999999</v>
      </c>
      <c r="D2123" s="6">
        <f t="shared" si="207"/>
        <v>-7.7623126338330177E-3</v>
      </c>
      <c r="E2123" s="8">
        <f t="shared" si="209"/>
        <v>-1.0875000000000057</v>
      </c>
      <c r="F2123" s="6">
        <f t="shared" si="208"/>
        <v>2.9937146528715379E-4</v>
      </c>
      <c r="G2123" s="6">
        <f t="shared" si="203"/>
        <v>-5.6392064584364201</v>
      </c>
      <c r="H2123" s="6">
        <f t="shared" si="204"/>
        <v>0</v>
      </c>
      <c r="I2123" s="6">
        <f t="shared" si="205"/>
        <v>4.5517064584364144</v>
      </c>
      <c r="J2123" s="6">
        <f t="shared" si="206"/>
        <v>0</v>
      </c>
    </row>
    <row r="2124" spans="1:10" x14ac:dyDescent="0.35">
      <c r="A2124" s="6">
        <v>2122</v>
      </c>
      <c r="B2124" s="7">
        <v>44154</v>
      </c>
      <c r="C2124" s="16">
        <v>142.38749999999999</v>
      </c>
      <c r="D2124" s="6">
        <f t="shared" si="207"/>
        <v>2.4278392230914488E-2</v>
      </c>
      <c r="E2124" s="8">
        <f t="shared" si="209"/>
        <v>3.375</v>
      </c>
      <c r="F2124" s="6">
        <f t="shared" si="208"/>
        <v>2.8502438721544638E-4</v>
      </c>
      <c r="G2124" s="6">
        <f t="shared" si="203"/>
        <v>-5.4597093344216354</v>
      </c>
      <c r="H2124" s="6">
        <f t="shared" si="204"/>
        <v>0</v>
      </c>
      <c r="I2124" s="6">
        <f t="shared" si="205"/>
        <v>8.8347093344216354</v>
      </c>
      <c r="J2124" s="6">
        <f t="shared" si="206"/>
        <v>0</v>
      </c>
    </row>
    <row r="2125" spans="1:10" x14ac:dyDescent="0.35">
      <c r="A2125" s="6">
        <v>2123</v>
      </c>
      <c r="B2125" s="7">
        <v>44155</v>
      </c>
      <c r="C2125" s="16">
        <v>143.85</v>
      </c>
      <c r="D2125" s="6">
        <f t="shared" si="207"/>
        <v>1.0271266789570754E-2</v>
      </c>
      <c r="E2125" s="8">
        <f t="shared" si="209"/>
        <v>1.4625000000000055</v>
      </c>
      <c r="F2125" s="6">
        <f t="shared" si="208"/>
        <v>3.0328934374160732E-4</v>
      </c>
      <c r="G2125" s="6">
        <f t="shared" si="203"/>
        <v>-5.7686620713784649</v>
      </c>
      <c r="H2125" s="6">
        <f t="shared" si="204"/>
        <v>0</v>
      </c>
      <c r="I2125" s="6">
        <f t="shared" si="205"/>
        <v>7.2311620713784706</v>
      </c>
      <c r="J2125" s="6">
        <f t="shared" si="206"/>
        <v>0</v>
      </c>
    </row>
    <row r="2126" spans="1:10" x14ac:dyDescent="0.35">
      <c r="A2126" s="6">
        <v>2124</v>
      </c>
      <c r="B2126" s="7">
        <v>44158</v>
      </c>
      <c r="C2126" s="16">
        <v>146.17500000000001</v>
      </c>
      <c r="D2126" s="6">
        <f t="shared" si="207"/>
        <v>1.6162669447341099E-2</v>
      </c>
      <c r="E2126" s="8">
        <f t="shared" si="209"/>
        <v>2.3250000000000171</v>
      </c>
      <c r="F2126" s="6">
        <f t="shared" si="208"/>
        <v>2.9142191840486321E-4</v>
      </c>
      <c r="G2126" s="6">
        <f t="shared" si="203"/>
        <v>-5.7127554166429135</v>
      </c>
      <c r="H2126" s="6">
        <f t="shared" si="204"/>
        <v>0</v>
      </c>
      <c r="I2126" s="6">
        <f t="shared" si="205"/>
        <v>8.0377554166429306</v>
      </c>
      <c r="J2126" s="6">
        <f t="shared" si="206"/>
        <v>0</v>
      </c>
    </row>
    <row r="2127" spans="1:10" x14ac:dyDescent="0.35">
      <c r="A2127" s="6">
        <v>2125</v>
      </c>
      <c r="B2127" s="7">
        <v>44159</v>
      </c>
      <c r="C2127" s="16">
        <v>145.98750000000001</v>
      </c>
      <c r="D2127" s="6">
        <f t="shared" si="207"/>
        <v>-1.2827090815802976E-3</v>
      </c>
      <c r="E2127" s="8">
        <f t="shared" si="209"/>
        <v>-0.1875</v>
      </c>
      <c r="F2127" s="6">
        <f t="shared" si="208"/>
        <v>2.8961051632041219E-4</v>
      </c>
      <c r="G2127" s="6">
        <f t="shared" si="203"/>
        <v>-5.787019217936554</v>
      </c>
      <c r="H2127" s="6">
        <f t="shared" si="204"/>
        <v>0</v>
      </c>
      <c r="I2127" s="6">
        <f t="shared" si="205"/>
        <v>5.599519217936554</v>
      </c>
      <c r="J2127" s="6">
        <f t="shared" si="206"/>
        <v>0</v>
      </c>
    </row>
    <row r="2128" spans="1:10" x14ac:dyDescent="0.35">
      <c r="A2128" s="6">
        <v>2126</v>
      </c>
      <c r="B2128" s="7">
        <v>44160</v>
      </c>
      <c r="C2128" s="16">
        <v>146.47499999999999</v>
      </c>
      <c r="D2128" s="6">
        <f t="shared" si="207"/>
        <v>3.3393269971742985E-3</v>
      </c>
      <c r="E2128" s="8">
        <f t="shared" si="209"/>
        <v>0.48749999999998295</v>
      </c>
      <c r="F2128" s="6">
        <f t="shared" si="208"/>
        <v>2.7233260589646556E-4</v>
      </c>
      <c r="G2128" s="6">
        <f t="shared" si="203"/>
        <v>-5.6045422889417651</v>
      </c>
      <c r="H2128" s="6">
        <f t="shared" si="204"/>
        <v>0</v>
      </c>
      <c r="I2128" s="6">
        <f t="shared" si="205"/>
        <v>6.092042288941748</v>
      </c>
      <c r="J2128" s="6">
        <f t="shared" si="206"/>
        <v>0</v>
      </c>
    </row>
    <row r="2129" spans="1:10" x14ac:dyDescent="0.35">
      <c r="A2129" s="6">
        <v>2127</v>
      </c>
      <c r="B2129" s="7">
        <v>44161</v>
      </c>
      <c r="C2129" s="16">
        <v>148.27500000000001</v>
      </c>
      <c r="D2129" s="6">
        <f t="shared" si="207"/>
        <v>1.2288786482334947E-2</v>
      </c>
      <c r="E2129" s="8">
        <f t="shared" si="209"/>
        <v>1.8000000000000114</v>
      </c>
      <c r="F2129" s="6">
        <f t="shared" si="208"/>
        <v>2.56661715830321E-4</v>
      </c>
      <c r="G2129" s="6">
        <f t="shared" si="203"/>
        <v>-5.4590706071086199</v>
      </c>
      <c r="H2129" s="6">
        <f t="shared" si="204"/>
        <v>0</v>
      </c>
      <c r="I2129" s="6">
        <f t="shared" si="205"/>
        <v>7.2590706071086313</v>
      </c>
      <c r="J2129" s="6">
        <f t="shared" si="206"/>
        <v>0</v>
      </c>
    </row>
    <row r="2130" spans="1:10" x14ac:dyDescent="0.35">
      <c r="A2130" s="6">
        <v>2128</v>
      </c>
      <c r="B2130" s="7">
        <v>44162</v>
      </c>
      <c r="C2130" s="16">
        <v>144.375</v>
      </c>
      <c r="D2130" s="6">
        <f t="shared" si="207"/>
        <v>-2.6302478502782032E-2</v>
      </c>
      <c r="E2130" s="8">
        <f t="shared" si="209"/>
        <v>-3.9000000000000061</v>
      </c>
      <c r="F2130" s="6">
        <f t="shared" si="208"/>
        <v>2.5032286927300685E-4</v>
      </c>
      <c r="G2130" s="6">
        <f t="shared" si="203"/>
        <v>-5.4574888229904976</v>
      </c>
      <c r="H2130" s="6">
        <f t="shared" si="204"/>
        <v>0</v>
      </c>
      <c r="I2130" s="6">
        <f t="shared" si="205"/>
        <v>1.5574888229904915</v>
      </c>
      <c r="J2130" s="6">
        <f t="shared" si="206"/>
        <v>0</v>
      </c>
    </row>
    <row r="2131" spans="1:10" x14ac:dyDescent="0.35">
      <c r="A2131" s="6">
        <v>2129</v>
      </c>
      <c r="B2131" s="7">
        <v>44166</v>
      </c>
      <c r="C2131" s="16">
        <v>144.22499999999999</v>
      </c>
      <c r="D2131" s="6">
        <f t="shared" si="207"/>
        <v>-1.0389610389610784E-3</v>
      </c>
      <c r="E2131" s="8">
        <f t="shared" si="209"/>
        <v>-0.15000000000000568</v>
      </c>
      <c r="F2131" s="6">
        <f t="shared" si="208"/>
        <v>2.7681271963998506E-4</v>
      </c>
      <c r="G2131" s="6">
        <f t="shared" ref="G2131:G2194" si="210">_xlfn.NORM.S.INV(1%)*SQRT(F2131)*C2130</f>
        <v>-5.5880421912467311</v>
      </c>
      <c r="H2131" s="6">
        <f t="shared" ref="H2131:H2194" si="211">IF(E2131&lt;=G2131,1,0)</f>
        <v>0</v>
      </c>
      <c r="I2131" s="6">
        <f t="shared" si="205"/>
        <v>5.4380421912467254</v>
      </c>
      <c r="J2131" s="6">
        <f t="shared" si="206"/>
        <v>0</v>
      </c>
    </row>
    <row r="2132" spans="1:10" x14ac:dyDescent="0.35">
      <c r="A2132" s="6">
        <v>2130</v>
      </c>
      <c r="B2132" s="7">
        <v>44167</v>
      </c>
      <c r="C2132" s="16">
        <v>145.5</v>
      </c>
      <c r="D2132" s="6">
        <f t="shared" si="207"/>
        <v>8.8403536141446054E-3</v>
      </c>
      <c r="E2132" s="8">
        <f t="shared" si="209"/>
        <v>1.2750000000000057</v>
      </c>
      <c r="F2132" s="6">
        <f t="shared" si="208"/>
        <v>2.6026872286401471E-4</v>
      </c>
      <c r="G2132" s="6">
        <f t="shared" si="210"/>
        <v>-5.4128525440427335</v>
      </c>
      <c r="H2132" s="6">
        <f t="shared" si="211"/>
        <v>0</v>
      </c>
      <c r="I2132" s="6">
        <f t="shared" ref="I2132:I2195" si="212">IF(H2132=0,E2132-G2132,0)</f>
        <v>6.6878525440427392</v>
      </c>
      <c r="J2132" s="6">
        <f t="shared" ref="J2132:J2195" si="213">IF(H2132=1,E2132-G2132,0)</f>
        <v>0</v>
      </c>
    </row>
    <row r="2133" spans="1:10" x14ac:dyDescent="0.35">
      <c r="A2133" s="6">
        <v>2131</v>
      </c>
      <c r="B2133" s="7">
        <v>44168</v>
      </c>
      <c r="C2133" s="16">
        <v>145.125</v>
      </c>
      <c r="D2133" s="6">
        <f t="shared" si="207"/>
        <v>-2.5773195876288659E-3</v>
      </c>
      <c r="E2133" s="8">
        <f t="shared" si="209"/>
        <v>-0.375</v>
      </c>
      <c r="F2133" s="6">
        <f t="shared" si="208"/>
        <v>2.4934171061356098E-4</v>
      </c>
      <c r="G2133" s="6">
        <f t="shared" si="210"/>
        <v>-5.34484504381573</v>
      </c>
      <c r="H2133" s="6">
        <f t="shared" si="211"/>
        <v>0</v>
      </c>
      <c r="I2133" s="6">
        <f t="shared" si="212"/>
        <v>4.96984504381573</v>
      </c>
      <c r="J2133" s="6">
        <f t="shared" si="213"/>
        <v>0</v>
      </c>
    </row>
    <row r="2134" spans="1:10" x14ac:dyDescent="0.35">
      <c r="A2134" s="6">
        <v>2132</v>
      </c>
      <c r="B2134" s="7">
        <v>44169</v>
      </c>
      <c r="C2134" s="16">
        <v>145.76249999999999</v>
      </c>
      <c r="D2134" s="6">
        <f t="shared" si="207"/>
        <v>4.3927648578810582E-3</v>
      </c>
      <c r="E2134" s="8">
        <f t="shared" si="209"/>
        <v>0.63749999999998863</v>
      </c>
      <c r="F2134" s="6">
        <f t="shared" si="208"/>
        <v>2.3477976255215384E-4</v>
      </c>
      <c r="G2134" s="6">
        <f t="shared" si="210"/>
        <v>-5.1730564837185522</v>
      </c>
      <c r="H2134" s="6">
        <f t="shared" si="211"/>
        <v>0</v>
      </c>
      <c r="I2134" s="6">
        <f t="shared" si="212"/>
        <v>5.8105564837185408</v>
      </c>
      <c r="J2134" s="6">
        <f t="shared" si="213"/>
        <v>0</v>
      </c>
    </row>
    <row r="2135" spans="1:10" x14ac:dyDescent="0.35">
      <c r="A2135" s="6">
        <v>2133</v>
      </c>
      <c r="B2135" s="7">
        <v>44172</v>
      </c>
      <c r="C2135" s="16">
        <v>145.16249999999999</v>
      </c>
      <c r="D2135" s="6">
        <f t="shared" si="207"/>
        <v>-4.1162850527398636E-3</v>
      </c>
      <c r="E2135" s="8">
        <f t="shared" si="209"/>
        <v>-0.59999999999999432</v>
      </c>
      <c r="F2135" s="6">
        <f t="shared" si="208"/>
        <v>2.2185075978482267E-4</v>
      </c>
      <c r="G2135" s="6">
        <f t="shared" si="210"/>
        <v>-5.050692481765422</v>
      </c>
      <c r="H2135" s="6">
        <f t="shared" si="211"/>
        <v>0</v>
      </c>
      <c r="I2135" s="6">
        <f t="shared" si="212"/>
        <v>4.4506924817654276</v>
      </c>
      <c r="J2135" s="6">
        <f t="shared" si="213"/>
        <v>0</v>
      </c>
    </row>
    <row r="2136" spans="1:10" x14ac:dyDescent="0.35">
      <c r="A2136" s="6">
        <v>2134</v>
      </c>
      <c r="B2136" s="7">
        <v>44173</v>
      </c>
      <c r="C2136" s="16">
        <v>143.96250000000001</v>
      </c>
      <c r="D2136" s="6">
        <f t="shared" si="207"/>
        <v>-8.266597778351769E-3</v>
      </c>
      <c r="E2136" s="8">
        <f t="shared" si="209"/>
        <v>-1.1999999999999886</v>
      </c>
      <c r="F2136" s="6">
        <f t="shared" si="208"/>
        <v>2.0955634235585789E-4</v>
      </c>
      <c r="G2136" s="6">
        <f t="shared" si="210"/>
        <v>-4.8885437018651006</v>
      </c>
      <c r="H2136" s="6">
        <f t="shared" si="211"/>
        <v>0</v>
      </c>
      <c r="I2136" s="6">
        <f t="shared" si="212"/>
        <v>3.6885437018651119</v>
      </c>
      <c r="J2136" s="6">
        <f t="shared" si="213"/>
        <v>0</v>
      </c>
    </row>
    <row r="2137" spans="1:10" x14ac:dyDescent="0.35">
      <c r="A2137" s="6">
        <v>2135</v>
      </c>
      <c r="B2137" s="7">
        <v>44174</v>
      </c>
      <c r="C2137" s="16">
        <v>144.52500000000001</v>
      </c>
      <c r="D2137" s="6">
        <f t="shared" si="207"/>
        <v>3.907267517582704E-3</v>
      </c>
      <c r="E2137" s="8">
        <f t="shared" si="209"/>
        <v>0.5625</v>
      </c>
      <c r="F2137" s="6">
        <f t="shared" si="208"/>
        <v>2.0108316014424944E-4</v>
      </c>
      <c r="G2137" s="6">
        <f t="shared" si="210"/>
        <v>-4.7491062816948553</v>
      </c>
      <c r="H2137" s="6">
        <f t="shared" si="211"/>
        <v>0</v>
      </c>
      <c r="I2137" s="6">
        <f t="shared" si="212"/>
        <v>5.3116062816948553</v>
      </c>
      <c r="J2137" s="6">
        <f t="shared" si="213"/>
        <v>0</v>
      </c>
    </row>
    <row r="2138" spans="1:10" x14ac:dyDescent="0.35">
      <c r="A2138" s="6">
        <v>2136</v>
      </c>
      <c r="B2138" s="7">
        <v>44175</v>
      </c>
      <c r="C2138" s="16">
        <v>144.63749999999999</v>
      </c>
      <c r="D2138" s="6">
        <f t="shared" si="207"/>
        <v>7.7841203943942528E-4</v>
      </c>
      <c r="E2138" s="8">
        <f t="shared" si="209"/>
        <v>0.11249999999998295</v>
      </c>
      <c r="F2138" s="6">
        <f t="shared" si="208"/>
        <v>1.8993417490283188E-4</v>
      </c>
      <c r="G2138" s="6">
        <f t="shared" si="210"/>
        <v>-4.6336069697489837</v>
      </c>
      <c r="H2138" s="6">
        <f t="shared" si="211"/>
        <v>0</v>
      </c>
      <c r="I2138" s="6">
        <f t="shared" si="212"/>
        <v>4.7461069697489666</v>
      </c>
      <c r="J2138" s="6">
        <f t="shared" si="213"/>
        <v>0</v>
      </c>
    </row>
    <row r="2139" spans="1:10" x14ac:dyDescent="0.35">
      <c r="A2139" s="6">
        <v>2137</v>
      </c>
      <c r="B2139" s="7">
        <v>44176</v>
      </c>
      <c r="C2139" s="16">
        <v>144.97499999999999</v>
      </c>
      <c r="D2139" s="6">
        <f t="shared" si="207"/>
        <v>2.3334197562873095E-3</v>
      </c>
      <c r="E2139" s="8">
        <f t="shared" si="209"/>
        <v>0.33750000000000568</v>
      </c>
      <c r="F2139" s="6">
        <f t="shared" si="208"/>
        <v>1.785744799268506E-4</v>
      </c>
      <c r="G2139" s="6">
        <f t="shared" si="210"/>
        <v>-4.4964033398737699</v>
      </c>
      <c r="H2139" s="6">
        <f t="shared" si="211"/>
        <v>0</v>
      </c>
      <c r="I2139" s="6">
        <f t="shared" si="212"/>
        <v>4.8339033398737756</v>
      </c>
      <c r="J2139" s="6">
        <f t="shared" si="213"/>
        <v>0</v>
      </c>
    </row>
    <row r="2140" spans="1:10" x14ac:dyDescent="0.35">
      <c r="A2140" s="6">
        <v>2138</v>
      </c>
      <c r="B2140" s="7">
        <v>44179</v>
      </c>
      <c r="C2140" s="16">
        <v>145.80000000000001</v>
      </c>
      <c r="D2140" s="6">
        <f t="shared" si="207"/>
        <v>5.6906363166064292E-3</v>
      </c>
      <c r="E2140" s="8">
        <f t="shared" si="209"/>
        <v>0.82500000000001705</v>
      </c>
      <c r="F2140" s="6">
        <f t="shared" si="208"/>
        <v>1.6818670199678147E-4</v>
      </c>
      <c r="G2140" s="6">
        <f t="shared" si="210"/>
        <v>-4.373847158631313</v>
      </c>
      <c r="H2140" s="6">
        <f t="shared" si="211"/>
        <v>0</v>
      </c>
      <c r="I2140" s="6">
        <f t="shared" si="212"/>
        <v>5.1988471586313301</v>
      </c>
      <c r="J2140" s="6">
        <f t="shared" si="213"/>
        <v>0</v>
      </c>
    </row>
    <row r="2141" spans="1:10" x14ac:dyDescent="0.35">
      <c r="A2141" s="6">
        <v>2139</v>
      </c>
      <c r="B2141" s="7">
        <v>44180</v>
      </c>
      <c r="C2141" s="16">
        <v>144.63749999999999</v>
      </c>
      <c r="D2141" s="6">
        <f t="shared" si="207"/>
        <v>-7.9732510288067389E-3</v>
      </c>
      <c r="E2141" s="8">
        <f t="shared" si="209"/>
        <v>-1.1625000000000225</v>
      </c>
      <c r="F2141" s="6">
        <f t="shared" si="208"/>
        <v>1.6003850037824737E-4</v>
      </c>
      <c r="G2141" s="6">
        <f t="shared" si="210"/>
        <v>-4.2908607303009081</v>
      </c>
      <c r="H2141" s="6">
        <f t="shared" si="211"/>
        <v>0</v>
      </c>
      <c r="I2141" s="6">
        <f t="shared" si="212"/>
        <v>3.1283607303008854</v>
      </c>
      <c r="J2141" s="6">
        <f t="shared" si="213"/>
        <v>0</v>
      </c>
    </row>
    <row r="2142" spans="1:10" x14ac:dyDescent="0.35">
      <c r="A2142" s="6">
        <v>2140</v>
      </c>
      <c r="B2142" s="7">
        <v>44181</v>
      </c>
      <c r="C2142" s="16">
        <v>147.15</v>
      </c>
      <c r="D2142" s="6">
        <f t="shared" si="207"/>
        <v>1.7371013741249795E-2</v>
      </c>
      <c r="E2142" s="8">
        <f t="shared" si="209"/>
        <v>2.5125000000000171</v>
      </c>
      <c r="F2142" s="6">
        <f t="shared" si="208"/>
        <v>1.542505542736546E-4</v>
      </c>
      <c r="G2142" s="6">
        <f t="shared" si="210"/>
        <v>-4.1789669009791544</v>
      </c>
      <c r="H2142" s="6">
        <f t="shared" si="211"/>
        <v>0</v>
      </c>
      <c r="I2142" s="6">
        <f t="shared" si="212"/>
        <v>6.6914669009791714</v>
      </c>
      <c r="J2142" s="6">
        <f t="shared" si="213"/>
        <v>0</v>
      </c>
    </row>
    <row r="2143" spans="1:10" x14ac:dyDescent="0.35">
      <c r="A2143" s="6">
        <v>2141</v>
      </c>
      <c r="B2143" s="7">
        <v>44182</v>
      </c>
      <c r="C2143" s="16">
        <v>144.9375</v>
      </c>
      <c r="D2143" s="6">
        <f t="shared" si="207"/>
        <v>-1.5035677879714614E-2</v>
      </c>
      <c r="E2143" s="8">
        <f t="shared" si="209"/>
        <v>-2.2125000000000057</v>
      </c>
      <c r="F2143" s="6">
        <f t="shared" si="208"/>
        <v>1.6310064812115669E-4</v>
      </c>
      <c r="G2143" s="6">
        <f t="shared" si="210"/>
        <v>-4.3718249875598483</v>
      </c>
      <c r="H2143" s="6">
        <f t="shared" si="211"/>
        <v>0</v>
      </c>
      <c r="I2143" s="6">
        <f t="shared" si="212"/>
        <v>2.1593249875598426</v>
      </c>
      <c r="J2143" s="6">
        <f t="shared" si="213"/>
        <v>0</v>
      </c>
    </row>
    <row r="2144" spans="1:10" x14ac:dyDescent="0.35">
      <c r="A2144" s="6">
        <v>2142</v>
      </c>
      <c r="B2144" s="7">
        <v>44183</v>
      </c>
      <c r="C2144" s="16">
        <v>145.5</v>
      </c>
      <c r="D2144" s="6">
        <f t="shared" si="207"/>
        <v>3.8809831824062097E-3</v>
      </c>
      <c r="E2144" s="8">
        <f t="shared" si="209"/>
        <v>0.5625</v>
      </c>
      <c r="F2144" s="6">
        <f t="shared" si="208"/>
        <v>1.6687890579203965E-4</v>
      </c>
      <c r="G2144" s="6">
        <f t="shared" si="210"/>
        <v>-4.355681805741594</v>
      </c>
      <c r="H2144" s="6">
        <f t="shared" si="211"/>
        <v>0</v>
      </c>
      <c r="I2144" s="6">
        <f t="shared" si="212"/>
        <v>4.918181805741594</v>
      </c>
      <c r="J2144" s="6">
        <f t="shared" si="213"/>
        <v>0</v>
      </c>
    </row>
    <row r="2145" spans="1:10" x14ac:dyDescent="0.35">
      <c r="A2145" s="6">
        <v>2143</v>
      </c>
      <c r="B2145" s="7">
        <v>44186</v>
      </c>
      <c r="C2145" s="16">
        <v>139.08750000000001</v>
      </c>
      <c r="D2145" s="6">
        <f t="shared" si="207"/>
        <v>-4.407216494845357E-2</v>
      </c>
      <c r="E2145" s="8">
        <f t="shared" si="209"/>
        <v>-6.4124999999999943</v>
      </c>
      <c r="F2145" s="6">
        <f t="shared" si="208"/>
        <v>1.5776989327224446E-4</v>
      </c>
      <c r="G2145" s="6">
        <f t="shared" si="210"/>
        <v>-4.2515737535888656</v>
      </c>
      <c r="H2145" s="6">
        <f t="shared" si="211"/>
        <v>1</v>
      </c>
      <c r="I2145" s="6">
        <f t="shared" si="212"/>
        <v>0</v>
      </c>
      <c r="J2145" s="6">
        <f t="shared" si="213"/>
        <v>-2.1609262464111287</v>
      </c>
    </row>
    <row r="2146" spans="1:10" x14ac:dyDescent="0.35">
      <c r="A2146" s="6">
        <v>2144</v>
      </c>
      <c r="B2146" s="7">
        <v>44187</v>
      </c>
      <c r="C2146" s="16">
        <v>142.875</v>
      </c>
      <c r="D2146" s="6">
        <f t="shared" si="207"/>
        <v>2.7231059584793701E-2</v>
      </c>
      <c r="E2146" s="8">
        <f t="shared" si="209"/>
        <v>3.7874999999999943</v>
      </c>
      <c r="F2146" s="6">
        <f t="shared" si="208"/>
        <v>2.6484504307053172E-4</v>
      </c>
      <c r="G2146" s="6">
        <f t="shared" si="210"/>
        <v>-5.26573117320057</v>
      </c>
      <c r="H2146" s="6">
        <f t="shared" si="211"/>
        <v>0</v>
      </c>
      <c r="I2146" s="6">
        <f t="shared" si="212"/>
        <v>9.0532311732005653</v>
      </c>
      <c r="J2146" s="6">
        <f t="shared" si="213"/>
        <v>0</v>
      </c>
    </row>
    <row r="2147" spans="1:10" x14ac:dyDescent="0.35">
      <c r="A2147" s="6">
        <v>2145</v>
      </c>
      <c r="B2147" s="7">
        <v>44188</v>
      </c>
      <c r="C2147" s="16">
        <v>142.35</v>
      </c>
      <c r="D2147" s="6">
        <f t="shared" si="207"/>
        <v>-3.674540682414738E-3</v>
      </c>
      <c r="E2147" s="8">
        <f t="shared" si="209"/>
        <v>-0.52500000000000568</v>
      </c>
      <c r="F2147" s="6">
        <f t="shared" si="208"/>
        <v>2.9344617685293491E-4</v>
      </c>
      <c r="G2147" s="6">
        <f t="shared" si="210"/>
        <v>-5.693707196028492</v>
      </c>
      <c r="H2147" s="6">
        <f t="shared" si="211"/>
        <v>0</v>
      </c>
      <c r="I2147" s="6">
        <f t="shared" si="212"/>
        <v>5.1687071960284863</v>
      </c>
      <c r="J2147" s="6">
        <f t="shared" si="213"/>
        <v>0</v>
      </c>
    </row>
    <row r="2148" spans="1:10" x14ac:dyDescent="0.35">
      <c r="A2148" s="6">
        <v>2146</v>
      </c>
      <c r="B2148" s="7">
        <v>44189</v>
      </c>
      <c r="C2148" s="16">
        <v>142.46250000000001</v>
      </c>
      <c r="D2148" s="6">
        <f t="shared" si="207"/>
        <v>7.9030558482621267E-4</v>
      </c>
      <c r="E2148" s="8">
        <f t="shared" si="209"/>
        <v>0.11250000000001137</v>
      </c>
      <c r="F2148" s="6">
        <f t="shared" si="208"/>
        <v>2.7664954119536208E-4</v>
      </c>
      <c r="G2148" s="6">
        <f t="shared" si="210"/>
        <v>-5.5080402700303761</v>
      </c>
      <c r="H2148" s="6">
        <f t="shared" si="211"/>
        <v>0</v>
      </c>
      <c r="I2148" s="6">
        <f t="shared" si="212"/>
        <v>5.6205402700303875</v>
      </c>
      <c r="J2148" s="6">
        <f t="shared" si="213"/>
        <v>0</v>
      </c>
    </row>
    <row r="2149" spans="1:10" x14ac:dyDescent="0.35">
      <c r="A2149" s="6">
        <v>2147</v>
      </c>
      <c r="B2149" s="7">
        <v>44193</v>
      </c>
      <c r="C2149" s="16">
        <v>143.66249999999999</v>
      </c>
      <c r="D2149" s="6">
        <f t="shared" si="207"/>
        <v>8.4232692813897593E-3</v>
      </c>
      <c r="E2149" s="8">
        <f t="shared" si="209"/>
        <v>1.1999999999999886</v>
      </c>
      <c r="F2149" s="6">
        <f t="shared" si="208"/>
        <v>2.6008804369868481E-4</v>
      </c>
      <c r="G2149" s="6">
        <f t="shared" si="210"/>
        <v>-5.344848670254148</v>
      </c>
      <c r="H2149" s="6">
        <f t="shared" si="211"/>
        <v>0</v>
      </c>
      <c r="I2149" s="6">
        <f t="shared" si="212"/>
        <v>6.5448486702541366</v>
      </c>
      <c r="J2149" s="6">
        <f t="shared" si="213"/>
        <v>0</v>
      </c>
    </row>
    <row r="2150" spans="1:10" x14ac:dyDescent="0.35">
      <c r="A2150" s="6">
        <v>2148</v>
      </c>
      <c r="B2150" s="7">
        <v>44194</v>
      </c>
      <c r="C2150" s="16">
        <v>142.19999999999999</v>
      </c>
      <c r="D2150" s="6">
        <f t="shared" si="207"/>
        <v>-1.0180109631949923E-2</v>
      </c>
      <c r="E2150" s="8">
        <f t="shared" si="209"/>
        <v>-1.4625000000000057</v>
      </c>
      <c r="F2150" s="6">
        <f t="shared" si="208"/>
        <v>2.4873984899997193E-4</v>
      </c>
      <c r="G2150" s="6">
        <f t="shared" si="210"/>
        <v>-5.2709726291023573</v>
      </c>
      <c r="H2150" s="6">
        <f t="shared" si="211"/>
        <v>0</v>
      </c>
      <c r="I2150" s="6">
        <f t="shared" si="212"/>
        <v>3.8084726291023516</v>
      </c>
      <c r="J2150" s="6">
        <f t="shared" si="213"/>
        <v>0</v>
      </c>
    </row>
    <row r="2151" spans="1:10" x14ac:dyDescent="0.35">
      <c r="A2151" s="6">
        <v>2149</v>
      </c>
      <c r="B2151" s="7">
        <v>44195</v>
      </c>
      <c r="C2151" s="16">
        <v>142.61250000000001</v>
      </c>
      <c r="D2151" s="6">
        <f t="shared" si="207"/>
        <v>2.9008438818567002E-3</v>
      </c>
      <c r="E2151" s="8">
        <f t="shared" si="209"/>
        <v>0.41250000000002274</v>
      </c>
      <c r="F2151" s="6">
        <f t="shared" si="208"/>
        <v>2.4003353598708478E-4</v>
      </c>
      <c r="G2151" s="6">
        <f t="shared" si="210"/>
        <v>-5.1251929015731461</v>
      </c>
      <c r="H2151" s="6">
        <f t="shared" si="211"/>
        <v>0</v>
      </c>
      <c r="I2151" s="6">
        <f t="shared" si="212"/>
        <v>5.5376929015731688</v>
      </c>
      <c r="J2151" s="6">
        <f t="shared" si="213"/>
        <v>0</v>
      </c>
    </row>
    <row r="2152" spans="1:10" x14ac:dyDescent="0.35">
      <c r="A2152" s="6">
        <v>2150</v>
      </c>
      <c r="B2152" s="7">
        <v>44196</v>
      </c>
      <c r="C2152" s="16">
        <v>142.35</v>
      </c>
      <c r="D2152" s="6">
        <f t="shared" si="207"/>
        <v>-1.8406521167500538E-3</v>
      </c>
      <c r="E2152" s="8">
        <f t="shared" si="209"/>
        <v>-0.26250000000001705</v>
      </c>
      <c r="F2152" s="6">
        <f t="shared" si="208"/>
        <v>2.2613641754147402E-4</v>
      </c>
      <c r="G2152" s="6">
        <f t="shared" si="210"/>
        <v>-4.9890459648486445</v>
      </c>
      <c r="H2152" s="6">
        <f t="shared" si="211"/>
        <v>0</v>
      </c>
      <c r="I2152" s="6">
        <f t="shared" si="212"/>
        <v>4.7265459648486274</v>
      </c>
      <c r="J2152" s="6">
        <f t="shared" si="213"/>
        <v>0</v>
      </c>
    </row>
    <row r="2153" spans="1:10" x14ac:dyDescent="0.35">
      <c r="A2153" s="6">
        <v>2151</v>
      </c>
      <c r="B2153" s="7">
        <v>44197</v>
      </c>
      <c r="C2153" s="16">
        <v>142.08750000000001</v>
      </c>
      <c r="D2153" s="6">
        <f t="shared" si="207"/>
        <v>-1.84404636459423E-3</v>
      </c>
      <c r="E2153" s="8">
        <f t="shared" si="209"/>
        <v>-0.26249999999998863</v>
      </c>
      <c r="F2153" s="6">
        <f t="shared" si="208"/>
        <v>2.1277151250187934E-4</v>
      </c>
      <c r="G2153" s="6">
        <f t="shared" si="210"/>
        <v>-4.8304642251555698</v>
      </c>
      <c r="H2153" s="6">
        <f t="shared" si="211"/>
        <v>0</v>
      </c>
      <c r="I2153" s="6">
        <f t="shared" si="212"/>
        <v>4.5679642251555812</v>
      </c>
      <c r="J2153" s="6">
        <f t="shared" si="213"/>
        <v>0</v>
      </c>
    </row>
    <row r="2154" spans="1:10" x14ac:dyDescent="0.35">
      <c r="A2154" s="6">
        <v>2152</v>
      </c>
      <c r="B2154" s="7">
        <v>44200</v>
      </c>
      <c r="C2154" s="16">
        <v>141.22499999999999</v>
      </c>
      <c r="D2154" s="6">
        <f t="shared" si="207"/>
        <v>-6.0702032198470049E-3</v>
      </c>
      <c r="E2154" s="8">
        <f t="shared" si="209"/>
        <v>-0.86250000000001137</v>
      </c>
      <c r="F2154" s="6">
        <f t="shared" si="208"/>
        <v>2.0020925217145296E-4</v>
      </c>
      <c r="G2154" s="6">
        <f t="shared" si="210"/>
        <v>-4.677056355128383</v>
      </c>
      <c r="H2154" s="6">
        <f t="shared" si="211"/>
        <v>0</v>
      </c>
      <c r="I2154" s="6">
        <f t="shared" si="212"/>
        <v>3.8145563551283717</v>
      </c>
      <c r="J2154" s="6">
        <f t="shared" si="213"/>
        <v>0</v>
      </c>
    </row>
    <row r="2155" spans="1:10" x14ac:dyDescent="0.35">
      <c r="A2155" s="6">
        <v>2153</v>
      </c>
      <c r="B2155" s="7">
        <v>44201</v>
      </c>
      <c r="C2155" s="16">
        <v>141</v>
      </c>
      <c r="D2155" s="6">
        <f t="shared" si="207"/>
        <v>-1.5932023366967204E-3</v>
      </c>
      <c r="E2155" s="8">
        <f t="shared" si="209"/>
        <v>-0.22499999999999432</v>
      </c>
      <c r="F2155" s="6">
        <f t="shared" si="208"/>
        <v>1.9040753906898023E-4</v>
      </c>
      <c r="G2155" s="6">
        <f t="shared" si="210"/>
        <v>-4.5334445860886827</v>
      </c>
      <c r="H2155" s="6">
        <f t="shared" si="211"/>
        <v>0</v>
      </c>
      <c r="I2155" s="6">
        <f t="shared" si="212"/>
        <v>4.3084445860886884</v>
      </c>
      <c r="J2155" s="6">
        <f t="shared" si="213"/>
        <v>0</v>
      </c>
    </row>
    <row r="2156" spans="1:10" x14ac:dyDescent="0.35">
      <c r="A2156" s="6">
        <v>2154</v>
      </c>
      <c r="B2156" s="7">
        <v>44202</v>
      </c>
      <c r="C2156" s="16">
        <v>147.11250000000001</v>
      </c>
      <c r="D2156" s="6">
        <f t="shared" si="207"/>
        <v>4.3351063829787317E-2</v>
      </c>
      <c r="E2156" s="8">
        <f t="shared" si="209"/>
        <v>6.1125000000000114</v>
      </c>
      <c r="F2156" s="6">
        <f t="shared" si="208"/>
        <v>1.7913538434598077E-4</v>
      </c>
      <c r="G2156" s="6">
        <f t="shared" si="210"/>
        <v>-4.3902015700934705</v>
      </c>
      <c r="H2156" s="6">
        <f t="shared" si="211"/>
        <v>0</v>
      </c>
      <c r="I2156" s="6">
        <f t="shared" si="212"/>
        <v>10.502701570093482</v>
      </c>
      <c r="J2156" s="6">
        <f t="shared" si="213"/>
        <v>0</v>
      </c>
    </row>
    <row r="2157" spans="1:10" x14ac:dyDescent="0.35">
      <c r="A2157" s="6">
        <v>2155</v>
      </c>
      <c r="B2157" s="7">
        <v>44203</v>
      </c>
      <c r="C2157" s="16">
        <v>147.71250000000001</v>
      </c>
      <c r="D2157" s="6">
        <f t="shared" si="207"/>
        <v>4.0785113433596349E-3</v>
      </c>
      <c r="E2157" s="8">
        <f t="shared" si="209"/>
        <v>0.59999999999999432</v>
      </c>
      <c r="F2157" s="6">
        <f t="shared" si="208"/>
        <v>2.8114614539567957E-4</v>
      </c>
      <c r="G2157" s="6">
        <f t="shared" si="210"/>
        <v>-5.7383931683069882</v>
      </c>
      <c r="H2157" s="6">
        <f t="shared" si="211"/>
        <v>0</v>
      </c>
      <c r="I2157" s="6">
        <f t="shared" si="212"/>
        <v>6.3383931683069825</v>
      </c>
      <c r="J2157" s="6">
        <f t="shared" si="213"/>
        <v>0</v>
      </c>
    </row>
    <row r="2158" spans="1:10" x14ac:dyDescent="0.35">
      <c r="A2158" s="6">
        <v>2156</v>
      </c>
      <c r="B2158" s="7">
        <v>44204</v>
      </c>
      <c r="C2158" s="16">
        <v>152.88749999999999</v>
      </c>
      <c r="D2158" s="6">
        <f t="shared" si="207"/>
        <v>3.5034272658034916E-2</v>
      </c>
      <c r="E2158" s="8">
        <f t="shared" si="209"/>
        <v>5.1749999999999829</v>
      </c>
      <c r="F2158" s="6">
        <f t="shared" si="208"/>
        <v>2.6527543195861361E-4</v>
      </c>
      <c r="G2158" s="6">
        <f t="shared" si="210"/>
        <v>-5.5968081714569928</v>
      </c>
      <c r="H2158" s="6">
        <f t="shared" si="211"/>
        <v>0</v>
      </c>
      <c r="I2158" s="6">
        <f t="shared" si="212"/>
        <v>10.771808171456975</v>
      </c>
      <c r="J2158" s="6">
        <f t="shared" si="213"/>
        <v>0</v>
      </c>
    </row>
    <row r="2159" spans="1:10" x14ac:dyDescent="0.35">
      <c r="A2159" s="6">
        <v>2157</v>
      </c>
      <c r="B2159" s="7">
        <v>44207</v>
      </c>
      <c r="C2159" s="16">
        <v>152.51249999999999</v>
      </c>
      <c r="D2159" s="6">
        <f t="shared" si="207"/>
        <v>-2.4527839097375523E-3</v>
      </c>
      <c r="E2159" s="8">
        <f t="shared" si="209"/>
        <v>-0.375</v>
      </c>
      <c r="F2159" s="6">
        <f t="shared" si="208"/>
        <v>3.2300292168174874E-4</v>
      </c>
      <c r="G2159" s="6">
        <f t="shared" si="210"/>
        <v>-6.3921927569647199</v>
      </c>
      <c r="H2159" s="6">
        <f t="shared" si="211"/>
        <v>0</v>
      </c>
      <c r="I2159" s="6">
        <f t="shared" si="212"/>
        <v>6.0171927569647199</v>
      </c>
      <c r="J2159" s="6">
        <f t="shared" si="213"/>
        <v>0</v>
      </c>
    </row>
    <row r="2160" spans="1:10" x14ac:dyDescent="0.35">
      <c r="A2160" s="6">
        <v>2158</v>
      </c>
      <c r="B2160" s="7">
        <v>44208</v>
      </c>
      <c r="C2160" s="16">
        <v>152.85</v>
      </c>
      <c r="D2160" s="6">
        <f t="shared" si="207"/>
        <v>2.2129333661175688E-3</v>
      </c>
      <c r="E2160" s="8">
        <f t="shared" si="209"/>
        <v>0.33750000000000568</v>
      </c>
      <c r="F2160" s="6">
        <f t="shared" si="208"/>
        <v>3.0398371531531584E-4</v>
      </c>
      <c r="G2160" s="6">
        <f t="shared" si="210"/>
        <v>-6.1859336521151773</v>
      </c>
      <c r="H2160" s="6">
        <f t="shared" si="211"/>
        <v>0</v>
      </c>
      <c r="I2160" s="6">
        <f t="shared" si="212"/>
        <v>6.523433652115183</v>
      </c>
      <c r="J2160" s="6">
        <f t="shared" si="213"/>
        <v>0</v>
      </c>
    </row>
    <row r="2161" spans="1:10" x14ac:dyDescent="0.35">
      <c r="A2161" s="6">
        <v>2159</v>
      </c>
      <c r="B2161" s="7">
        <v>44209</v>
      </c>
      <c r="C2161" s="16">
        <v>153.71250000000001</v>
      </c>
      <c r="D2161" s="6">
        <f t="shared" si="207"/>
        <v>5.6427870461237253E-3</v>
      </c>
      <c r="E2161" s="8">
        <f t="shared" si="209"/>
        <v>0.86250000000001137</v>
      </c>
      <c r="F2161" s="6">
        <f t="shared" si="208"/>
        <v>2.8603851684136947E-4</v>
      </c>
      <c r="G2161" s="6">
        <f t="shared" si="210"/>
        <v>-6.0138467930780335</v>
      </c>
      <c r="H2161" s="6">
        <f t="shared" si="211"/>
        <v>0</v>
      </c>
      <c r="I2161" s="6">
        <f t="shared" si="212"/>
        <v>6.8763467930780449</v>
      </c>
      <c r="J2161" s="6">
        <f t="shared" si="213"/>
        <v>0</v>
      </c>
    </row>
    <row r="2162" spans="1:10" x14ac:dyDescent="0.35">
      <c r="A2162" s="6">
        <v>2160</v>
      </c>
      <c r="B2162" s="7">
        <v>44210</v>
      </c>
      <c r="C2162" s="16">
        <v>153.67500000000001</v>
      </c>
      <c r="D2162" s="6">
        <f t="shared" si="207"/>
        <v>-2.4396194193702082E-4</v>
      </c>
      <c r="E2162" s="8">
        <f t="shared" si="209"/>
        <v>-3.7499999999994316E-2</v>
      </c>
      <c r="F2162" s="6">
        <f t="shared" si="208"/>
        <v>2.7078666856976142E-4</v>
      </c>
      <c r="G2162" s="6">
        <f t="shared" si="210"/>
        <v>-5.884336277974584</v>
      </c>
      <c r="H2162" s="6">
        <f t="shared" si="211"/>
        <v>0</v>
      </c>
      <c r="I2162" s="6">
        <f t="shared" si="212"/>
        <v>5.8468362779745897</v>
      </c>
      <c r="J2162" s="6">
        <f t="shared" si="213"/>
        <v>0</v>
      </c>
    </row>
    <row r="2163" spans="1:10" x14ac:dyDescent="0.35">
      <c r="A2163" s="6">
        <v>2161</v>
      </c>
      <c r="B2163" s="7">
        <v>44211</v>
      </c>
      <c r="C2163" s="16">
        <v>152.28749999999999</v>
      </c>
      <c r="D2163" s="6">
        <f t="shared" si="207"/>
        <v>-9.0287945339190944E-3</v>
      </c>
      <c r="E2163" s="8">
        <f t="shared" si="209"/>
        <v>-1.3875000000000168</v>
      </c>
      <c r="F2163" s="6">
        <f t="shared" si="208"/>
        <v>2.5454303950132255E-4</v>
      </c>
      <c r="G2163" s="6">
        <f t="shared" si="210"/>
        <v>-5.7037238780560289</v>
      </c>
      <c r="H2163" s="6">
        <f t="shared" si="211"/>
        <v>0</v>
      </c>
      <c r="I2163" s="6">
        <f t="shared" si="212"/>
        <v>4.3162238780560118</v>
      </c>
      <c r="J2163" s="6">
        <f t="shared" si="213"/>
        <v>0</v>
      </c>
    </row>
    <row r="2164" spans="1:10" x14ac:dyDescent="0.35">
      <c r="A2164" s="6">
        <v>2162</v>
      </c>
      <c r="B2164" s="7">
        <v>44214</v>
      </c>
      <c r="C2164" s="16">
        <v>146.96250000000001</v>
      </c>
      <c r="D2164" s="6">
        <f t="shared" si="207"/>
        <v>-3.4966756956414602E-2</v>
      </c>
      <c r="E2164" s="8">
        <f t="shared" si="209"/>
        <v>-5.3249999999999886</v>
      </c>
      <c r="F2164" s="6">
        <f t="shared" si="208"/>
        <v>2.441616049753868E-4</v>
      </c>
      <c r="G2164" s="6">
        <f t="shared" si="210"/>
        <v>-5.5357644314913461</v>
      </c>
      <c r="H2164" s="6">
        <f t="shared" si="211"/>
        <v>0</v>
      </c>
      <c r="I2164" s="6">
        <f t="shared" si="212"/>
        <v>0.21076443149135748</v>
      </c>
      <c r="J2164" s="6">
        <f t="shared" si="213"/>
        <v>0</v>
      </c>
    </row>
    <row r="2165" spans="1:10" x14ac:dyDescent="0.35">
      <c r="A2165" s="6">
        <v>2163</v>
      </c>
      <c r="B2165" s="7">
        <v>44215</v>
      </c>
      <c r="C2165" s="16">
        <v>149.85</v>
      </c>
      <c r="D2165" s="6">
        <f t="shared" si="207"/>
        <v>1.9647869354427073E-2</v>
      </c>
      <c r="E2165" s="8">
        <f t="shared" si="209"/>
        <v>2.8874999999999886</v>
      </c>
      <c r="F2165" s="6">
        <f t="shared" si="208"/>
        <v>3.0287235419980169E-4</v>
      </c>
      <c r="G2165" s="6">
        <f t="shared" si="210"/>
        <v>-5.9499183500503587</v>
      </c>
      <c r="H2165" s="6">
        <f t="shared" si="211"/>
        <v>0</v>
      </c>
      <c r="I2165" s="6">
        <f t="shared" si="212"/>
        <v>8.8374183500503474</v>
      </c>
      <c r="J2165" s="6">
        <f t="shared" si="213"/>
        <v>0</v>
      </c>
    </row>
    <row r="2166" spans="1:10" x14ac:dyDescent="0.35">
      <c r="A2166" s="6">
        <v>2164</v>
      </c>
      <c r="B2166" s="7">
        <v>44216</v>
      </c>
      <c r="C2166" s="16">
        <v>147.22499999999999</v>
      </c>
      <c r="D2166" s="6">
        <f t="shared" si="207"/>
        <v>-1.7517517517517518E-2</v>
      </c>
      <c r="E2166" s="8">
        <f t="shared" si="209"/>
        <v>-2.625</v>
      </c>
      <c r="F2166" s="6">
        <f t="shared" si="208"/>
        <v>3.0786233915793167E-4</v>
      </c>
      <c r="G2166" s="6">
        <f t="shared" si="210"/>
        <v>-6.1165944715644454</v>
      </c>
      <c r="H2166" s="6">
        <f t="shared" si="211"/>
        <v>0</v>
      </c>
      <c r="I2166" s="6">
        <f t="shared" si="212"/>
        <v>3.4915944715644454</v>
      </c>
      <c r="J2166" s="6">
        <f t="shared" si="213"/>
        <v>0</v>
      </c>
    </row>
    <row r="2167" spans="1:10" x14ac:dyDescent="0.35">
      <c r="A2167" s="6">
        <v>2165</v>
      </c>
      <c r="B2167" s="7">
        <v>44217</v>
      </c>
      <c r="C2167" s="16">
        <v>146.25</v>
      </c>
      <c r="D2167" s="6">
        <f t="shared" si="207"/>
        <v>-6.6225165562913526E-3</v>
      </c>
      <c r="E2167" s="8">
        <f t="shared" si="209"/>
        <v>-0.97499999999999432</v>
      </c>
      <c r="F2167" s="6">
        <f t="shared" si="208"/>
        <v>3.0780240400704774E-4</v>
      </c>
      <c r="G2167" s="6">
        <f t="shared" si="210"/>
        <v>-6.0088619277403819</v>
      </c>
      <c r="H2167" s="6">
        <f t="shared" si="211"/>
        <v>0</v>
      </c>
      <c r="I2167" s="6">
        <f t="shared" si="212"/>
        <v>5.0338619277403875</v>
      </c>
      <c r="J2167" s="6">
        <f t="shared" si="213"/>
        <v>0</v>
      </c>
    </row>
    <row r="2168" spans="1:10" x14ac:dyDescent="0.35">
      <c r="A2168" s="6">
        <v>2166</v>
      </c>
      <c r="B2168" s="7">
        <v>44218</v>
      </c>
      <c r="C2168" s="16">
        <v>145.5</v>
      </c>
      <c r="D2168" s="6">
        <f t="shared" si="207"/>
        <v>-5.1282051282051282E-3</v>
      </c>
      <c r="E2168" s="8">
        <f t="shared" si="209"/>
        <v>-0.75</v>
      </c>
      <c r="F2168" s="6">
        <f t="shared" si="208"/>
        <v>2.9196572329892606E-4</v>
      </c>
      <c r="G2168" s="6">
        <f t="shared" si="210"/>
        <v>-5.8134838067602983</v>
      </c>
      <c r="H2168" s="6">
        <f t="shared" si="211"/>
        <v>0</v>
      </c>
      <c r="I2168" s="6">
        <f t="shared" si="212"/>
        <v>5.0634838067602983</v>
      </c>
      <c r="J2168" s="6">
        <f t="shared" si="213"/>
        <v>0</v>
      </c>
    </row>
    <row r="2169" spans="1:10" x14ac:dyDescent="0.35">
      <c r="A2169" s="6">
        <v>2167</v>
      </c>
      <c r="B2169" s="7">
        <v>44221</v>
      </c>
      <c r="C2169" s="16">
        <v>142.65</v>
      </c>
      <c r="D2169" s="6">
        <f t="shared" si="207"/>
        <v>-1.9587628865979343E-2</v>
      </c>
      <c r="E2169" s="8">
        <f t="shared" si="209"/>
        <v>-2.8499999999999943</v>
      </c>
      <c r="F2169" s="6">
        <f t="shared" si="208"/>
        <v>2.7602568917120741E-4</v>
      </c>
      <c r="G2169" s="6">
        <f t="shared" si="210"/>
        <v>-5.6235738519118863</v>
      </c>
      <c r="H2169" s="6">
        <f t="shared" si="211"/>
        <v>0</v>
      </c>
      <c r="I2169" s="6">
        <f t="shared" si="212"/>
        <v>2.773573851911892</v>
      </c>
      <c r="J2169" s="6">
        <f t="shared" si="213"/>
        <v>0</v>
      </c>
    </row>
    <row r="2170" spans="1:10" x14ac:dyDescent="0.35">
      <c r="A2170" s="6">
        <v>2168</v>
      </c>
      <c r="B2170" s="7">
        <v>44223</v>
      </c>
      <c r="C2170" s="16">
        <v>144.375</v>
      </c>
      <c r="D2170" s="6">
        <f t="shared" si="207"/>
        <v>1.2092534174553062E-2</v>
      </c>
      <c r="E2170" s="8">
        <f t="shared" si="209"/>
        <v>1.7249999999999943</v>
      </c>
      <c r="F2170" s="6">
        <f t="shared" si="208"/>
        <v>2.8248466009641579E-4</v>
      </c>
      <c r="G2170" s="6">
        <f t="shared" si="210"/>
        <v>-5.5775550918480929</v>
      </c>
      <c r="H2170" s="6">
        <f t="shared" si="211"/>
        <v>0</v>
      </c>
      <c r="I2170" s="6">
        <f t="shared" si="212"/>
        <v>7.3025550918480873</v>
      </c>
      <c r="J2170" s="6">
        <f t="shared" si="213"/>
        <v>0</v>
      </c>
    </row>
    <row r="2171" spans="1:10" x14ac:dyDescent="0.35">
      <c r="A2171" s="6">
        <v>2169</v>
      </c>
      <c r="B2171" s="7">
        <v>44224</v>
      </c>
      <c r="C2171" s="16">
        <v>140.4</v>
      </c>
      <c r="D2171" s="6">
        <f t="shared" si="207"/>
        <v>-2.7532467532467492E-2</v>
      </c>
      <c r="E2171" s="8">
        <f t="shared" si="209"/>
        <v>-3.9749999999999943</v>
      </c>
      <c r="F2171" s="6">
        <f t="shared" si="208"/>
        <v>2.7430934345639487E-4</v>
      </c>
      <c r="G2171" s="6">
        <f t="shared" si="210"/>
        <v>-5.5627168681312407</v>
      </c>
      <c r="H2171" s="6">
        <f t="shared" si="211"/>
        <v>0</v>
      </c>
      <c r="I2171" s="6">
        <f t="shared" si="212"/>
        <v>1.5877168681312464</v>
      </c>
      <c r="J2171" s="6">
        <f t="shared" si="213"/>
        <v>0</v>
      </c>
    </row>
    <row r="2172" spans="1:10" x14ac:dyDescent="0.35">
      <c r="A2172" s="6">
        <v>2170</v>
      </c>
      <c r="B2172" s="7">
        <v>44225</v>
      </c>
      <c r="C2172" s="16">
        <v>138.15</v>
      </c>
      <c r="D2172" s="6">
        <f t="shared" si="207"/>
        <v>-1.6025641025641024E-2</v>
      </c>
      <c r="E2172" s="8">
        <f t="shared" si="209"/>
        <v>-2.25</v>
      </c>
      <c r="F2172" s="6">
        <f t="shared" si="208"/>
        <v>3.0333298895459374E-4</v>
      </c>
      <c r="G2172" s="6">
        <f t="shared" si="210"/>
        <v>-5.6885501113910797</v>
      </c>
      <c r="H2172" s="6">
        <f t="shared" si="211"/>
        <v>0</v>
      </c>
      <c r="I2172" s="6">
        <f t="shared" si="212"/>
        <v>3.4385501113910797</v>
      </c>
      <c r="J2172" s="6">
        <f t="shared" si="213"/>
        <v>0</v>
      </c>
    </row>
    <row r="2173" spans="1:10" x14ac:dyDescent="0.35">
      <c r="A2173" s="6">
        <v>2171</v>
      </c>
      <c r="B2173" s="7">
        <v>44228</v>
      </c>
      <c r="C2173" s="16">
        <v>141.75</v>
      </c>
      <c r="D2173" s="6">
        <f t="shared" si="207"/>
        <v>2.605863192182406E-2</v>
      </c>
      <c r="E2173" s="8">
        <f t="shared" si="209"/>
        <v>3.5999999999999939</v>
      </c>
      <c r="F2173" s="6">
        <f t="shared" si="208"/>
        <v>3.0054227983428064E-4</v>
      </c>
      <c r="G2173" s="6">
        <f t="shared" si="210"/>
        <v>-5.5715795498538636</v>
      </c>
      <c r="H2173" s="6">
        <f t="shared" si="211"/>
        <v>0</v>
      </c>
      <c r="I2173" s="6">
        <f t="shared" si="212"/>
        <v>9.1715795498538579</v>
      </c>
      <c r="J2173" s="6">
        <f t="shared" si="213"/>
        <v>0</v>
      </c>
    </row>
    <row r="2174" spans="1:10" x14ac:dyDescent="0.35">
      <c r="A2174" s="6">
        <v>2172</v>
      </c>
      <c r="B2174" s="7">
        <v>44229</v>
      </c>
      <c r="C2174" s="16">
        <v>145.65</v>
      </c>
      <c r="D2174" s="6">
        <f t="shared" si="207"/>
        <v>2.7513227513227552E-2</v>
      </c>
      <c r="E2174" s="8">
        <f t="shared" si="209"/>
        <v>3.9000000000000057</v>
      </c>
      <c r="F2174" s="6">
        <f t="shared" si="208"/>
        <v>3.2325288090245027E-4</v>
      </c>
      <c r="G2174" s="6">
        <f t="shared" si="210"/>
        <v>-5.9288290438378244</v>
      </c>
      <c r="H2174" s="6">
        <f t="shared" si="211"/>
        <v>0</v>
      </c>
      <c r="I2174" s="6">
        <f t="shared" si="212"/>
        <v>9.8288290438378301</v>
      </c>
      <c r="J2174" s="6">
        <f t="shared" si="213"/>
        <v>0</v>
      </c>
    </row>
    <row r="2175" spans="1:10" x14ac:dyDescent="0.35">
      <c r="A2175" s="6">
        <v>2173</v>
      </c>
      <c r="B2175" s="7">
        <v>44230</v>
      </c>
      <c r="C2175" s="16">
        <v>154.80000000000001</v>
      </c>
      <c r="D2175" s="6">
        <f t="shared" si="207"/>
        <v>6.2821833161689017E-2</v>
      </c>
      <c r="E2175" s="8">
        <f t="shared" si="209"/>
        <v>9.1500000000000057</v>
      </c>
      <c r="F2175" s="6">
        <f t="shared" si="208"/>
        <v>3.4927636933998051E-4</v>
      </c>
      <c r="G2175" s="6">
        <f t="shared" si="210"/>
        <v>-6.3324205427275713</v>
      </c>
      <c r="H2175" s="6">
        <f t="shared" si="211"/>
        <v>0</v>
      </c>
      <c r="I2175" s="6">
        <f t="shared" si="212"/>
        <v>15.482420542727578</v>
      </c>
      <c r="J2175" s="6">
        <f t="shared" si="213"/>
        <v>0</v>
      </c>
    </row>
    <row r="2176" spans="1:10" x14ac:dyDescent="0.35">
      <c r="A2176" s="6">
        <v>2174</v>
      </c>
      <c r="B2176" s="7">
        <v>44231</v>
      </c>
      <c r="C2176" s="16">
        <v>153.97499999999999</v>
      </c>
      <c r="D2176" s="6">
        <f t="shared" si="207"/>
        <v>-5.3294573643411954E-3</v>
      </c>
      <c r="E2176" s="8">
        <f t="shared" si="209"/>
        <v>-0.82500000000001705</v>
      </c>
      <c r="F2176" s="6">
        <f t="shared" si="208"/>
        <v>5.6511475048728703E-4</v>
      </c>
      <c r="G2176" s="6">
        <f t="shared" si="210"/>
        <v>-8.5607918213548917</v>
      </c>
      <c r="H2176" s="6">
        <f t="shared" si="211"/>
        <v>0</v>
      </c>
      <c r="I2176" s="6">
        <f t="shared" si="212"/>
        <v>7.7357918213548746</v>
      </c>
      <c r="J2176" s="6">
        <f t="shared" si="213"/>
        <v>0</v>
      </c>
    </row>
    <row r="2177" spans="1:10" x14ac:dyDescent="0.35">
      <c r="A2177" s="6">
        <v>2175</v>
      </c>
      <c r="B2177" s="7">
        <v>44232</v>
      </c>
      <c r="C2177" s="16">
        <v>155.28749999999999</v>
      </c>
      <c r="D2177" s="6">
        <f t="shared" si="207"/>
        <v>8.5241110569897714E-3</v>
      </c>
      <c r="E2177" s="8">
        <f t="shared" si="209"/>
        <v>1.3125</v>
      </c>
      <c r="F2177" s="6">
        <f t="shared" si="208"/>
        <v>5.3291205240594956E-4</v>
      </c>
      <c r="G2177" s="6">
        <f t="shared" si="210"/>
        <v>-8.2689933395185644</v>
      </c>
      <c r="H2177" s="6">
        <f t="shared" si="211"/>
        <v>0</v>
      </c>
      <c r="I2177" s="6">
        <f t="shared" si="212"/>
        <v>9.5814933395185644</v>
      </c>
      <c r="J2177" s="6">
        <f t="shared" si="213"/>
        <v>0</v>
      </c>
    </row>
    <row r="2178" spans="1:10" x14ac:dyDescent="0.35">
      <c r="A2178" s="6">
        <v>2176</v>
      </c>
      <c r="B2178" s="7">
        <v>44235</v>
      </c>
      <c r="C2178" s="16">
        <v>159.33750000000001</v>
      </c>
      <c r="D2178" s="6">
        <f t="shared" si="207"/>
        <v>2.6080656846172497E-2</v>
      </c>
      <c r="E2178" s="8">
        <f t="shared" si="209"/>
        <v>4.0500000000000114</v>
      </c>
      <c r="F2178" s="6">
        <f t="shared" si="208"/>
        <v>5.0529695742030625E-4</v>
      </c>
      <c r="G2178" s="6">
        <f t="shared" si="210"/>
        <v>-8.1205322971522147</v>
      </c>
      <c r="H2178" s="6">
        <f t="shared" si="211"/>
        <v>0</v>
      </c>
      <c r="I2178" s="6">
        <f t="shared" si="212"/>
        <v>12.170532297152226</v>
      </c>
      <c r="J2178" s="6">
        <f t="shared" si="213"/>
        <v>0</v>
      </c>
    </row>
    <row r="2179" spans="1:10" x14ac:dyDescent="0.35">
      <c r="A2179" s="6">
        <v>2177</v>
      </c>
      <c r="B2179" s="7">
        <v>44236</v>
      </c>
      <c r="C2179" s="16">
        <v>158.0625</v>
      </c>
      <c r="D2179" s="6">
        <f t="shared" si="207"/>
        <v>-8.0018827959520249E-3</v>
      </c>
      <c r="E2179" s="8">
        <f t="shared" si="209"/>
        <v>-1.2750000000000059</v>
      </c>
      <c r="F2179" s="6">
        <f t="shared" si="208"/>
        <v>5.1579117966675612E-4</v>
      </c>
      <c r="G2179" s="6">
        <f t="shared" si="210"/>
        <v>-8.418401069263254</v>
      </c>
      <c r="H2179" s="6">
        <f t="shared" si="211"/>
        <v>0</v>
      </c>
      <c r="I2179" s="6">
        <f t="shared" si="212"/>
        <v>7.1434010692632484</v>
      </c>
      <c r="J2179" s="6">
        <f t="shared" si="213"/>
        <v>0</v>
      </c>
    </row>
    <row r="2180" spans="1:10" x14ac:dyDescent="0.35">
      <c r="A2180" s="6">
        <v>2178</v>
      </c>
      <c r="B2180" s="7">
        <v>44237</v>
      </c>
      <c r="C2180" s="16">
        <v>157.76249999999999</v>
      </c>
      <c r="D2180" s="6">
        <f t="shared" ref="D2180:D2243" si="214">(C2180-C2179)/C2179</f>
        <v>-1.8979833926453863E-3</v>
      </c>
      <c r="E2180" s="8">
        <f t="shared" si="209"/>
        <v>-0.30000000000001137</v>
      </c>
      <c r="F2180" s="6">
        <f t="shared" ref="F2180:F2243" si="215">0.06*D2179^2+0.94*F2179</f>
        <v>4.8868551658355988E-4</v>
      </c>
      <c r="G2180" s="6">
        <f t="shared" si="210"/>
        <v>-8.1286465272445287</v>
      </c>
      <c r="H2180" s="6">
        <f t="shared" si="211"/>
        <v>0</v>
      </c>
      <c r="I2180" s="6">
        <f t="shared" si="212"/>
        <v>7.8286465272445174</v>
      </c>
      <c r="J2180" s="6">
        <f t="shared" si="213"/>
        <v>0</v>
      </c>
    </row>
    <row r="2181" spans="1:10" x14ac:dyDescent="0.35">
      <c r="A2181" s="6">
        <v>2179</v>
      </c>
      <c r="B2181" s="7">
        <v>44238</v>
      </c>
      <c r="C2181" s="16">
        <v>160.27500000000001</v>
      </c>
      <c r="D2181" s="6">
        <f t="shared" si="214"/>
        <v>1.5925837889232342E-2</v>
      </c>
      <c r="E2181" s="8">
        <f t="shared" si="209"/>
        <v>2.5125000000000171</v>
      </c>
      <c r="F2181" s="6">
        <f t="shared" si="215"/>
        <v>4.5958052604607173E-4</v>
      </c>
      <c r="G2181" s="6">
        <f t="shared" si="210"/>
        <v>-7.8679075254313613</v>
      </c>
      <c r="H2181" s="6">
        <f t="shared" si="211"/>
        <v>0</v>
      </c>
      <c r="I2181" s="6">
        <f t="shared" si="212"/>
        <v>10.380407525431378</v>
      </c>
      <c r="J2181" s="6">
        <f t="shared" si="213"/>
        <v>0</v>
      </c>
    </row>
    <row r="2182" spans="1:10" x14ac:dyDescent="0.35">
      <c r="A2182" s="6">
        <v>2180</v>
      </c>
      <c r="B2182" s="7">
        <v>44239</v>
      </c>
      <c r="C2182" s="16">
        <v>159.5625</v>
      </c>
      <c r="D2182" s="6">
        <f t="shared" si="214"/>
        <v>-4.4454843238184725E-3</v>
      </c>
      <c r="E2182" s="8">
        <f t="shared" ref="E2182:E2245" si="216">C2181*D2182</f>
        <v>-0.71250000000000568</v>
      </c>
      <c r="F2182" s="6">
        <f t="shared" si="215"/>
        <v>4.4722363323175394E-4</v>
      </c>
      <c r="G2182" s="6">
        <f t="shared" si="210"/>
        <v>-7.8850203124856399</v>
      </c>
      <c r="H2182" s="6">
        <f t="shared" si="211"/>
        <v>0</v>
      </c>
      <c r="I2182" s="6">
        <f t="shared" si="212"/>
        <v>7.1725203124856343</v>
      </c>
      <c r="J2182" s="6">
        <f t="shared" si="213"/>
        <v>0</v>
      </c>
    </row>
    <row r="2183" spans="1:10" x14ac:dyDescent="0.35">
      <c r="A2183" s="6">
        <v>2181</v>
      </c>
      <c r="B2183" s="7">
        <v>44242</v>
      </c>
      <c r="C2183" s="16">
        <v>159.15</v>
      </c>
      <c r="D2183" s="6">
        <f t="shared" si="214"/>
        <v>-2.5851938895416799E-3</v>
      </c>
      <c r="E2183" s="8">
        <f t="shared" si="216"/>
        <v>-0.41249999999999432</v>
      </c>
      <c r="F2183" s="6">
        <f t="shared" si="215"/>
        <v>4.2157595509024765E-4</v>
      </c>
      <c r="G2183" s="6">
        <f t="shared" si="210"/>
        <v>-7.6215518162516647</v>
      </c>
      <c r="H2183" s="6">
        <f t="shared" si="211"/>
        <v>0</v>
      </c>
      <c r="I2183" s="6">
        <f t="shared" si="212"/>
        <v>7.2090518162516704</v>
      </c>
      <c r="J2183" s="6">
        <f t="shared" si="213"/>
        <v>0</v>
      </c>
    </row>
    <row r="2184" spans="1:10" x14ac:dyDescent="0.35">
      <c r="A2184" s="6">
        <v>2182</v>
      </c>
      <c r="B2184" s="7">
        <v>44243</v>
      </c>
      <c r="C2184" s="16">
        <v>169.08750000000001</v>
      </c>
      <c r="D2184" s="6">
        <f t="shared" si="214"/>
        <v>6.2441093308199809E-2</v>
      </c>
      <c r="E2184" s="8">
        <f t="shared" si="216"/>
        <v>9.9375</v>
      </c>
      <c r="F2184" s="6">
        <f t="shared" si="215"/>
        <v>3.9668239143162418E-4</v>
      </c>
      <c r="G2184" s="6">
        <f t="shared" si="210"/>
        <v>-7.3739937042495161</v>
      </c>
      <c r="H2184" s="6">
        <f t="shared" si="211"/>
        <v>0</v>
      </c>
      <c r="I2184" s="6">
        <f t="shared" si="212"/>
        <v>17.311493704249514</v>
      </c>
      <c r="J2184" s="6">
        <f t="shared" si="213"/>
        <v>0</v>
      </c>
    </row>
    <row r="2185" spans="1:10" x14ac:dyDescent="0.35">
      <c r="A2185" s="6">
        <v>2183</v>
      </c>
      <c r="B2185" s="7">
        <v>44244</v>
      </c>
      <c r="C2185" s="16">
        <v>172.53749999999999</v>
      </c>
      <c r="D2185" s="6">
        <f t="shared" si="214"/>
        <v>2.0403637170104169E-2</v>
      </c>
      <c r="E2185" s="8">
        <f t="shared" si="216"/>
        <v>3.4499999999999886</v>
      </c>
      <c r="F2185" s="6">
        <f t="shared" si="215"/>
        <v>6.0681485595712561E-4</v>
      </c>
      <c r="G2185" s="6">
        <f t="shared" si="210"/>
        <v>-9.6897877349173136</v>
      </c>
      <c r="H2185" s="6">
        <f t="shared" si="211"/>
        <v>0</v>
      </c>
      <c r="I2185" s="6">
        <f t="shared" si="212"/>
        <v>13.139787734917302</v>
      </c>
      <c r="J2185" s="6">
        <f t="shared" si="213"/>
        <v>0</v>
      </c>
    </row>
    <row r="2186" spans="1:10" x14ac:dyDescent="0.35">
      <c r="A2186" s="6">
        <v>2184</v>
      </c>
      <c r="B2186" s="7">
        <v>44245</v>
      </c>
      <c r="C2186" s="16">
        <v>177.45</v>
      </c>
      <c r="D2186" s="6">
        <f t="shared" si="214"/>
        <v>2.847207128885022E-2</v>
      </c>
      <c r="E2186" s="8">
        <f t="shared" si="216"/>
        <v>4.9124999999999943</v>
      </c>
      <c r="F2186" s="6">
        <f t="shared" si="215"/>
        <v>5.9538446918585338E-4</v>
      </c>
      <c r="G2186" s="6">
        <f t="shared" si="210"/>
        <v>-9.7939280682547363</v>
      </c>
      <c r="H2186" s="6">
        <f t="shared" si="211"/>
        <v>0</v>
      </c>
      <c r="I2186" s="6">
        <f t="shared" si="212"/>
        <v>14.706428068254731</v>
      </c>
      <c r="J2186" s="6">
        <f t="shared" si="213"/>
        <v>0</v>
      </c>
    </row>
    <row r="2187" spans="1:10" x14ac:dyDescent="0.35">
      <c r="A2187" s="6">
        <v>2185</v>
      </c>
      <c r="B2187" s="7">
        <v>44246</v>
      </c>
      <c r="C2187" s="16">
        <v>174.15</v>
      </c>
      <c r="D2187" s="6">
        <f t="shared" si="214"/>
        <v>-1.8596787827556964E-2</v>
      </c>
      <c r="E2187" s="8">
        <f t="shared" si="216"/>
        <v>-3.2999999999999829</v>
      </c>
      <c r="F2187" s="6">
        <f t="shared" si="215"/>
        <v>6.0830093164334427E-4</v>
      </c>
      <c r="G2187" s="6">
        <f t="shared" si="210"/>
        <v>-10.181456325241147</v>
      </c>
      <c r="H2187" s="6">
        <f t="shared" si="211"/>
        <v>0</v>
      </c>
      <c r="I2187" s="6">
        <f t="shared" si="212"/>
        <v>6.8814563252411638</v>
      </c>
      <c r="J2187" s="6">
        <f t="shared" si="213"/>
        <v>0</v>
      </c>
    </row>
    <row r="2188" spans="1:10" x14ac:dyDescent="0.35">
      <c r="A2188" s="6">
        <v>2186</v>
      </c>
      <c r="B2188" s="7">
        <v>44249</v>
      </c>
      <c r="C2188" s="16">
        <v>168.67500000000001</v>
      </c>
      <c r="D2188" s="6">
        <f t="shared" si="214"/>
        <v>-3.1438415159345361E-2</v>
      </c>
      <c r="E2188" s="8">
        <f t="shared" si="216"/>
        <v>-5.4749999999999943</v>
      </c>
      <c r="F2188" s="6">
        <f t="shared" si="215"/>
        <v>5.9255330679493386E-4</v>
      </c>
      <c r="G2188" s="6">
        <f t="shared" si="210"/>
        <v>-9.8619285103920209</v>
      </c>
      <c r="H2188" s="6">
        <f t="shared" si="211"/>
        <v>0</v>
      </c>
      <c r="I2188" s="6">
        <f t="shared" si="212"/>
        <v>4.3869285103920266</v>
      </c>
      <c r="J2188" s="6">
        <f t="shared" si="213"/>
        <v>0</v>
      </c>
    </row>
    <row r="2189" spans="1:10" x14ac:dyDescent="0.35">
      <c r="A2189" s="6">
        <v>2187</v>
      </c>
      <c r="B2189" s="7">
        <v>44250</v>
      </c>
      <c r="C2189" s="16">
        <v>169.46250000000001</v>
      </c>
      <c r="D2189" s="6">
        <f t="shared" si="214"/>
        <v>4.6687416629612819E-3</v>
      </c>
      <c r="E2189" s="8">
        <f t="shared" si="216"/>
        <v>0.78749999999999432</v>
      </c>
      <c r="F2189" s="6">
        <f t="shared" si="215"/>
        <v>6.163025452511191E-4</v>
      </c>
      <c r="G2189" s="6">
        <f t="shared" si="210"/>
        <v>-9.7414220038519588</v>
      </c>
      <c r="H2189" s="6">
        <f t="shared" si="211"/>
        <v>0</v>
      </c>
      <c r="I2189" s="6">
        <f t="shared" si="212"/>
        <v>10.528922003851953</v>
      </c>
      <c r="J2189" s="6">
        <f t="shared" si="213"/>
        <v>0</v>
      </c>
    </row>
    <row r="2190" spans="1:10" x14ac:dyDescent="0.35">
      <c r="A2190" s="6">
        <v>2188</v>
      </c>
      <c r="B2190" s="7">
        <v>44251</v>
      </c>
      <c r="C2190" s="16">
        <v>166.98750000000001</v>
      </c>
      <c r="D2190" s="6">
        <f t="shared" si="214"/>
        <v>-1.4605001106439443E-2</v>
      </c>
      <c r="E2190" s="8">
        <f t="shared" si="216"/>
        <v>-2.4749999999999943</v>
      </c>
      <c r="F2190" s="6">
        <f t="shared" si="215"/>
        <v>5.8063222145898015E-4</v>
      </c>
      <c r="G2190" s="6">
        <f t="shared" si="210"/>
        <v>-9.4994581457834322</v>
      </c>
      <c r="H2190" s="6">
        <f t="shared" si="211"/>
        <v>0</v>
      </c>
      <c r="I2190" s="6">
        <f t="shared" si="212"/>
        <v>7.0244581457834379</v>
      </c>
      <c r="J2190" s="6">
        <f t="shared" si="213"/>
        <v>0</v>
      </c>
    </row>
    <row r="2191" spans="1:10" x14ac:dyDescent="0.35">
      <c r="A2191" s="6">
        <v>2189</v>
      </c>
      <c r="B2191" s="7">
        <v>44252</v>
      </c>
      <c r="C2191" s="16">
        <v>170.8125</v>
      </c>
      <c r="D2191" s="6">
        <f t="shared" si="214"/>
        <v>2.2905906130698334E-2</v>
      </c>
      <c r="E2191" s="8">
        <f t="shared" si="216"/>
        <v>3.8249999999999882</v>
      </c>
      <c r="F2191" s="6">
        <f t="shared" si="215"/>
        <v>5.5859265161058711E-4</v>
      </c>
      <c r="G2191" s="6">
        <f t="shared" si="210"/>
        <v>-9.1813433777434224</v>
      </c>
      <c r="H2191" s="6">
        <f t="shared" si="211"/>
        <v>0</v>
      </c>
      <c r="I2191" s="6">
        <f t="shared" si="212"/>
        <v>13.006343377743411</v>
      </c>
      <c r="J2191" s="6">
        <f t="shared" si="213"/>
        <v>0</v>
      </c>
    </row>
    <row r="2192" spans="1:10" x14ac:dyDescent="0.35">
      <c r="A2192" s="6">
        <v>2190</v>
      </c>
      <c r="B2192" s="7">
        <v>44253</v>
      </c>
      <c r="C2192" s="16">
        <v>161.1</v>
      </c>
      <c r="D2192" s="6">
        <f t="shared" si="214"/>
        <v>-5.6860592755214087E-2</v>
      </c>
      <c r="E2192" s="8">
        <f t="shared" si="216"/>
        <v>-9.7125000000000057</v>
      </c>
      <c r="F2192" s="6">
        <f t="shared" si="215"/>
        <v>5.5655792465405369E-4</v>
      </c>
      <c r="G2192" s="6">
        <f t="shared" si="210"/>
        <v>-9.3745297715812246</v>
      </c>
      <c r="H2192" s="6">
        <f t="shared" si="211"/>
        <v>1</v>
      </c>
      <c r="I2192" s="6">
        <f t="shared" si="212"/>
        <v>0</v>
      </c>
      <c r="J2192" s="6">
        <f t="shared" si="213"/>
        <v>-0.3379702284187811</v>
      </c>
    </row>
    <row r="2193" spans="1:10" x14ac:dyDescent="0.35">
      <c r="A2193" s="6">
        <v>2191</v>
      </c>
      <c r="B2193" s="7">
        <v>44256</v>
      </c>
      <c r="C2193" s="16">
        <v>170.66249999999999</v>
      </c>
      <c r="D2193" s="6">
        <f t="shared" si="214"/>
        <v>5.9357541899441341E-2</v>
      </c>
      <c r="E2193" s="8">
        <f t="shared" si="216"/>
        <v>9.5625</v>
      </c>
      <c r="F2193" s="6">
        <f t="shared" si="215"/>
        <v>7.1715206968326868E-4</v>
      </c>
      <c r="G2193" s="6">
        <f t="shared" si="210"/>
        <v>-10.03635065781523</v>
      </c>
      <c r="H2193" s="6">
        <f t="shared" si="211"/>
        <v>0</v>
      </c>
      <c r="I2193" s="6">
        <f t="shared" si="212"/>
        <v>19.59885065781523</v>
      </c>
      <c r="J2193" s="6">
        <f t="shared" si="213"/>
        <v>0</v>
      </c>
    </row>
    <row r="2194" spans="1:10" x14ac:dyDescent="0.35">
      <c r="A2194" s="6">
        <v>2192</v>
      </c>
      <c r="B2194" s="7">
        <v>44257</v>
      </c>
      <c r="C2194" s="16">
        <v>168.63749999999999</v>
      </c>
      <c r="D2194" s="6">
        <f t="shared" si="214"/>
        <v>-1.1865524060646046E-2</v>
      </c>
      <c r="E2194" s="8">
        <f t="shared" si="216"/>
        <v>-2.0250000000000057</v>
      </c>
      <c r="F2194" s="6">
        <f t="shared" si="215"/>
        <v>8.8552201232290856E-4</v>
      </c>
      <c r="G2194" s="6">
        <f t="shared" si="210"/>
        <v>-11.814420984619186</v>
      </c>
      <c r="H2194" s="6">
        <f t="shared" si="211"/>
        <v>0</v>
      </c>
      <c r="I2194" s="6">
        <f t="shared" si="212"/>
        <v>9.7894209846191806</v>
      </c>
      <c r="J2194" s="6">
        <f t="shared" si="213"/>
        <v>0</v>
      </c>
    </row>
    <row r="2195" spans="1:10" x14ac:dyDescent="0.35">
      <c r="A2195" s="6">
        <v>2193</v>
      </c>
      <c r="B2195" s="7">
        <v>44258</v>
      </c>
      <c r="C2195" s="16">
        <v>170.58750000000001</v>
      </c>
      <c r="D2195" s="6">
        <f t="shared" si="214"/>
        <v>1.1563264398487982E-2</v>
      </c>
      <c r="E2195" s="8">
        <f t="shared" si="216"/>
        <v>1.9500000000000171</v>
      </c>
      <c r="F2195" s="6">
        <f t="shared" si="215"/>
        <v>8.4083813125756016E-4</v>
      </c>
      <c r="G2195" s="6">
        <f t="shared" ref="G2195:G2258" si="217">_xlfn.NORM.S.INV(1%)*SQRT(F2195)*C2194</f>
        <v>-11.375880272792434</v>
      </c>
      <c r="H2195" s="6">
        <f t="shared" ref="H2195:H2258" si="218">IF(E2195&lt;=G2195,1,0)</f>
        <v>0</v>
      </c>
      <c r="I2195" s="6">
        <f t="shared" si="212"/>
        <v>13.325880272792451</v>
      </c>
      <c r="J2195" s="6">
        <f t="shared" si="213"/>
        <v>0</v>
      </c>
    </row>
    <row r="2196" spans="1:10" x14ac:dyDescent="0.35">
      <c r="A2196" s="6">
        <v>2194</v>
      </c>
      <c r="B2196" s="7">
        <v>44259</v>
      </c>
      <c r="C2196" s="16">
        <v>168.82499999999999</v>
      </c>
      <c r="D2196" s="6">
        <f t="shared" si="214"/>
        <v>-1.0331941085953056E-2</v>
      </c>
      <c r="E2196" s="8">
        <f t="shared" si="216"/>
        <v>-1.7625000000000171</v>
      </c>
      <c r="F2196" s="6">
        <f t="shared" si="215"/>
        <v>7.9841038839506681E-4</v>
      </c>
      <c r="G2196" s="6">
        <f t="shared" si="217"/>
        <v>-11.213339009420976</v>
      </c>
      <c r="H2196" s="6">
        <f t="shared" si="218"/>
        <v>0</v>
      </c>
      <c r="I2196" s="6">
        <f t="shared" ref="I2196:I2259" si="219">IF(H2196=0,E2196-G2196,0)</f>
        <v>9.4508390094209584</v>
      </c>
      <c r="J2196" s="6">
        <f t="shared" ref="J2196:J2259" si="220">IF(H2196=1,E2196-G2196,0)</f>
        <v>0</v>
      </c>
    </row>
    <row r="2197" spans="1:10" x14ac:dyDescent="0.35">
      <c r="A2197" s="6">
        <v>2195</v>
      </c>
      <c r="B2197" s="7">
        <v>44260</v>
      </c>
      <c r="C2197" s="16">
        <v>165.22499999999999</v>
      </c>
      <c r="D2197" s="6">
        <f t="shared" si="214"/>
        <v>-2.1323856063971535E-2</v>
      </c>
      <c r="E2197" s="8">
        <f t="shared" si="216"/>
        <v>-3.5999999999999943</v>
      </c>
      <c r="F2197" s="6">
        <f t="shared" si="215"/>
        <v>7.5691070548757902E-4</v>
      </c>
      <c r="G2197" s="6">
        <f t="shared" si="217"/>
        <v>-10.805223151357083</v>
      </c>
      <c r="H2197" s="6">
        <f t="shared" si="218"/>
        <v>0</v>
      </c>
      <c r="I2197" s="6">
        <f t="shared" si="219"/>
        <v>7.2052231513570888</v>
      </c>
      <c r="J2197" s="6">
        <f t="shared" si="220"/>
        <v>0</v>
      </c>
    </row>
    <row r="2198" spans="1:10" x14ac:dyDescent="0.35">
      <c r="A2198" s="6">
        <v>2196</v>
      </c>
      <c r="B2198" s="7">
        <v>44263</v>
      </c>
      <c r="C2198" s="16">
        <v>165.22499999999999</v>
      </c>
      <c r="D2198" s="6">
        <f t="shared" si="214"/>
        <v>0</v>
      </c>
      <c r="E2198" s="8">
        <f t="shared" si="216"/>
        <v>0</v>
      </c>
      <c r="F2198" s="6">
        <f t="shared" si="215"/>
        <v>7.3877847340454272E-4</v>
      </c>
      <c r="G2198" s="6">
        <f t="shared" si="217"/>
        <v>-10.447383450363015</v>
      </c>
      <c r="H2198" s="6">
        <f t="shared" si="218"/>
        <v>0</v>
      </c>
      <c r="I2198" s="6">
        <f t="shared" si="219"/>
        <v>10.447383450363015</v>
      </c>
      <c r="J2198" s="6">
        <f t="shared" si="220"/>
        <v>0</v>
      </c>
    </row>
    <row r="2199" spans="1:10" x14ac:dyDescent="0.35">
      <c r="A2199" s="6">
        <v>2197</v>
      </c>
      <c r="B2199" s="7">
        <v>44264</v>
      </c>
      <c r="C2199" s="16">
        <v>161.96250000000001</v>
      </c>
      <c r="D2199" s="6">
        <f t="shared" si="214"/>
        <v>-1.9745801180208737E-2</v>
      </c>
      <c r="E2199" s="8">
        <f t="shared" si="216"/>
        <v>-3.2624999999999886</v>
      </c>
      <c r="F2199" s="6">
        <f t="shared" si="215"/>
        <v>6.9445176500027006E-4</v>
      </c>
      <c r="G2199" s="6">
        <f t="shared" si="217"/>
        <v>-10.129114063005899</v>
      </c>
      <c r="H2199" s="6">
        <f t="shared" si="218"/>
        <v>0</v>
      </c>
      <c r="I2199" s="6">
        <f t="shared" si="219"/>
        <v>6.86661406300591</v>
      </c>
      <c r="J2199" s="6">
        <f t="shared" si="220"/>
        <v>0</v>
      </c>
    </row>
    <row r="2200" spans="1:10" x14ac:dyDescent="0.35">
      <c r="A2200" s="6">
        <v>2198</v>
      </c>
      <c r="B2200" s="7">
        <v>44265</v>
      </c>
      <c r="C2200" s="16">
        <v>161.32499999999999</v>
      </c>
      <c r="D2200" s="6">
        <f t="shared" si="214"/>
        <v>-3.9360963185923721E-3</v>
      </c>
      <c r="E2200" s="8">
        <f t="shared" si="216"/>
        <v>-0.63750000000001705</v>
      </c>
      <c r="F2200" s="6">
        <f t="shared" si="215"/>
        <v>6.7617845895515387E-4</v>
      </c>
      <c r="G2200" s="6">
        <f t="shared" si="217"/>
        <v>-9.7976020471950047</v>
      </c>
      <c r="H2200" s="6">
        <f t="shared" si="218"/>
        <v>0</v>
      </c>
      <c r="I2200" s="6">
        <f t="shared" si="219"/>
        <v>9.1601020471949877</v>
      </c>
      <c r="J2200" s="6">
        <f t="shared" si="220"/>
        <v>0</v>
      </c>
    </row>
    <row r="2201" spans="1:10" x14ac:dyDescent="0.35">
      <c r="A2201" s="6">
        <v>2199</v>
      </c>
      <c r="B2201" s="7">
        <v>44267</v>
      </c>
      <c r="C2201" s="16">
        <v>165</v>
      </c>
      <c r="D2201" s="6">
        <f t="shared" si="214"/>
        <v>2.2780102278010299E-2</v>
      </c>
      <c r="E2201" s="8">
        <f t="shared" si="216"/>
        <v>3.6750000000000114</v>
      </c>
      <c r="F2201" s="6">
        <f t="shared" si="215"/>
        <v>6.365373226715987E-4</v>
      </c>
      <c r="G2201" s="6">
        <f t="shared" si="217"/>
        <v>-9.4686544681194089</v>
      </c>
      <c r="H2201" s="6">
        <f t="shared" si="218"/>
        <v>0</v>
      </c>
      <c r="I2201" s="6">
        <f t="shared" si="219"/>
        <v>13.14365446811942</v>
      </c>
      <c r="J2201" s="6">
        <f t="shared" si="220"/>
        <v>0</v>
      </c>
    </row>
    <row r="2202" spans="1:10" x14ac:dyDescent="0.35">
      <c r="A2202" s="6">
        <v>2200</v>
      </c>
      <c r="B2202" s="7">
        <v>44270</v>
      </c>
      <c r="C2202" s="16">
        <v>168.07499999999999</v>
      </c>
      <c r="D2202" s="6">
        <f t="shared" si="214"/>
        <v>1.8636363636363569E-2</v>
      </c>
      <c r="E2202" s="8">
        <f t="shared" si="216"/>
        <v>3.0749999999999891</v>
      </c>
      <c r="F2202" s="6">
        <f t="shared" si="215"/>
        <v>6.2948106689909931E-4</v>
      </c>
      <c r="G2202" s="6">
        <f t="shared" si="217"/>
        <v>-9.6305244568526209</v>
      </c>
      <c r="H2202" s="6">
        <f t="shared" si="218"/>
        <v>0</v>
      </c>
      <c r="I2202" s="6">
        <f t="shared" si="219"/>
        <v>12.70552445685261</v>
      </c>
      <c r="J2202" s="6">
        <f t="shared" si="220"/>
        <v>0</v>
      </c>
    </row>
    <row r="2203" spans="1:10" x14ac:dyDescent="0.35">
      <c r="A2203" s="6">
        <v>2201</v>
      </c>
      <c r="B2203" s="7">
        <v>44271</v>
      </c>
      <c r="C2203" s="16">
        <v>168.1875</v>
      </c>
      <c r="D2203" s="6">
        <f t="shared" si="214"/>
        <v>6.6934404283808648E-4</v>
      </c>
      <c r="E2203" s="8">
        <f t="shared" si="216"/>
        <v>0.11250000000001138</v>
      </c>
      <c r="F2203" s="6">
        <f t="shared" si="215"/>
        <v>6.125510458603598E-4</v>
      </c>
      <c r="G2203" s="6">
        <f t="shared" si="217"/>
        <v>-9.6771822667340945</v>
      </c>
      <c r="H2203" s="6">
        <f t="shared" si="218"/>
        <v>0</v>
      </c>
      <c r="I2203" s="6">
        <f t="shared" si="219"/>
        <v>9.7896822667341059</v>
      </c>
      <c r="J2203" s="6">
        <f t="shared" si="220"/>
        <v>0</v>
      </c>
    </row>
    <row r="2204" spans="1:10" x14ac:dyDescent="0.35">
      <c r="A2204" s="6">
        <v>2202</v>
      </c>
      <c r="B2204" s="7">
        <v>44272</v>
      </c>
      <c r="C2204" s="16">
        <v>165.45</v>
      </c>
      <c r="D2204" s="6">
        <f t="shared" si="214"/>
        <v>-1.6276477146042433E-2</v>
      </c>
      <c r="E2204" s="8">
        <f t="shared" si="216"/>
        <v>-2.7375000000000118</v>
      </c>
      <c r="F2204" s="6">
        <f t="shared" si="215"/>
        <v>5.7582486439559911E-4</v>
      </c>
      <c r="G2204" s="6">
        <f t="shared" si="217"/>
        <v>-9.3888755013308813</v>
      </c>
      <c r="H2204" s="6">
        <f t="shared" si="218"/>
        <v>0</v>
      </c>
      <c r="I2204" s="6">
        <f t="shared" si="219"/>
        <v>6.65137550133087</v>
      </c>
      <c r="J2204" s="6">
        <f t="shared" si="220"/>
        <v>0</v>
      </c>
    </row>
    <row r="2205" spans="1:10" x14ac:dyDescent="0.35">
      <c r="A2205" s="6">
        <v>2203</v>
      </c>
      <c r="B2205" s="7">
        <v>44273</v>
      </c>
      <c r="C2205" s="16">
        <v>165.82499999999999</v>
      </c>
      <c r="D2205" s="6">
        <f t="shared" si="214"/>
        <v>2.2665457842248413E-3</v>
      </c>
      <c r="E2205" s="8">
        <f t="shared" si="216"/>
        <v>0.375</v>
      </c>
      <c r="F2205" s="6">
        <f t="shared" si="215"/>
        <v>5.5717079502900168E-4</v>
      </c>
      <c r="G2205" s="6">
        <f t="shared" si="217"/>
        <v>-9.0852232096766361</v>
      </c>
      <c r="H2205" s="6">
        <f t="shared" si="218"/>
        <v>0</v>
      </c>
      <c r="I2205" s="6">
        <f t="shared" si="219"/>
        <v>9.4602232096766361</v>
      </c>
      <c r="J2205" s="6">
        <f t="shared" si="220"/>
        <v>0</v>
      </c>
    </row>
    <row r="2206" spans="1:10" x14ac:dyDescent="0.35">
      <c r="A2206" s="6">
        <v>2204</v>
      </c>
      <c r="B2206" s="7">
        <v>44274</v>
      </c>
      <c r="C2206" s="16">
        <v>172.76249999999999</v>
      </c>
      <c r="D2206" s="6">
        <f t="shared" si="214"/>
        <v>4.1836273179556766E-2</v>
      </c>
      <c r="E2206" s="8">
        <f t="shared" si="216"/>
        <v>6.9375</v>
      </c>
      <c r="F2206" s="6">
        <f t="shared" si="215"/>
        <v>5.2404878111478076E-4</v>
      </c>
      <c r="G2206" s="6">
        <f t="shared" si="217"/>
        <v>-8.8310129518430518</v>
      </c>
      <c r="H2206" s="6">
        <f t="shared" si="218"/>
        <v>0</v>
      </c>
      <c r="I2206" s="6">
        <f t="shared" si="219"/>
        <v>15.768512951843052</v>
      </c>
      <c r="J2206" s="6">
        <f t="shared" si="220"/>
        <v>0</v>
      </c>
    </row>
    <row r="2207" spans="1:10" x14ac:dyDescent="0.35">
      <c r="A2207" s="6">
        <v>2205</v>
      </c>
      <c r="B2207" s="7">
        <v>44277</v>
      </c>
      <c r="C2207" s="16">
        <v>167.66249999999999</v>
      </c>
      <c r="D2207" s="6">
        <f t="shared" si="214"/>
        <v>-2.9520295202951997E-2</v>
      </c>
      <c r="E2207" s="8">
        <f t="shared" si="216"/>
        <v>-5.0999999999999943</v>
      </c>
      <c r="F2207" s="6">
        <f t="shared" si="215"/>
        <v>5.9762227946116397E-4</v>
      </c>
      <c r="G2207" s="6">
        <f t="shared" si="217"/>
        <v>-9.8251124120629001</v>
      </c>
      <c r="H2207" s="6">
        <f t="shared" si="218"/>
        <v>0</v>
      </c>
      <c r="I2207" s="6">
        <f t="shared" si="219"/>
        <v>4.7251124120629058</v>
      </c>
      <c r="J2207" s="6">
        <f t="shared" si="220"/>
        <v>0</v>
      </c>
    </row>
    <row r="2208" spans="1:10" x14ac:dyDescent="0.35">
      <c r="A2208" s="6">
        <v>2206</v>
      </c>
      <c r="B2208" s="7">
        <v>44278</v>
      </c>
      <c r="C2208" s="16">
        <v>164.36250000000001</v>
      </c>
      <c r="D2208" s="6">
        <f t="shared" si="214"/>
        <v>-1.9682397673898355E-2</v>
      </c>
      <c r="E2208" s="8">
        <f t="shared" si="216"/>
        <v>-3.2999999999999829</v>
      </c>
      <c r="F2208" s="6">
        <f t="shared" si="215"/>
        <v>6.1405181242565996E-4</v>
      </c>
      <c r="G2208" s="6">
        <f t="shared" si="217"/>
        <v>-9.6652502807243739</v>
      </c>
      <c r="H2208" s="6">
        <f t="shared" si="218"/>
        <v>0</v>
      </c>
      <c r="I2208" s="6">
        <f t="shared" si="219"/>
        <v>6.3652502807243909</v>
      </c>
      <c r="J2208" s="6">
        <f t="shared" si="220"/>
        <v>0</v>
      </c>
    </row>
    <row r="2209" spans="1:10" x14ac:dyDescent="0.35">
      <c r="A2209" s="6">
        <v>2207</v>
      </c>
      <c r="B2209" s="7">
        <v>44279</v>
      </c>
      <c r="C2209" s="16">
        <v>165.97499999999999</v>
      </c>
      <c r="D2209" s="6">
        <f t="shared" si="214"/>
        <v>9.8106319872232582E-3</v>
      </c>
      <c r="E2209" s="8">
        <f t="shared" si="216"/>
        <v>1.6124999999999829</v>
      </c>
      <c r="F2209" s="6">
        <f t="shared" si="215"/>
        <v>6.0045251037172905E-4</v>
      </c>
      <c r="G2209" s="6">
        <f t="shared" si="217"/>
        <v>-9.369506761835078</v>
      </c>
      <c r="H2209" s="6">
        <f t="shared" si="218"/>
        <v>0</v>
      </c>
      <c r="I2209" s="6">
        <f t="shared" si="219"/>
        <v>10.982006761835061</v>
      </c>
      <c r="J2209" s="6">
        <f t="shared" si="220"/>
        <v>0</v>
      </c>
    </row>
    <row r="2210" spans="1:10" x14ac:dyDescent="0.35">
      <c r="A2210" s="6">
        <v>2208</v>
      </c>
      <c r="B2210" s="7">
        <v>44280</v>
      </c>
      <c r="C2210" s="16">
        <v>162.52500000000001</v>
      </c>
      <c r="D2210" s="6">
        <f t="shared" si="214"/>
        <v>-2.0786262991414301E-2</v>
      </c>
      <c r="E2210" s="8">
        <f t="shared" si="216"/>
        <v>-3.4499999999999886</v>
      </c>
      <c r="F2210" s="6">
        <f t="shared" si="215"/>
        <v>5.7020026974874893E-4</v>
      </c>
      <c r="G2210" s="6">
        <f t="shared" si="217"/>
        <v>-9.2200026245944908</v>
      </c>
      <c r="H2210" s="6">
        <f t="shared" si="218"/>
        <v>0</v>
      </c>
      <c r="I2210" s="6">
        <f t="shared" si="219"/>
        <v>5.7700026245945022</v>
      </c>
      <c r="J2210" s="6">
        <f t="shared" si="220"/>
        <v>0</v>
      </c>
    </row>
    <row r="2211" spans="1:10" x14ac:dyDescent="0.35">
      <c r="A2211" s="6">
        <v>2209</v>
      </c>
      <c r="B2211" s="7">
        <v>44281</v>
      </c>
      <c r="C2211" s="16">
        <v>160.94999999999999</v>
      </c>
      <c r="D2211" s="6">
        <f t="shared" si="214"/>
        <v>-9.6908167974158865E-3</v>
      </c>
      <c r="E2211" s="8">
        <f t="shared" si="216"/>
        <v>-1.5750000000000171</v>
      </c>
      <c r="F2211" s="6">
        <f t="shared" si="215"/>
        <v>5.6191237731271831E-4</v>
      </c>
      <c r="G2211" s="6">
        <f t="shared" si="217"/>
        <v>-8.9624992449528502</v>
      </c>
      <c r="H2211" s="6">
        <f t="shared" si="218"/>
        <v>0</v>
      </c>
      <c r="I2211" s="6">
        <f t="shared" si="219"/>
        <v>7.3874992449528332</v>
      </c>
      <c r="J2211" s="6">
        <f t="shared" si="220"/>
        <v>0</v>
      </c>
    </row>
    <row r="2212" spans="1:10" x14ac:dyDescent="0.35">
      <c r="A2212" s="6">
        <v>2210</v>
      </c>
      <c r="B2212" s="7">
        <v>44285</v>
      </c>
      <c r="C2212" s="16">
        <v>166.23750000000001</v>
      </c>
      <c r="D2212" s="6">
        <f t="shared" si="214"/>
        <v>3.2851817334576101E-2</v>
      </c>
      <c r="E2212" s="8">
        <f t="shared" si="216"/>
        <v>5.2875000000000227</v>
      </c>
      <c r="F2212" s="6">
        <f t="shared" si="215"/>
        <v>5.3383235048601991E-4</v>
      </c>
      <c r="G2212" s="6">
        <f t="shared" si="217"/>
        <v>-8.6510352877468435</v>
      </c>
      <c r="H2212" s="6">
        <f t="shared" si="218"/>
        <v>0</v>
      </c>
      <c r="I2212" s="6">
        <f t="shared" si="219"/>
        <v>13.938535287746866</v>
      </c>
      <c r="J2212" s="6">
        <f t="shared" si="220"/>
        <v>0</v>
      </c>
    </row>
    <row r="2213" spans="1:10" x14ac:dyDescent="0.35">
      <c r="A2213" s="6">
        <v>2211</v>
      </c>
      <c r="B2213" s="7">
        <v>44286</v>
      </c>
      <c r="C2213" s="16">
        <v>161.73750000000001</v>
      </c>
      <c r="D2213" s="6">
        <f t="shared" si="214"/>
        <v>-2.7069704489059324E-2</v>
      </c>
      <c r="E2213" s="8">
        <f t="shared" si="216"/>
        <v>-4.5</v>
      </c>
      <c r="F2213" s="6">
        <f t="shared" si="215"/>
        <v>5.6655692358791997E-4</v>
      </c>
      <c r="G2213" s="6">
        <f t="shared" si="217"/>
        <v>-9.2050347589265211</v>
      </c>
      <c r="H2213" s="6">
        <f t="shared" si="218"/>
        <v>0</v>
      </c>
      <c r="I2213" s="6">
        <f t="shared" si="219"/>
        <v>4.7050347589265211</v>
      </c>
      <c r="J2213" s="6">
        <f t="shared" si="220"/>
        <v>0</v>
      </c>
    </row>
    <row r="2214" spans="1:10" x14ac:dyDescent="0.35">
      <c r="A2214" s="6">
        <v>2212</v>
      </c>
      <c r="B2214" s="7">
        <v>44287</v>
      </c>
      <c r="C2214" s="16">
        <v>164.0625</v>
      </c>
      <c r="D2214" s="6">
        <f t="shared" si="214"/>
        <v>1.4375144910734916E-2</v>
      </c>
      <c r="E2214" s="8">
        <f t="shared" si="216"/>
        <v>2.3249999999999886</v>
      </c>
      <c r="F2214" s="6">
        <f t="shared" si="215"/>
        <v>5.7652964224014463E-4</v>
      </c>
      <c r="G2214" s="6">
        <f t="shared" si="217"/>
        <v>-9.0343352963235617</v>
      </c>
      <c r="H2214" s="6">
        <f t="shared" si="218"/>
        <v>0</v>
      </c>
      <c r="I2214" s="6">
        <f t="shared" si="219"/>
        <v>11.35933529632355</v>
      </c>
      <c r="J2214" s="6">
        <f t="shared" si="220"/>
        <v>0</v>
      </c>
    </row>
    <row r="2215" spans="1:10" x14ac:dyDescent="0.35">
      <c r="A2215" s="6">
        <v>2213</v>
      </c>
      <c r="B2215" s="7">
        <v>44291</v>
      </c>
      <c r="C2215" s="16">
        <v>160.61250000000001</v>
      </c>
      <c r="D2215" s="6">
        <f t="shared" si="214"/>
        <v>-2.1028571428571358E-2</v>
      </c>
      <c r="E2215" s="8">
        <f t="shared" si="216"/>
        <v>-3.4499999999999886</v>
      </c>
      <c r="F2215" s="6">
        <f t="shared" si="215"/>
        <v>5.543365511780136E-4</v>
      </c>
      <c r="G2215" s="6">
        <f t="shared" si="217"/>
        <v>-8.9860895251425692</v>
      </c>
      <c r="H2215" s="6">
        <f t="shared" si="218"/>
        <v>0</v>
      </c>
      <c r="I2215" s="6">
        <f t="shared" si="219"/>
        <v>5.5360895251425806</v>
      </c>
      <c r="J2215" s="6">
        <f t="shared" si="220"/>
        <v>0</v>
      </c>
    </row>
    <row r="2216" spans="1:10" x14ac:dyDescent="0.35">
      <c r="A2216" s="6">
        <v>2214</v>
      </c>
      <c r="B2216" s="7">
        <v>44292</v>
      </c>
      <c r="C2216" s="16">
        <v>156.9375</v>
      </c>
      <c r="D2216" s="6">
        <f t="shared" si="214"/>
        <v>-2.2881158066775695E-2</v>
      </c>
      <c r="E2216" s="8">
        <f t="shared" si="216"/>
        <v>-3.6750000000000114</v>
      </c>
      <c r="F2216" s="6">
        <f t="shared" si="215"/>
        <v>5.4760840708692438E-4</v>
      </c>
      <c r="G2216" s="6">
        <f t="shared" si="217"/>
        <v>-8.7435752839366092</v>
      </c>
      <c r="H2216" s="6">
        <f t="shared" si="218"/>
        <v>0</v>
      </c>
      <c r="I2216" s="6">
        <f t="shared" si="219"/>
        <v>5.0685752839365978</v>
      </c>
      <c r="J2216" s="6">
        <f t="shared" si="220"/>
        <v>0</v>
      </c>
    </row>
    <row r="2217" spans="1:10" x14ac:dyDescent="0.35">
      <c r="A2217" s="6">
        <v>2215</v>
      </c>
      <c r="B2217" s="7">
        <v>44293</v>
      </c>
      <c r="C2217" s="16">
        <v>158.1</v>
      </c>
      <c r="D2217" s="6">
        <f t="shared" si="214"/>
        <v>7.4074074074073713E-3</v>
      </c>
      <c r="E2217" s="8">
        <f t="shared" si="216"/>
        <v>1.1624999999999943</v>
      </c>
      <c r="F2217" s="6">
        <f t="shared" si="215"/>
        <v>5.4616474633031528E-4</v>
      </c>
      <c r="G2217" s="6">
        <f t="shared" si="217"/>
        <v>-8.5322430876196584</v>
      </c>
      <c r="H2217" s="6">
        <f t="shared" si="218"/>
        <v>0</v>
      </c>
      <c r="I2217" s="6">
        <f t="shared" si="219"/>
        <v>9.6947430876196528</v>
      </c>
      <c r="J2217" s="6">
        <f t="shared" si="220"/>
        <v>0</v>
      </c>
    </row>
    <row r="2218" spans="1:10" x14ac:dyDescent="0.35">
      <c r="A2218" s="6">
        <v>2216</v>
      </c>
      <c r="B2218" s="7">
        <v>44294</v>
      </c>
      <c r="C2218" s="16">
        <v>156.75</v>
      </c>
      <c r="D2218" s="6">
        <f t="shared" si="214"/>
        <v>-8.5388994307400018E-3</v>
      </c>
      <c r="E2218" s="8">
        <f t="shared" si="216"/>
        <v>-1.3499999999999943</v>
      </c>
      <c r="F2218" s="6">
        <f t="shared" si="215"/>
        <v>5.1668704262045517E-4</v>
      </c>
      <c r="G2218" s="6">
        <f t="shared" si="217"/>
        <v>-8.3602701900860286</v>
      </c>
      <c r="H2218" s="6">
        <f t="shared" si="218"/>
        <v>0</v>
      </c>
      <c r="I2218" s="6">
        <f t="shared" si="219"/>
        <v>7.0102701900860342</v>
      </c>
      <c r="J2218" s="6">
        <f t="shared" si="220"/>
        <v>0</v>
      </c>
    </row>
    <row r="2219" spans="1:10" x14ac:dyDescent="0.35">
      <c r="A2219" s="6">
        <v>2217</v>
      </c>
      <c r="B2219" s="7">
        <v>44295</v>
      </c>
      <c r="C2219" s="16">
        <v>156.22499999999999</v>
      </c>
      <c r="D2219" s="6">
        <f t="shared" si="214"/>
        <v>-3.3492822966507542E-3</v>
      </c>
      <c r="E2219" s="8">
        <f t="shared" si="216"/>
        <v>-0.52500000000000568</v>
      </c>
      <c r="F2219" s="6">
        <f t="shared" si="215"/>
        <v>4.9006058827252537E-4</v>
      </c>
      <c r="G2219" s="6">
        <f t="shared" si="217"/>
        <v>-8.0724822018478353</v>
      </c>
      <c r="H2219" s="6">
        <f t="shared" si="218"/>
        <v>0</v>
      </c>
      <c r="I2219" s="6">
        <f t="shared" si="219"/>
        <v>7.5474822018478296</v>
      </c>
      <c r="J2219" s="6">
        <f t="shared" si="220"/>
        <v>0</v>
      </c>
    </row>
    <row r="2220" spans="1:10" x14ac:dyDescent="0.35">
      <c r="A2220" s="6">
        <v>2218</v>
      </c>
      <c r="B2220" s="7">
        <v>44298</v>
      </c>
      <c r="C2220" s="16">
        <v>150.82499999999999</v>
      </c>
      <c r="D2220" s="6">
        <f t="shared" si="214"/>
        <v>-3.4565530484877621E-2</v>
      </c>
      <c r="E2220" s="8">
        <f t="shared" si="216"/>
        <v>-5.4000000000000066</v>
      </c>
      <c r="F2220" s="6">
        <f t="shared" si="215"/>
        <v>4.6133001449033333E-4</v>
      </c>
      <c r="G2220" s="6">
        <f t="shared" si="217"/>
        <v>-7.8060449364228264</v>
      </c>
      <c r="H2220" s="6">
        <f t="shared" si="218"/>
        <v>0</v>
      </c>
      <c r="I2220" s="6">
        <f t="shared" si="219"/>
        <v>2.4060449364228198</v>
      </c>
      <c r="J2220" s="6">
        <f t="shared" si="220"/>
        <v>0</v>
      </c>
    </row>
    <row r="2221" spans="1:10" x14ac:dyDescent="0.35">
      <c r="A2221" s="6">
        <v>2219</v>
      </c>
      <c r="B2221" s="7">
        <v>44299</v>
      </c>
      <c r="C2221" s="16">
        <v>156.67500000000001</v>
      </c>
      <c r="D2221" s="6">
        <f t="shared" si="214"/>
        <v>3.8786673296867386E-2</v>
      </c>
      <c r="E2221" s="8">
        <f t="shared" si="216"/>
        <v>5.8500000000000227</v>
      </c>
      <c r="F2221" s="6">
        <f t="shared" si="215"/>
        <v>5.0533676748297355E-4</v>
      </c>
      <c r="G2221" s="6">
        <f t="shared" si="217"/>
        <v>-7.8874830889723606</v>
      </c>
      <c r="H2221" s="6">
        <f t="shared" si="218"/>
        <v>0</v>
      </c>
      <c r="I2221" s="6">
        <f t="shared" si="219"/>
        <v>13.737483088972382</v>
      </c>
      <c r="J2221" s="6">
        <f t="shared" si="220"/>
        <v>0</v>
      </c>
    </row>
    <row r="2222" spans="1:10" x14ac:dyDescent="0.35">
      <c r="A2222" s="6">
        <v>2220</v>
      </c>
      <c r="B2222" s="7">
        <v>44301</v>
      </c>
      <c r="C2222" s="16">
        <v>155.85</v>
      </c>
      <c r="D2222" s="6">
        <f t="shared" si="214"/>
        <v>-5.2656773575874708E-3</v>
      </c>
      <c r="E2222" s="8">
        <f t="shared" si="216"/>
        <v>-0.82500000000001705</v>
      </c>
      <c r="F2222" s="6">
        <f t="shared" si="215"/>
        <v>5.6528092296027064E-4</v>
      </c>
      <c r="G2222" s="6">
        <f t="shared" si="217"/>
        <v>-8.6657573885060444</v>
      </c>
      <c r="H2222" s="6">
        <f t="shared" si="218"/>
        <v>0</v>
      </c>
      <c r="I2222" s="6">
        <f t="shared" si="219"/>
        <v>7.8407573885060273</v>
      </c>
      <c r="J2222" s="6">
        <f t="shared" si="220"/>
        <v>0</v>
      </c>
    </row>
    <row r="2223" spans="1:10" x14ac:dyDescent="0.35">
      <c r="A2223" s="6">
        <v>2221</v>
      </c>
      <c r="B2223" s="7">
        <v>44302</v>
      </c>
      <c r="C2223" s="16">
        <v>157.42500000000001</v>
      </c>
      <c r="D2223" s="6">
        <f t="shared" si="214"/>
        <v>1.0105871029836492E-2</v>
      </c>
      <c r="E2223" s="8">
        <f t="shared" si="216"/>
        <v>1.5750000000000171</v>
      </c>
      <c r="F2223" s="6">
        <f t="shared" si="215"/>
        <v>5.3302770906470695E-4</v>
      </c>
      <c r="G2223" s="6">
        <f t="shared" si="217"/>
        <v>-8.3705955421813929</v>
      </c>
      <c r="H2223" s="6">
        <f t="shared" si="218"/>
        <v>0</v>
      </c>
      <c r="I2223" s="6">
        <f t="shared" si="219"/>
        <v>9.94559554218141</v>
      </c>
      <c r="J2223" s="6">
        <f t="shared" si="220"/>
        <v>0</v>
      </c>
    </row>
    <row r="2224" spans="1:10" x14ac:dyDescent="0.35">
      <c r="A2224" s="6">
        <v>2222</v>
      </c>
      <c r="B2224" s="7">
        <v>44305</v>
      </c>
      <c r="C2224" s="16">
        <v>150.86250000000001</v>
      </c>
      <c r="D2224" s="6">
        <f t="shared" si="214"/>
        <v>-4.1686517389232965E-2</v>
      </c>
      <c r="E2224" s="8">
        <f t="shared" si="216"/>
        <v>-6.5625</v>
      </c>
      <c r="F2224" s="6">
        <f t="shared" si="215"/>
        <v>5.0717376427712583E-4</v>
      </c>
      <c r="G2224" s="6">
        <f t="shared" si="217"/>
        <v>-8.247584048257659</v>
      </c>
      <c r="H2224" s="6">
        <f t="shared" si="218"/>
        <v>0</v>
      </c>
      <c r="I2224" s="6">
        <f t="shared" si="219"/>
        <v>1.685084048257659</v>
      </c>
      <c r="J2224" s="6">
        <f t="shared" si="220"/>
        <v>0</v>
      </c>
    </row>
    <row r="2225" spans="1:10" x14ac:dyDescent="0.35">
      <c r="A2225" s="6">
        <v>2223</v>
      </c>
      <c r="B2225" s="7">
        <v>44306</v>
      </c>
      <c r="C2225" s="16">
        <v>152.77500000000001</v>
      </c>
      <c r="D2225" s="6">
        <f t="shared" si="214"/>
        <v>1.2677106636838142E-2</v>
      </c>
      <c r="E2225" s="8">
        <f t="shared" si="216"/>
        <v>1.9124999999999943</v>
      </c>
      <c r="F2225" s="6">
        <f t="shared" si="215"/>
        <v>5.8100928234306761E-4</v>
      </c>
      <c r="G2225" s="6">
        <f t="shared" si="217"/>
        <v>-8.4595545232179159</v>
      </c>
      <c r="H2225" s="6">
        <f t="shared" si="218"/>
        <v>0</v>
      </c>
      <c r="I2225" s="6">
        <f t="shared" si="219"/>
        <v>10.37205452321791</v>
      </c>
      <c r="J2225" s="6">
        <f t="shared" si="220"/>
        <v>0</v>
      </c>
    </row>
    <row r="2226" spans="1:10" x14ac:dyDescent="0.35">
      <c r="A2226" s="6">
        <v>2224</v>
      </c>
      <c r="B2226" s="7">
        <v>44308</v>
      </c>
      <c r="C2226" s="16">
        <v>152.69999999999999</v>
      </c>
      <c r="D2226" s="6">
        <f t="shared" si="214"/>
        <v>-4.9091801669132412E-4</v>
      </c>
      <c r="E2226" s="8">
        <f t="shared" si="216"/>
        <v>-7.5000000000017039E-2</v>
      </c>
      <c r="F2226" s="6">
        <f t="shared" si="215"/>
        <v>5.5579126736338949E-4</v>
      </c>
      <c r="G2226" s="6">
        <f t="shared" si="217"/>
        <v>-8.378819021205663</v>
      </c>
      <c r="H2226" s="6">
        <f t="shared" si="218"/>
        <v>0</v>
      </c>
      <c r="I2226" s="6">
        <f t="shared" si="219"/>
        <v>8.303819021205646</v>
      </c>
      <c r="J2226" s="6">
        <f t="shared" si="220"/>
        <v>0</v>
      </c>
    </row>
    <row r="2227" spans="1:10" x14ac:dyDescent="0.35">
      <c r="A2227" s="6">
        <v>2225</v>
      </c>
      <c r="B2227" s="7">
        <v>44309</v>
      </c>
      <c r="C2227" s="16">
        <v>158.4</v>
      </c>
      <c r="D2227" s="6">
        <f t="shared" si="214"/>
        <v>3.7328094302554141E-2</v>
      </c>
      <c r="E2227" s="8">
        <f t="shared" si="216"/>
        <v>5.7000000000000171</v>
      </c>
      <c r="F2227" s="6">
        <f t="shared" si="215"/>
        <v>5.2245825135153285E-4</v>
      </c>
      <c r="G2227" s="6">
        <f t="shared" si="217"/>
        <v>-8.1196907992349026</v>
      </c>
      <c r="H2227" s="6">
        <f t="shared" si="218"/>
        <v>0</v>
      </c>
      <c r="I2227" s="6">
        <f t="shared" si="219"/>
        <v>13.81969079923492</v>
      </c>
      <c r="J2227" s="6">
        <f t="shared" si="220"/>
        <v>0</v>
      </c>
    </row>
    <row r="2228" spans="1:10" x14ac:dyDescent="0.35">
      <c r="A2228" s="6">
        <v>2226</v>
      </c>
      <c r="B2228" s="7">
        <v>44312</v>
      </c>
      <c r="C2228" s="16">
        <v>161.47499999999999</v>
      </c>
      <c r="D2228" s="6">
        <f t="shared" si="214"/>
        <v>1.9412878787878715E-2</v>
      </c>
      <c r="E2228" s="8">
        <f t="shared" si="216"/>
        <v>3.0749999999999886</v>
      </c>
      <c r="F2228" s="6">
        <f t="shared" si="215"/>
        <v>5.7471395372606332E-4</v>
      </c>
      <c r="G2228" s="6">
        <f t="shared" si="217"/>
        <v>-8.8339656505833144</v>
      </c>
      <c r="H2228" s="6">
        <f t="shared" si="218"/>
        <v>0</v>
      </c>
      <c r="I2228" s="6">
        <f t="shared" si="219"/>
        <v>11.908965650583303</v>
      </c>
      <c r="J2228" s="6">
        <f t="shared" si="220"/>
        <v>0</v>
      </c>
    </row>
    <row r="2229" spans="1:10" x14ac:dyDescent="0.35">
      <c r="A2229" s="6">
        <v>2227</v>
      </c>
      <c r="B2229" s="7">
        <v>44313</v>
      </c>
      <c r="C2229" s="16">
        <v>162.44999999999999</v>
      </c>
      <c r="D2229" s="6">
        <f t="shared" si="214"/>
        <v>6.038086391082176E-3</v>
      </c>
      <c r="E2229" s="8">
        <f t="shared" si="216"/>
        <v>0.97499999999999432</v>
      </c>
      <c r="F2229" s="6">
        <f t="shared" si="215"/>
        <v>5.6284270827247174E-4</v>
      </c>
      <c r="G2229" s="6">
        <f t="shared" si="217"/>
        <v>-8.9119650243488771</v>
      </c>
      <c r="H2229" s="6">
        <f t="shared" si="218"/>
        <v>0</v>
      </c>
      <c r="I2229" s="6">
        <f t="shared" si="219"/>
        <v>9.8869650243488714</v>
      </c>
      <c r="J2229" s="6">
        <f t="shared" si="220"/>
        <v>0</v>
      </c>
    </row>
    <row r="2230" spans="1:10" x14ac:dyDescent="0.35">
      <c r="A2230" s="6">
        <v>2228</v>
      </c>
      <c r="B2230" s="7">
        <v>44314</v>
      </c>
      <c r="C2230" s="16">
        <v>165.75</v>
      </c>
      <c r="D2230" s="6">
        <f t="shared" si="214"/>
        <v>2.0313942751615952E-2</v>
      </c>
      <c r="E2230" s="8">
        <f t="shared" si="216"/>
        <v>3.3000000000000109</v>
      </c>
      <c r="F2230" s="6">
        <f t="shared" si="215"/>
        <v>5.3125965501209368E-4</v>
      </c>
      <c r="G2230" s="6">
        <f t="shared" si="217"/>
        <v>-8.710594401186361</v>
      </c>
      <c r="H2230" s="6">
        <f t="shared" si="218"/>
        <v>0</v>
      </c>
      <c r="I2230" s="6">
        <f t="shared" si="219"/>
        <v>12.010594401186372</v>
      </c>
      <c r="J2230" s="6">
        <f t="shared" si="220"/>
        <v>0</v>
      </c>
    </row>
    <row r="2231" spans="1:10" x14ac:dyDescent="0.35">
      <c r="A2231" s="6">
        <v>2229</v>
      </c>
      <c r="B2231" s="7">
        <v>44315</v>
      </c>
      <c r="C2231" s="16">
        <v>165.11250000000001</v>
      </c>
      <c r="D2231" s="6">
        <f t="shared" si="214"/>
        <v>-3.8461538461537774E-3</v>
      </c>
      <c r="E2231" s="8">
        <f t="shared" si="216"/>
        <v>-0.63749999999998863</v>
      </c>
      <c r="F2231" s="6">
        <f t="shared" si="215"/>
        <v>5.2414345191832386E-4</v>
      </c>
      <c r="G2231" s="6">
        <f t="shared" si="217"/>
        <v>-8.8278161018640287</v>
      </c>
      <c r="H2231" s="6">
        <f t="shared" si="218"/>
        <v>0</v>
      </c>
      <c r="I2231" s="6">
        <f t="shared" si="219"/>
        <v>8.19031610186404</v>
      </c>
      <c r="J2231" s="6">
        <f t="shared" si="220"/>
        <v>0</v>
      </c>
    </row>
    <row r="2232" spans="1:10" x14ac:dyDescent="0.35">
      <c r="A2232" s="6">
        <v>2230</v>
      </c>
      <c r="B2232" s="7">
        <v>44316</v>
      </c>
      <c r="C2232" s="16">
        <v>165</v>
      </c>
      <c r="D2232" s="6">
        <f t="shared" si="214"/>
        <v>-6.8135362253016196E-4</v>
      </c>
      <c r="E2232" s="8">
        <f t="shared" si="216"/>
        <v>-0.11250000000001137</v>
      </c>
      <c r="F2232" s="6">
        <f t="shared" si="215"/>
        <v>4.9358241876772146E-4</v>
      </c>
      <c r="G2232" s="6">
        <f t="shared" si="217"/>
        <v>-8.5336426429991832</v>
      </c>
      <c r="H2232" s="6">
        <f t="shared" si="218"/>
        <v>0</v>
      </c>
      <c r="I2232" s="6">
        <f t="shared" si="219"/>
        <v>8.4211426429991718</v>
      </c>
      <c r="J2232" s="6">
        <f t="shared" si="220"/>
        <v>0</v>
      </c>
    </row>
    <row r="2233" spans="1:10" x14ac:dyDescent="0.35">
      <c r="A2233" s="6">
        <v>2231</v>
      </c>
      <c r="B2233" s="7">
        <v>44319</v>
      </c>
      <c r="C2233" s="16">
        <v>165.67500000000001</v>
      </c>
      <c r="D2233" s="6">
        <f t="shared" si="214"/>
        <v>4.0909090909091598E-3</v>
      </c>
      <c r="E2233" s="8">
        <f t="shared" si="216"/>
        <v>0.67500000000001137</v>
      </c>
      <c r="F2233" s="6">
        <f t="shared" si="215"/>
        <v>4.6399532820719426E-4</v>
      </c>
      <c r="G2233" s="6">
        <f t="shared" si="217"/>
        <v>-8.2682843972848481</v>
      </c>
      <c r="H2233" s="6">
        <f t="shared" si="218"/>
        <v>0</v>
      </c>
      <c r="I2233" s="6">
        <f t="shared" si="219"/>
        <v>8.9432843972848595</v>
      </c>
      <c r="J2233" s="6">
        <f t="shared" si="220"/>
        <v>0</v>
      </c>
    </row>
    <row r="2234" spans="1:10" x14ac:dyDescent="0.35">
      <c r="A2234" s="6">
        <v>2232</v>
      </c>
      <c r="B2234" s="7">
        <v>44320</v>
      </c>
      <c r="C2234" s="16">
        <v>163.5</v>
      </c>
      <c r="D2234" s="6">
        <f t="shared" si="214"/>
        <v>-1.3128112267994636E-2</v>
      </c>
      <c r="E2234" s="8">
        <f t="shared" si="216"/>
        <v>-2.1750000000000114</v>
      </c>
      <c r="F2234" s="6">
        <f t="shared" si="215"/>
        <v>4.3715974074616759E-4</v>
      </c>
      <c r="G2234" s="6">
        <f t="shared" si="217"/>
        <v>-8.058453742132663</v>
      </c>
      <c r="H2234" s="6">
        <f t="shared" si="218"/>
        <v>0</v>
      </c>
      <c r="I2234" s="6">
        <f t="shared" si="219"/>
        <v>5.8834537421326516</v>
      </c>
      <c r="J2234" s="6">
        <f t="shared" si="220"/>
        <v>0</v>
      </c>
    </row>
    <row r="2235" spans="1:10" x14ac:dyDescent="0.35">
      <c r="A2235" s="6">
        <v>2233</v>
      </c>
      <c r="B2235" s="7">
        <v>44321</v>
      </c>
      <c r="C2235" s="16">
        <v>163.57499999999999</v>
      </c>
      <c r="D2235" s="6">
        <f t="shared" si="214"/>
        <v>4.587155963302057E-4</v>
      </c>
      <c r="E2235" s="8">
        <f t="shared" si="216"/>
        <v>7.4999999999988631E-2</v>
      </c>
      <c r="F2235" s="6">
        <f t="shared" si="215"/>
        <v>4.212709962046618E-4</v>
      </c>
      <c r="G2235" s="6">
        <f t="shared" si="217"/>
        <v>-7.8068025445041256</v>
      </c>
      <c r="H2235" s="6">
        <f t="shared" si="218"/>
        <v>0</v>
      </c>
      <c r="I2235" s="6">
        <f t="shared" si="219"/>
        <v>7.8818025445041142</v>
      </c>
      <c r="J2235" s="6">
        <f t="shared" si="220"/>
        <v>0</v>
      </c>
    </row>
    <row r="2236" spans="1:10" x14ac:dyDescent="0.35">
      <c r="A2236" s="6">
        <v>2234</v>
      </c>
      <c r="B2236" s="7">
        <v>44322</v>
      </c>
      <c r="C2236" s="16">
        <v>161.55000000000001</v>
      </c>
      <c r="D2236" s="6">
        <f t="shared" si="214"/>
        <v>-1.237964236588707E-2</v>
      </c>
      <c r="E2236" s="8">
        <f t="shared" si="216"/>
        <v>-2.0249999999999773</v>
      </c>
      <c r="F2236" s="6">
        <f t="shared" si="215"/>
        <v>3.9600736163228106E-4</v>
      </c>
      <c r="G2236" s="6">
        <f t="shared" si="217"/>
        <v>-7.572568608797356</v>
      </c>
      <c r="H2236" s="6">
        <f t="shared" si="218"/>
        <v>0</v>
      </c>
      <c r="I2236" s="6">
        <f t="shared" si="219"/>
        <v>5.5475686087973788</v>
      </c>
      <c r="J2236" s="6">
        <f t="shared" si="220"/>
        <v>0</v>
      </c>
    </row>
    <row r="2237" spans="1:10" x14ac:dyDescent="0.35">
      <c r="A2237" s="6">
        <v>2235</v>
      </c>
      <c r="B2237" s="7">
        <v>44323</v>
      </c>
      <c r="C2237" s="16">
        <v>160.94999999999999</v>
      </c>
      <c r="D2237" s="6">
        <f t="shared" si="214"/>
        <v>-3.7140204271124896E-3</v>
      </c>
      <c r="E2237" s="8">
        <f t="shared" si="216"/>
        <v>-0.60000000000002274</v>
      </c>
      <c r="F2237" s="6">
        <f t="shared" si="215"/>
        <v>3.8144225264078011E-4</v>
      </c>
      <c r="G2237" s="6">
        <f t="shared" si="217"/>
        <v>-7.3399993211507848</v>
      </c>
      <c r="H2237" s="6">
        <f t="shared" si="218"/>
        <v>0</v>
      </c>
      <c r="I2237" s="6">
        <f t="shared" si="219"/>
        <v>6.7399993211507621</v>
      </c>
      <c r="J2237" s="6">
        <f t="shared" si="220"/>
        <v>0</v>
      </c>
    </row>
    <row r="2238" spans="1:10" x14ac:dyDescent="0.35">
      <c r="A2238" s="6">
        <v>2236</v>
      </c>
      <c r="B2238" s="7">
        <v>44326</v>
      </c>
      <c r="C2238" s="16">
        <v>164.85</v>
      </c>
      <c r="D2238" s="6">
        <f t="shared" si="214"/>
        <v>2.423112767940358E-2</v>
      </c>
      <c r="E2238" s="8">
        <f t="shared" si="216"/>
        <v>3.9000000000000061</v>
      </c>
      <c r="F2238" s="6">
        <f t="shared" si="215"/>
        <v>3.593833543463138E-4</v>
      </c>
      <c r="G2238" s="6">
        <f t="shared" si="217"/>
        <v>-7.0981409353693472</v>
      </c>
      <c r="H2238" s="6">
        <f t="shared" si="218"/>
        <v>0</v>
      </c>
      <c r="I2238" s="6">
        <f t="shared" si="219"/>
        <v>10.998140935369353</v>
      </c>
      <c r="J2238" s="6">
        <f t="shared" si="220"/>
        <v>0</v>
      </c>
    </row>
    <row r="2239" spans="1:10" x14ac:dyDescent="0.35">
      <c r="A2239" s="6">
        <v>2237</v>
      </c>
      <c r="B2239" s="7">
        <v>44327</v>
      </c>
      <c r="C2239" s="16">
        <v>167.58750000000001</v>
      </c>
      <c r="D2239" s="6">
        <f t="shared" si="214"/>
        <v>1.6606005459508712E-2</v>
      </c>
      <c r="E2239" s="8">
        <f t="shared" si="216"/>
        <v>2.7375000000000109</v>
      </c>
      <c r="F2239" s="6">
        <f t="shared" si="215"/>
        <v>3.7304920600246842E-4</v>
      </c>
      <c r="G2239" s="6">
        <f t="shared" si="217"/>
        <v>-7.4070737636840738</v>
      </c>
      <c r="H2239" s="6">
        <f t="shared" si="218"/>
        <v>0</v>
      </c>
      <c r="I2239" s="6">
        <f t="shared" si="219"/>
        <v>10.144573763684084</v>
      </c>
      <c r="J2239" s="6">
        <f t="shared" si="220"/>
        <v>0</v>
      </c>
    </row>
    <row r="2240" spans="1:10" x14ac:dyDescent="0.35">
      <c r="A2240" s="6">
        <v>2238</v>
      </c>
      <c r="B2240" s="7">
        <v>44328</v>
      </c>
      <c r="C2240" s="16">
        <v>169.35</v>
      </c>
      <c r="D2240" s="6">
        <f t="shared" si="214"/>
        <v>1.0516894159767217E-2</v>
      </c>
      <c r="E2240" s="8">
        <f t="shared" si="216"/>
        <v>1.7624999999999886</v>
      </c>
      <c r="F2240" s="6">
        <f t="shared" si="215"/>
        <v>3.6721181868159424E-4</v>
      </c>
      <c r="G2240" s="6">
        <f t="shared" si="217"/>
        <v>-7.4709289427058909</v>
      </c>
      <c r="H2240" s="6">
        <f t="shared" si="218"/>
        <v>0</v>
      </c>
      <c r="I2240" s="6">
        <f t="shared" si="219"/>
        <v>9.2334289427058795</v>
      </c>
      <c r="J2240" s="6">
        <f t="shared" si="220"/>
        <v>0</v>
      </c>
    </row>
    <row r="2241" spans="1:10" x14ac:dyDescent="0.35">
      <c r="A2241" s="6">
        <v>2239</v>
      </c>
      <c r="B2241" s="7">
        <v>44330</v>
      </c>
      <c r="C2241" s="16">
        <v>171.6</v>
      </c>
      <c r="D2241" s="6">
        <f t="shared" si="214"/>
        <v>1.3286093888396812E-2</v>
      </c>
      <c r="E2241" s="8">
        <f t="shared" si="216"/>
        <v>2.25</v>
      </c>
      <c r="F2241" s="6">
        <f t="shared" si="215"/>
        <v>3.5181541332676328E-4</v>
      </c>
      <c r="G2241" s="6">
        <f t="shared" si="217"/>
        <v>-7.3895380596326552</v>
      </c>
      <c r="H2241" s="6">
        <f t="shared" si="218"/>
        <v>0</v>
      </c>
      <c r="I2241" s="6">
        <f t="shared" si="219"/>
        <v>9.6395380596326561</v>
      </c>
      <c r="J2241" s="6">
        <f t="shared" si="220"/>
        <v>0</v>
      </c>
    </row>
    <row r="2242" spans="1:10" x14ac:dyDescent="0.35">
      <c r="A2242" s="6">
        <v>2240</v>
      </c>
      <c r="B2242" s="7">
        <v>44333</v>
      </c>
      <c r="C2242" s="16">
        <v>171.15</v>
      </c>
      <c r="D2242" s="6">
        <f t="shared" si="214"/>
        <v>-2.6223776223775561E-3</v>
      </c>
      <c r="E2242" s="8">
        <f t="shared" si="216"/>
        <v>-0.44999999999998863</v>
      </c>
      <c r="F2242" s="6">
        <f t="shared" si="215"/>
        <v>3.412977059758352E-4</v>
      </c>
      <c r="G2242" s="6">
        <f t="shared" si="217"/>
        <v>-7.374942290159991</v>
      </c>
      <c r="H2242" s="6">
        <f t="shared" si="218"/>
        <v>0</v>
      </c>
      <c r="I2242" s="6">
        <f t="shared" si="219"/>
        <v>6.9249422901600024</v>
      </c>
      <c r="J2242" s="6">
        <f t="shared" si="220"/>
        <v>0</v>
      </c>
    </row>
    <row r="2243" spans="1:10" x14ac:dyDescent="0.35">
      <c r="A2243" s="6">
        <v>2241</v>
      </c>
      <c r="B2243" s="7">
        <v>44334</v>
      </c>
      <c r="C2243" s="16">
        <v>174.71250000000001</v>
      </c>
      <c r="D2243" s="6">
        <f t="shared" si="214"/>
        <v>2.0815074496056091E-2</v>
      </c>
      <c r="E2243" s="8">
        <f t="shared" si="216"/>
        <v>3.5625</v>
      </c>
      <c r="F2243" s="6">
        <f t="shared" si="215"/>
        <v>3.2123245548094584E-4</v>
      </c>
      <c r="G2243" s="6">
        <f t="shared" si="217"/>
        <v>-7.1361056368563105</v>
      </c>
      <c r="H2243" s="6">
        <f t="shared" si="218"/>
        <v>0</v>
      </c>
      <c r="I2243" s="6">
        <f t="shared" si="219"/>
        <v>10.69860563685631</v>
      </c>
      <c r="J2243" s="6">
        <f t="shared" si="220"/>
        <v>0</v>
      </c>
    </row>
    <row r="2244" spans="1:10" x14ac:dyDescent="0.35">
      <c r="A2244" s="6">
        <v>2242</v>
      </c>
      <c r="B2244" s="7">
        <v>44335</v>
      </c>
      <c r="C2244" s="16">
        <v>175.23750000000001</v>
      </c>
      <c r="D2244" s="6">
        <f t="shared" ref="D2244:D2307" si="221">(C2244-C2243)/C2243</f>
        <v>3.0049366816913823E-3</v>
      </c>
      <c r="E2244" s="8">
        <f t="shared" si="216"/>
        <v>0.52500000000000568</v>
      </c>
      <c r="F2244" s="6">
        <f t="shared" ref="F2244:F2307" si="222">0.06*D2243^2+0.94*F2243</f>
        <v>3.2795454772867094E-4</v>
      </c>
      <c r="G2244" s="6">
        <f t="shared" si="217"/>
        <v>-7.3604686136843309</v>
      </c>
      <c r="H2244" s="6">
        <f t="shared" si="218"/>
        <v>0</v>
      </c>
      <c r="I2244" s="6">
        <f t="shared" si="219"/>
        <v>7.8854686136843366</v>
      </c>
      <c r="J2244" s="6">
        <f t="shared" si="220"/>
        <v>0</v>
      </c>
    </row>
    <row r="2245" spans="1:10" x14ac:dyDescent="0.35">
      <c r="A2245" s="6">
        <v>2243</v>
      </c>
      <c r="B2245" s="7">
        <v>44336</v>
      </c>
      <c r="C2245" s="16">
        <v>171.67500000000001</v>
      </c>
      <c r="D2245" s="6">
        <f t="shared" si="221"/>
        <v>-2.0329552749839504E-2</v>
      </c>
      <c r="E2245" s="8">
        <f t="shared" si="216"/>
        <v>-3.5625000000000004</v>
      </c>
      <c r="F2245" s="6">
        <f t="shared" si="222"/>
        <v>3.0881905353260912E-4</v>
      </c>
      <c r="G2245" s="6">
        <f t="shared" si="217"/>
        <v>-7.1639698711118811</v>
      </c>
      <c r="H2245" s="6">
        <f t="shared" si="218"/>
        <v>0</v>
      </c>
      <c r="I2245" s="6">
        <f t="shared" si="219"/>
        <v>3.6014698711118807</v>
      </c>
      <c r="J2245" s="6">
        <f t="shared" si="220"/>
        <v>0</v>
      </c>
    </row>
    <row r="2246" spans="1:10" x14ac:dyDescent="0.35">
      <c r="A2246" s="6">
        <v>2244</v>
      </c>
      <c r="B2246" s="7">
        <v>44337</v>
      </c>
      <c r="C2246" s="16">
        <v>171.07499999999999</v>
      </c>
      <c r="D2246" s="6">
        <f t="shared" si="221"/>
        <v>-3.4949759720403245E-3</v>
      </c>
      <c r="E2246" s="8">
        <f t="shared" ref="E2246:E2309" si="223">C2245*D2246</f>
        <v>-0.60000000000002274</v>
      </c>
      <c r="F2246" s="6">
        <f t="shared" si="222"/>
        <v>3.1508735322116296E-4</v>
      </c>
      <c r="G2246" s="6">
        <f t="shared" si="217"/>
        <v>-7.0891995339126384</v>
      </c>
      <c r="H2246" s="6">
        <f t="shared" si="218"/>
        <v>0</v>
      </c>
      <c r="I2246" s="6">
        <f t="shared" si="219"/>
        <v>6.4891995339126156</v>
      </c>
      <c r="J2246" s="6">
        <f t="shared" si="220"/>
        <v>0</v>
      </c>
    </row>
    <row r="2247" spans="1:10" x14ac:dyDescent="0.35">
      <c r="A2247" s="6">
        <v>2245</v>
      </c>
      <c r="B2247" s="7">
        <v>44340</v>
      </c>
      <c r="C2247" s="16">
        <v>173.13749999999999</v>
      </c>
      <c r="D2247" s="6">
        <f t="shared" si="221"/>
        <v>1.2056115738711093E-2</v>
      </c>
      <c r="E2247" s="8">
        <f t="shared" si="223"/>
        <v>2.0625</v>
      </c>
      <c r="F2247" s="6">
        <f t="shared" si="222"/>
        <v>2.9691500345060154E-4</v>
      </c>
      <c r="G2247" s="6">
        <f t="shared" si="217"/>
        <v>-6.8576809920127459</v>
      </c>
      <c r="H2247" s="6">
        <f t="shared" si="218"/>
        <v>0</v>
      </c>
      <c r="I2247" s="6">
        <f t="shared" si="219"/>
        <v>8.9201809920127459</v>
      </c>
      <c r="J2247" s="6">
        <f t="shared" si="220"/>
        <v>0</v>
      </c>
    </row>
    <row r="2248" spans="1:10" x14ac:dyDescent="0.35">
      <c r="A2248" s="6">
        <v>2246</v>
      </c>
      <c r="B2248" s="7">
        <v>44341</v>
      </c>
      <c r="C2248" s="16">
        <v>174.71250000000001</v>
      </c>
      <c r="D2248" s="6">
        <f t="shared" si="221"/>
        <v>9.0968161143600724E-3</v>
      </c>
      <c r="E2248" s="8">
        <f t="shared" si="223"/>
        <v>1.5750000000000168</v>
      </c>
      <c r="F2248" s="6">
        <f t="shared" si="222"/>
        <v>2.8782109884587729E-4</v>
      </c>
      <c r="G2248" s="6">
        <f t="shared" si="217"/>
        <v>-6.8332469137546248</v>
      </c>
      <c r="H2248" s="6">
        <f t="shared" si="218"/>
        <v>0</v>
      </c>
      <c r="I2248" s="6">
        <f t="shared" si="219"/>
        <v>8.4082469137546418</v>
      </c>
      <c r="J2248" s="6">
        <f t="shared" si="220"/>
        <v>0</v>
      </c>
    </row>
    <row r="2249" spans="1:10" x14ac:dyDescent="0.35">
      <c r="A2249" s="6">
        <v>2247</v>
      </c>
      <c r="B2249" s="7">
        <v>44342</v>
      </c>
      <c r="C2249" s="16">
        <v>169.27500000000001</v>
      </c>
      <c r="D2249" s="6">
        <f t="shared" si="221"/>
        <v>-3.1122558488946125E-2</v>
      </c>
      <c r="E2249" s="8">
        <f t="shared" si="223"/>
        <v>-5.4375</v>
      </c>
      <c r="F2249" s="6">
        <f t="shared" si="222"/>
        <v>2.7551695672023348E-4</v>
      </c>
      <c r="G2249" s="6">
        <f t="shared" si="217"/>
        <v>-6.746411112527734</v>
      </c>
      <c r="H2249" s="6">
        <f t="shared" si="218"/>
        <v>0</v>
      </c>
      <c r="I2249" s="6">
        <f t="shared" si="219"/>
        <v>1.308911112527734</v>
      </c>
      <c r="J2249" s="6">
        <f t="shared" si="220"/>
        <v>0</v>
      </c>
    </row>
    <row r="2250" spans="1:10" x14ac:dyDescent="0.35">
      <c r="A2250" s="6">
        <v>2248</v>
      </c>
      <c r="B2250" s="7">
        <v>44343</v>
      </c>
      <c r="C2250" s="16">
        <v>171.33750000000001</v>
      </c>
      <c r="D2250" s="6">
        <f t="shared" si="221"/>
        <v>1.2184315463003987E-2</v>
      </c>
      <c r="E2250" s="8">
        <f t="shared" si="223"/>
        <v>2.0625</v>
      </c>
      <c r="F2250" s="6">
        <f t="shared" si="222"/>
        <v>3.1710275813089182E-4</v>
      </c>
      <c r="G2250" s="6">
        <f t="shared" si="217"/>
        <v>-7.0124130673958609</v>
      </c>
      <c r="H2250" s="6">
        <f t="shared" si="218"/>
        <v>0</v>
      </c>
      <c r="I2250" s="6">
        <f t="shared" si="219"/>
        <v>9.0749130673958618</v>
      </c>
      <c r="J2250" s="6">
        <f t="shared" si="220"/>
        <v>0</v>
      </c>
    </row>
    <row r="2251" spans="1:10" x14ac:dyDescent="0.35">
      <c r="A2251" s="6">
        <v>2249</v>
      </c>
      <c r="B2251" s="7">
        <v>44344</v>
      </c>
      <c r="C2251" s="16">
        <v>169.16249999999999</v>
      </c>
      <c r="D2251" s="6">
        <f t="shared" si="221"/>
        <v>-1.2694243817027861E-2</v>
      </c>
      <c r="E2251" s="8">
        <f t="shared" si="223"/>
        <v>-2.1750000000000114</v>
      </c>
      <c r="F2251" s="6">
        <f t="shared" si="222"/>
        <v>3.0698404524115821E-4</v>
      </c>
      <c r="G2251" s="6">
        <f t="shared" si="217"/>
        <v>-6.9836905321124334</v>
      </c>
      <c r="H2251" s="6">
        <f t="shared" si="218"/>
        <v>0</v>
      </c>
      <c r="I2251" s="6">
        <f t="shared" si="219"/>
        <v>4.808690532112422</v>
      </c>
      <c r="J2251" s="6">
        <f t="shared" si="220"/>
        <v>0</v>
      </c>
    </row>
    <row r="2252" spans="1:10" x14ac:dyDescent="0.35">
      <c r="A2252" s="6">
        <v>2250</v>
      </c>
      <c r="B2252" s="7">
        <v>44347</v>
      </c>
      <c r="C2252" s="16">
        <v>169.125</v>
      </c>
      <c r="D2252" s="6">
        <f t="shared" si="221"/>
        <v>-2.2168033695407858E-4</v>
      </c>
      <c r="E2252" s="8">
        <f t="shared" si="223"/>
        <v>-3.7499999999994316E-2</v>
      </c>
      <c r="F2252" s="6">
        <f t="shared" si="222"/>
        <v>2.9823363209185766E-4</v>
      </c>
      <c r="G2252" s="6">
        <f t="shared" si="217"/>
        <v>-6.7960577680422718</v>
      </c>
      <c r="H2252" s="6">
        <f t="shared" si="218"/>
        <v>0</v>
      </c>
      <c r="I2252" s="6">
        <f t="shared" si="219"/>
        <v>6.7585577680422775</v>
      </c>
      <c r="J2252" s="6">
        <f t="shared" si="220"/>
        <v>0</v>
      </c>
    </row>
    <row r="2253" spans="1:10" x14ac:dyDescent="0.35">
      <c r="A2253" s="6">
        <v>2251</v>
      </c>
      <c r="B2253" s="7">
        <v>44348</v>
      </c>
      <c r="C2253" s="16">
        <v>168.3</v>
      </c>
      <c r="D2253" s="6">
        <f t="shared" si="221"/>
        <v>-4.8780487804877381E-3</v>
      </c>
      <c r="E2253" s="8">
        <f t="shared" si="223"/>
        <v>-0.82499999999998874</v>
      </c>
      <c r="F2253" s="6">
        <f t="shared" si="222"/>
        <v>2.803425626966537E-4</v>
      </c>
      <c r="G2253" s="6">
        <f t="shared" si="217"/>
        <v>-6.5875964566097602</v>
      </c>
      <c r="H2253" s="6">
        <f t="shared" si="218"/>
        <v>0</v>
      </c>
      <c r="I2253" s="6">
        <f t="shared" si="219"/>
        <v>5.7625964566097716</v>
      </c>
      <c r="J2253" s="6">
        <f t="shared" si="220"/>
        <v>0</v>
      </c>
    </row>
    <row r="2254" spans="1:10" x14ac:dyDescent="0.35">
      <c r="A2254" s="6">
        <v>2252</v>
      </c>
      <c r="B2254" s="7">
        <v>44349</v>
      </c>
      <c r="C2254" s="16">
        <v>170.55</v>
      </c>
      <c r="D2254" s="6">
        <f t="shared" si="221"/>
        <v>1.3368983957219251E-2</v>
      </c>
      <c r="E2254" s="8">
        <f t="shared" si="223"/>
        <v>2.25</v>
      </c>
      <c r="F2254" s="6">
        <f t="shared" si="222"/>
        <v>2.6494973052914353E-4</v>
      </c>
      <c r="G2254" s="6">
        <f t="shared" si="217"/>
        <v>-6.3729500591414281</v>
      </c>
      <c r="H2254" s="6">
        <f t="shared" si="218"/>
        <v>0</v>
      </c>
      <c r="I2254" s="6">
        <f t="shared" si="219"/>
        <v>8.6229500591414272</v>
      </c>
      <c r="J2254" s="6">
        <f t="shared" si="220"/>
        <v>0</v>
      </c>
    </row>
    <row r="2255" spans="1:10" x14ac:dyDescent="0.35">
      <c r="A2255" s="6">
        <v>2253</v>
      </c>
      <c r="B2255" s="7">
        <v>44350</v>
      </c>
      <c r="C2255" s="16">
        <v>169.61250000000001</v>
      </c>
      <c r="D2255" s="6">
        <f t="shared" si="221"/>
        <v>-5.496921723834652E-3</v>
      </c>
      <c r="E2255" s="8">
        <f t="shared" si="223"/>
        <v>-0.9375</v>
      </c>
      <c r="F2255" s="6">
        <f t="shared" si="222"/>
        <v>2.59776530620298E-4</v>
      </c>
      <c r="G2255" s="6">
        <f t="shared" si="217"/>
        <v>-6.3947907500259644</v>
      </c>
      <c r="H2255" s="6">
        <f t="shared" si="218"/>
        <v>0</v>
      </c>
      <c r="I2255" s="6">
        <f t="shared" si="219"/>
        <v>5.4572907500259644</v>
      </c>
      <c r="J2255" s="6">
        <f t="shared" si="220"/>
        <v>0</v>
      </c>
    </row>
    <row r="2256" spans="1:10" x14ac:dyDescent="0.35">
      <c r="A2256" s="6">
        <v>2254</v>
      </c>
      <c r="B2256" s="7">
        <v>44351</v>
      </c>
      <c r="C2256" s="16">
        <v>169.61250000000001</v>
      </c>
      <c r="D2256" s="6">
        <f t="shared" si="221"/>
        <v>0</v>
      </c>
      <c r="E2256" s="8">
        <f t="shared" si="223"/>
        <v>0</v>
      </c>
      <c r="F2256" s="6">
        <f t="shared" si="222"/>
        <v>2.4600290768935802E-4</v>
      </c>
      <c r="G2256" s="6">
        <f t="shared" si="217"/>
        <v>-6.1887456461912871</v>
      </c>
      <c r="H2256" s="6">
        <f t="shared" si="218"/>
        <v>0</v>
      </c>
      <c r="I2256" s="6">
        <f t="shared" si="219"/>
        <v>6.1887456461912871</v>
      </c>
      <c r="J2256" s="6">
        <f t="shared" si="220"/>
        <v>0</v>
      </c>
    </row>
    <row r="2257" spans="1:10" x14ac:dyDescent="0.35">
      <c r="A2257" s="6">
        <v>2255</v>
      </c>
      <c r="B2257" s="7">
        <v>44354</v>
      </c>
      <c r="C2257" s="16">
        <v>177.15</v>
      </c>
      <c r="D2257" s="6">
        <f t="shared" si="221"/>
        <v>4.4439531284545621E-2</v>
      </c>
      <c r="E2257" s="8">
        <f t="shared" si="223"/>
        <v>7.5374999999999943</v>
      </c>
      <c r="F2257" s="6">
        <f t="shared" si="222"/>
        <v>2.3124273322799654E-4</v>
      </c>
      <c r="G2257" s="6">
        <f t="shared" si="217"/>
        <v>-6.0002115223429007</v>
      </c>
      <c r="H2257" s="6">
        <f t="shared" si="218"/>
        <v>0</v>
      </c>
      <c r="I2257" s="6">
        <f t="shared" si="219"/>
        <v>13.537711522342896</v>
      </c>
      <c r="J2257" s="6">
        <f t="shared" si="220"/>
        <v>0</v>
      </c>
    </row>
    <row r="2258" spans="1:10" x14ac:dyDescent="0.35">
      <c r="A2258" s="6">
        <v>2256</v>
      </c>
      <c r="B2258" s="7">
        <v>44355</v>
      </c>
      <c r="C2258" s="16">
        <v>175.5</v>
      </c>
      <c r="D2258" s="6">
        <f t="shared" si="221"/>
        <v>-9.314140558848466E-3</v>
      </c>
      <c r="E2258" s="8">
        <f t="shared" si="223"/>
        <v>-1.6500000000000059</v>
      </c>
      <c r="F2258" s="6">
        <f t="shared" si="222"/>
        <v>3.3586048568172325E-4</v>
      </c>
      <c r="G2258" s="6">
        <f t="shared" si="217"/>
        <v>-7.5525788950060084</v>
      </c>
      <c r="H2258" s="6">
        <f t="shared" si="218"/>
        <v>0</v>
      </c>
      <c r="I2258" s="6">
        <f t="shared" si="219"/>
        <v>5.9025788950060027</v>
      </c>
      <c r="J2258" s="6">
        <f t="shared" si="220"/>
        <v>0</v>
      </c>
    </row>
    <row r="2259" spans="1:10" x14ac:dyDescent="0.35">
      <c r="A2259" s="6">
        <v>2257</v>
      </c>
      <c r="B2259" s="7">
        <v>44356</v>
      </c>
      <c r="C2259" s="16">
        <v>181.5</v>
      </c>
      <c r="D2259" s="6">
        <f t="shared" si="221"/>
        <v>3.4188034188034191E-2</v>
      </c>
      <c r="E2259" s="8">
        <f t="shared" si="223"/>
        <v>6.0000000000000009</v>
      </c>
      <c r="F2259" s="6">
        <f t="shared" si="222"/>
        <v>3.20914049401819E-4</v>
      </c>
      <c r="G2259" s="6">
        <f t="shared" ref="G2259:G2322" si="224">_xlfn.NORM.S.INV(1%)*SQRT(F2259)*C2258</f>
        <v>-7.3138516021195752</v>
      </c>
      <c r="H2259" s="6">
        <f t="shared" ref="H2259:H2322" si="225">IF(E2259&lt;=G2259,1,0)</f>
        <v>0</v>
      </c>
      <c r="I2259" s="6">
        <f t="shared" si="219"/>
        <v>13.313851602119577</v>
      </c>
      <c r="J2259" s="6">
        <f t="shared" si="220"/>
        <v>0</v>
      </c>
    </row>
    <row r="2260" spans="1:10" x14ac:dyDescent="0.35">
      <c r="A2260" s="6">
        <v>2258</v>
      </c>
      <c r="B2260" s="7">
        <v>44357</v>
      </c>
      <c r="C2260" s="16">
        <v>181.16249999999999</v>
      </c>
      <c r="D2260" s="6">
        <f t="shared" si="221"/>
        <v>-1.8595041322314362E-3</v>
      </c>
      <c r="E2260" s="8">
        <f t="shared" si="223"/>
        <v>-0.33750000000000568</v>
      </c>
      <c r="F2260" s="6">
        <f t="shared" si="222"/>
        <v>3.717885073362415E-4</v>
      </c>
      <c r="G2260" s="6">
        <f t="shared" si="224"/>
        <v>-8.1414032819802777</v>
      </c>
      <c r="H2260" s="6">
        <f t="shared" si="225"/>
        <v>0</v>
      </c>
      <c r="I2260" s="6">
        <f t="shared" ref="I2260:I2323" si="226">IF(H2260=0,E2260-G2260,0)</f>
        <v>7.8039032819802721</v>
      </c>
      <c r="J2260" s="6">
        <f t="shared" ref="J2260:J2323" si="227">IF(H2260=1,E2260-G2260,0)</f>
        <v>0</v>
      </c>
    </row>
    <row r="2261" spans="1:10" x14ac:dyDescent="0.35">
      <c r="A2261" s="6">
        <v>2259</v>
      </c>
      <c r="B2261" s="7">
        <v>44358</v>
      </c>
      <c r="C2261" s="16">
        <v>184.72499999999999</v>
      </c>
      <c r="D2261" s="6">
        <f t="shared" si="221"/>
        <v>1.9664665700683089E-2</v>
      </c>
      <c r="E2261" s="8">
        <f t="shared" si="223"/>
        <v>3.5625</v>
      </c>
      <c r="F2261" s="6">
        <f t="shared" si="222"/>
        <v>3.4968866223313418E-4</v>
      </c>
      <c r="G2261" s="6">
        <f t="shared" si="224"/>
        <v>-7.8810437640456241</v>
      </c>
      <c r="H2261" s="6">
        <f t="shared" si="225"/>
        <v>0</v>
      </c>
      <c r="I2261" s="6">
        <f t="shared" si="226"/>
        <v>11.443543764045625</v>
      </c>
      <c r="J2261" s="6">
        <f t="shared" si="227"/>
        <v>0</v>
      </c>
    </row>
    <row r="2262" spans="1:10" x14ac:dyDescent="0.35">
      <c r="A2262" s="6">
        <v>2260</v>
      </c>
      <c r="B2262" s="7">
        <v>44361</v>
      </c>
      <c r="C2262" s="16">
        <v>186.52500000000001</v>
      </c>
      <c r="D2262" s="6">
        <f t="shared" si="221"/>
        <v>9.7442143727162617E-3</v>
      </c>
      <c r="E2262" s="8">
        <f t="shared" si="223"/>
        <v>1.8000000000000114</v>
      </c>
      <c r="F2262" s="6">
        <f t="shared" si="222"/>
        <v>3.5190928712632339E-4</v>
      </c>
      <c r="G2262" s="6">
        <f t="shared" si="224"/>
        <v>-8.0614970154780554</v>
      </c>
      <c r="H2262" s="6">
        <f t="shared" si="225"/>
        <v>0</v>
      </c>
      <c r="I2262" s="6">
        <f t="shared" si="226"/>
        <v>9.8614970154780668</v>
      </c>
      <c r="J2262" s="6">
        <f t="shared" si="227"/>
        <v>0</v>
      </c>
    </row>
    <row r="2263" spans="1:10" x14ac:dyDescent="0.35">
      <c r="A2263" s="6">
        <v>2261</v>
      </c>
      <c r="B2263" s="7">
        <v>44362</v>
      </c>
      <c r="C2263" s="16">
        <v>185.625</v>
      </c>
      <c r="D2263" s="6">
        <f t="shared" si="221"/>
        <v>-4.8250904704463509E-3</v>
      </c>
      <c r="E2263" s="8">
        <f t="shared" si="223"/>
        <v>-0.90000000000000568</v>
      </c>
      <c r="F2263" s="6">
        <f t="shared" si="222"/>
        <v>3.3649171272323098E-4</v>
      </c>
      <c r="G2263" s="6">
        <f t="shared" si="224"/>
        <v>-7.9597402042291261</v>
      </c>
      <c r="H2263" s="6">
        <f t="shared" si="225"/>
        <v>0</v>
      </c>
      <c r="I2263" s="6">
        <f t="shared" si="226"/>
        <v>7.0597402042291204</v>
      </c>
      <c r="J2263" s="6">
        <f t="shared" si="227"/>
        <v>0</v>
      </c>
    </row>
    <row r="2264" spans="1:10" x14ac:dyDescent="0.35">
      <c r="A2264" s="6">
        <v>2262</v>
      </c>
      <c r="B2264" s="7">
        <v>44363</v>
      </c>
      <c r="C2264" s="16">
        <v>181.57499999999999</v>
      </c>
      <c r="D2264" s="6">
        <f t="shared" si="221"/>
        <v>-2.1818181818181879E-2</v>
      </c>
      <c r="E2264" s="8">
        <f t="shared" si="223"/>
        <v>-4.0500000000000114</v>
      </c>
      <c r="F2264" s="6">
        <f t="shared" si="222"/>
        <v>3.1769909984271662E-4</v>
      </c>
      <c r="G2264" s="6">
        <f t="shared" si="224"/>
        <v>-7.6969580038267198</v>
      </c>
      <c r="H2264" s="6">
        <f t="shared" si="225"/>
        <v>0</v>
      </c>
      <c r="I2264" s="6">
        <f t="shared" si="226"/>
        <v>3.6469580038267084</v>
      </c>
      <c r="J2264" s="6">
        <f t="shared" si="227"/>
        <v>0</v>
      </c>
    </row>
    <row r="2265" spans="1:10" x14ac:dyDescent="0.35">
      <c r="A2265" s="6">
        <v>2263</v>
      </c>
      <c r="B2265" s="7">
        <v>44364</v>
      </c>
      <c r="C2265" s="16">
        <v>179.77500000000001</v>
      </c>
      <c r="D2265" s="6">
        <f t="shared" si="221"/>
        <v>-9.9132589838908606E-3</v>
      </c>
      <c r="E2265" s="8">
        <f t="shared" si="223"/>
        <v>-1.7999999999999829</v>
      </c>
      <c r="F2265" s="6">
        <f t="shared" si="222"/>
        <v>3.2719913732322812E-4</v>
      </c>
      <c r="G2265" s="6">
        <f t="shared" si="224"/>
        <v>-7.6407640019342535</v>
      </c>
      <c r="H2265" s="6">
        <f t="shared" si="225"/>
        <v>0</v>
      </c>
      <c r="I2265" s="6">
        <f t="shared" si="226"/>
        <v>5.8407640019342706</v>
      </c>
      <c r="J2265" s="6">
        <f t="shared" si="227"/>
        <v>0</v>
      </c>
    </row>
    <row r="2266" spans="1:10" x14ac:dyDescent="0.35">
      <c r="A2266" s="6">
        <v>2264</v>
      </c>
      <c r="B2266" s="7">
        <v>44365</v>
      </c>
      <c r="C2266" s="16">
        <v>174.75</v>
      </c>
      <c r="D2266" s="6">
        <f t="shared" si="221"/>
        <v>-2.7951606174384677E-2</v>
      </c>
      <c r="E2266" s="8">
        <f t="shared" si="223"/>
        <v>-5.0250000000000057</v>
      </c>
      <c r="F2266" s="6">
        <f t="shared" si="222"/>
        <v>3.1346355130473601E-4</v>
      </c>
      <c r="G2266" s="6">
        <f t="shared" si="224"/>
        <v>-7.4045297151188834</v>
      </c>
      <c r="H2266" s="6">
        <f t="shared" si="225"/>
        <v>0</v>
      </c>
      <c r="I2266" s="6">
        <f t="shared" si="226"/>
        <v>2.3795297151188777</v>
      </c>
      <c r="J2266" s="6">
        <f t="shared" si="227"/>
        <v>0</v>
      </c>
    </row>
    <row r="2267" spans="1:10" x14ac:dyDescent="0.35">
      <c r="A2267" s="6">
        <v>2265</v>
      </c>
      <c r="B2267" s="7">
        <v>44368</v>
      </c>
      <c r="C2267" s="16">
        <v>176.21250000000001</v>
      </c>
      <c r="D2267" s="6">
        <f t="shared" si="221"/>
        <v>8.369098712446385E-3</v>
      </c>
      <c r="E2267" s="8">
        <f t="shared" si="223"/>
        <v>1.4625000000000057</v>
      </c>
      <c r="F2267" s="6">
        <f t="shared" si="222"/>
        <v>3.4153327549012581E-4</v>
      </c>
      <c r="G2267" s="6">
        <f t="shared" si="224"/>
        <v>-7.5129129046415013</v>
      </c>
      <c r="H2267" s="6">
        <f t="shared" si="225"/>
        <v>0</v>
      </c>
      <c r="I2267" s="6">
        <f t="shared" si="226"/>
        <v>8.975412904641507</v>
      </c>
      <c r="J2267" s="6">
        <f t="shared" si="227"/>
        <v>0</v>
      </c>
    </row>
    <row r="2268" spans="1:10" x14ac:dyDescent="0.35">
      <c r="A2268" s="6">
        <v>2266</v>
      </c>
      <c r="B2268" s="7">
        <v>44369</v>
      </c>
      <c r="C2268" s="16">
        <v>175.5</v>
      </c>
      <c r="D2268" s="6">
        <f t="shared" si="221"/>
        <v>-4.0434134922324224E-3</v>
      </c>
      <c r="E2268" s="8">
        <f t="shared" si="223"/>
        <v>-0.7125000000000058</v>
      </c>
      <c r="F2268" s="6">
        <f t="shared" si="222"/>
        <v>3.2524378775623851E-4</v>
      </c>
      <c r="G2268" s="6">
        <f t="shared" si="224"/>
        <v>-7.3929177756863158</v>
      </c>
      <c r="H2268" s="6">
        <f t="shared" si="225"/>
        <v>0</v>
      </c>
      <c r="I2268" s="6">
        <f t="shared" si="226"/>
        <v>6.6804177756863101</v>
      </c>
      <c r="J2268" s="6">
        <f t="shared" si="227"/>
        <v>0</v>
      </c>
    </row>
    <row r="2269" spans="1:10" x14ac:dyDescent="0.35">
      <c r="A2269" s="6">
        <v>2267</v>
      </c>
      <c r="B2269" s="7">
        <v>44370</v>
      </c>
      <c r="C2269" s="16">
        <v>174.15</v>
      </c>
      <c r="D2269" s="6">
        <f t="shared" si="221"/>
        <v>-7.6923076923076598E-3</v>
      </c>
      <c r="E2269" s="8">
        <f t="shared" si="223"/>
        <v>-1.3499999999999943</v>
      </c>
      <c r="F2269" s="6">
        <f t="shared" si="222"/>
        <v>3.0671011205101422E-4</v>
      </c>
      <c r="G2269" s="6">
        <f t="shared" si="224"/>
        <v>-7.1501610883448254</v>
      </c>
      <c r="H2269" s="6">
        <f t="shared" si="225"/>
        <v>0</v>
      </c>
      <c r="I2269" s="6">
        <f t="shared" si="226"/>
        <v>5.8001610883448311</v>
      </c>
      <c r="J2269" s="6">
        <f t="shared" si="227"/>
        <v>0</v>
      </c>
    </row>
    <row r="2270" spans="1:10" x14ac:dyDescent="0.35">
      <c r="A2270" s="6">
        <v>2268</v>
      </c>
      <c r="B2270" s="7">
        <v>44371</v>
      </c>
      <c r="C2270" s="16">
        <v>173.36250000000001</v>
      </c>
      <c r="D2270" s="6">
        <f t="shared" si="221"/>
        <v>-4.5219638242893732E-3</v>
      </c>
      <c r="E2270" s="8">
        <f t="shared" si="223"/>
        <v>-0.78749999999999443</v>
      </c>
      <c r="F2270" s="6">
        <f t="shared" si="222"/>
        <v>2.9185780118594145E-4</v>
      </c>
      <c r="G2270" s="6">
        <f t="shared" si="224"/>
        <v>-6.9212381038518211</v>
      </c>
      <c r="H2270" s="6">
        <f t="shared" si="225"/>
        <v>0</v>
      </c>
      <c r="I2270" s="6">
        <f t="shared" si="226"/>
        <v>6.1337381038518268</v>
      </c>
      <c r="J2270" s="6">
        <f t="shared" si="227"/>
        <v>0</v>
      </c>
    </row>
    <row r="2271" spans="1:10" x14ac:dyDescent="0.35">
      <c r="A2271" s="6">
        <v>2269</v>
      </c>
      <c r="B2271" s="7">
        <v>44372</v>
      </c>
      <c r="C2271" s="16">
        <v>173.13749999999999</v>
      </c>
      <c r="D2271" s="6">
        <f t="shared" si="221"/>
        <v>-1.2978585334199883E-3</v>
      </c>
      <c r="E2271" s="8">
        <f t="shared" si="223"/>
        <v>-0.22500000000002274</v>
      </c>
      <c r="F2271" s="6">
        <f t="shared" si="222"/>
        <v>2.7557322252447588E-4</v>
      </c>
      <c r="G2271" s="6">
        <f t="shared" si="224"/>
        <v>-6.6949652434773732</v>
      </c>
      <c r="H2271" s="6">
        <f t="shared" si="225"/>
        <v>0</v>
      </c>
      <c r="I2271" s="6">
        <f t="shared" si="226"/>
        <v>6.4699652434773505</v>
      </c>
      <c r="J2271" s="6">
        <f t="shared" si="227"/>
        <v>0</v>
      </c>
    </row>
    <row r="2272" spans="1:10" x14ac:dyDescent="0.35">
      <c r="A2272" s="6">
        <v>2270</v>
      </c>
      <c r="B2272" s="7">
        <v>44375</v>
      </c>
      <c r="C2272" s="16">
        <v>173.85</v>
      </c>
      <c r="D2272" s="6">
        <f t="shared" si="221"/>
        <v>4.115226337448593E-3</v>
      </c>
      <c r="E2272" s="8">
        <f t="shared" si="223"/>
        <v>0.71250000000000568</v>
      </c>
      <c r="F2272" s="6">
        <f t="shared" si="222"/>
        <v>2.5913989537937359E-4</v>
      </c>
      <c r="G2272" s="6">
        <f t="shared" si="224"/>
        <v>-6.4838497137439859</v>
      </c>
      <c r="H2272" s="6">
        <f t="shared" si="225"/>
        <v>0</v>
      </c>
      <c r="I2272" s="6">
        <f t="shared" si="226"/>
        <v>7.1963497137439916</v>
      </c>
      <c r="J2272" s="6">
        <f t="shared" si="227"/>
        <v>0</v>
      </c>
    </row>
    <row r="2273" spans="1:10" x14ac:dyDescent="0.35">
      <c r="A2273" s="6">
        <v>2271</v>
      </c>
      <c r="B2273" s="7">
        <v>44376</v>
      </c>
      <c r="C2273" s="16">
        <v>176.88749999999999</v>
      </c>
      <c r="D2273" s="6">
        <f t="shared" si="221"/>
        <v>1.7471958584987027E-2</v>
      </c>
      <c r="E2273" s="8">
        <f t="shared" si="223"/>
        <v>3.0374999999999943</v>
      </c>
      <c r="F2273" s="6">
        <f t="shared" si="222"/>
        <v>2.4460760692511703E-4</v>
      </c>
      <c r="G2273" s="6">
        <f t="shared" si="224"/>
        <v>-6.3253466688209761</v>
      </c>
      <c r="H2273" s="6">
        <f t="shared" si="225"/>
        <v>0</v>
      </c>
      <c r="I2273" s="6">
        <f t="shared" si="226"/>
        <v>9.3628466688209713</v>
      </c>
      <c r="J2273" s="6">
        <f t="shared" si="227"/>
        <v>0</v>
      </c>
    </row>
    <row r="2274" spans="1:10" x14ac:dyDescent="0.35">
      <c r="A2274" s="6">
        <v>2272</v>
      </c>
      <c r="B2274" s="7">
        <v>44377</v>
      </c>
      <c r="C2274" s="16">
        <v>174.22499999999999</v>
      </c>
      <c r="D2274" s="6">
        <f t="shared" si="221"/>
        <v>-1.5051939792240799E-2</v>
      </c>
      <c r="E2274" s="8">
        <f t="shared" si="223"/>
        <v>-2.6624999999999943</v>
      </c>
      <c r="F2274" s="6">
        <f t="shared" si="222"/>
        <v>2.4824731071734009E-4</v>
      </c>
      <c r="G2274" s="6">
        <f t="shared" si="224"/>
        <v>-6.4835681229642423</v>
      </c>
      <c r="H2274" s="6">
        <f t="shared" si="225"/>
        <v>0</v>
      </c>
      <c r="I2274" s="6">
        <f t="shared" si="226"/>
        <v>3.821068122964248</v>
      </c>
      <c r="J2274" s="6">
        <f t="shared" si="227"/>
        <v>0</v>
      </c>
    </row>
    <row r="2275" spans="1:10" x14ac:dyDescent="0.35">
      <c r="A2275" s="6">
        <v>2273</v>
      </c>
      <c r="B2275" s="7">
        <v>44378</v>
      </c>
      <c r="C2275" s="16">
        <v>173.17500000000001</v>
      </c>
      <c r="D2275" s="6">
        <f t="shared" si="221"/>
        <v>-6.0266896254841896E-3</v>
      </c>
      <c r="E2275" s="8">
        <f t="shared" si="223"/>
        <v>-1.0499999999999829</v>
      </c>
      <c r="F2275" s="6">
        <f t="shared" si="222"/>
        <v>2.469461255648542E-4</v>
      </c>
      <c r="G2275" s="6">
        <f t="shared" si="224"/>
        <v>-6.3692198466530456</v>
      </c>
      <c r="H2275" s="6">
        <f t="shared" si="225"/>
        <v>0</v>
      </c>
      <c r="I2275" s="6">
        <f t="shared" si="226"/>
        <v>5.3192198466530627</v>
      </c>
      <c r="J2275" s="6">
        <f t="shared" si="227"/>
        <v>0</v>
      </c>
    </row>
    <row r="2276" spans="1:10" x14ac:dyDescent="0.35">
      <c r="A2276" s="6">
        <v>2274</v>
      </c>
      <c r="B2276" s="7">
        <v>44379</v>
      </c>
      <c r="C2276" s="16">
        <v>171.03749999999999</v>
      </c>
      <c r="D2276" s="6">
        <f t="shared" si="221"/>
        <v>-1.2343005630143017E-2</v>
      </c>
      <c r="E2276" s="8">
        <f t="shared" si="223"/>
        <v>-2.1375000000000171</v>
      </c>
      <c r="F2276" s="6">
        <f t="shared" si="222"/>
        <v>2.3430861730147805E-4</v>
      </c>
      <c r="G2276" s="6">
        <f t="shared" si="224"/>
        <v>-6.1667165257298073</v>
      </c>
      <c r="H2276" s="6">
        <f t="shared" si="225"/>
        <v>0</v>
      </c>
      <c r="I2276" s="6">
        <f t="shared" si="226"/>
        <v>4.0292165257297903</v>
      </c>
      <c r="J2276" s="6">
        <f t="shared" si="227"/>
        <v>0</v>
      </c>
    </row>
    <row r="2277" spans="1:10" x14ac:dyDescent="0.35">
      <c r="A2277" s="6">
        <v>2275</v>
      </c>
      <c r="B2277" s="7">
        <v>44382</v>
      </c>
      <c r="C2277" s="16">
        <v>172.6875</v>
      </c>
      <c r="D2277" s="6">
        <f t="shared" si="221"/>
        <v>9.6470072352554601E-3</v>
      </c>
      <c r="E2277" s="8">
        <f t="shared" si="223"/>
        <v>1.6500000000000057</v>
      </c>
      <c r="F2277" s="6">
        <f t="shared" si="222"/>
        <v>2.2939108754253389E-4</v>
      </c>
      <c r="G2277" s="6">
        <f t="shared" si="224"/>
        <v>-6.0263488506188905</v>
      </c>
      <c r="H2277" s="6">
        <f t="shared" si="225"/>
        <v>0</v>
      </c>
      <c r="I2277" s="6">
        <f t="shared" si="226"/>
        <v>7.6763488506188962</v>
      </c>
      <c r="J2277" s="6">
        <f t="shared" si="227"/>
        <v>0</v>
      </c>
    </row>
    <row r="2278" spans="1:10" x14ac:dyDescent="0.35">
      <c r="A2278" s="6">
        <v>2276</v>
      </c>
      <c r="B2278" s="7">
        <v>44383</v>
      </c>
      <c r="C2278" s="16">
        <v>171.75</v>
      </c>
      <c r="D2278" s="6">
        <f t="shared" si="221"/>
        <v>-5.4288816503800215E-3</v>
      </c>
      <c r="E2278" s="8">
        <f t="shared" si="223"/>
        <v>-0.9375</v>
      </c>
      <c r="F2278" s="6">
        <f t="shared" si="222"/>
        <v>2.212115072058061E-4</v>
      </c>
      <c r="G2278" s="6">
        <f t="shared" si="224"/>
        <v>-5.9750207495685919</v>
      </c>
      <c r="H2278" s="6">
        <f t="shared" si="225"/>
        <v>0</v>
      </c>
      <c r="I2278" s="6">
        <f t="shared" si="226"/>
        <v>5.0375207495685919</v>
      </c>
      <c r="J2278" s="6">
        <f t="shared" si="227"/>
        <v>0</v>
      </c>
    </row>
    <row r="2279" spans="1:10" x14ac:dyDescent="0.35">
      <c r="A2279" s="6">
        <v>2277</v>
      </c>
      <c r="B2279" s="7">
        <v>44384</v>
      </c>
      <c r="C2279" s="16">
        <v>173.13749999999999</v>
      </c>
      <c r="D2279" s="6">
        <f t="shared" si="221"/>
        <v>8.0786026200872704E-3</v>
      </c>
      <c r="E2279" s="8">
        <f t="shared" si="223"/>
        <v>1.3874999999999886</v>
      </c>
      <c r="F2279" s="6">
        <f t="shared" si="222"/>
        <v>2.097071821318877E-4</v>
      </c>
      <c r="G2279" s="6">
        <f t="shared" si="224"/>
        <v>-5.7859950288772657</v>
      </c>
      <c r="H2279" s="6">
        <f t="shared" si="225"/>
        <v>0</v>
      </c>
      <c r="I2279" s="6">
        <f t="shared" si="226"/>
        <v>7.1734950288772543</v>
      </c>
      <c r="J2279" s="6">
        <f t="shared" si="227"/>
        <v>0</v>
      </c>
    </row>
    <row r="2280" spans="1:10" x14ac:dyDescent="0.35">
      <c r="A2280" s="6">
        <v>2278</v>
      </c>
      <c r="B2280" s="7">
        <v>44385</v>
      </c>
      <c r="C2280" s="16">
        <v>173.36250000000001</v>
      </c>
      <c r="D2280" s="6">
        <f t="shared" si="221"/>
        <v>1.2995451591944133E-3</v>
      </c>
      <c r="E2280" s="8">
        <f t="shared" si="223"/>
        <v>0.22500000000002274</v>
      </c>
      <c r="F2280" s="6">
        <f t="shared" si="222"/>
        <v>2.0104058042157128E-4</v>
      </c>
      <c r="G2280" s="6">
        <f t="shared" si="224"/>
        <v>-5.7109408904851939</v>
      </c>
      <c r="H2280" s="6">
        <f t="shared" si="225"/>
        <v>0</v>
      </c>
      <c r="I2280" s="6">
        <f t="shared" si="226"/>
        <v>5.9359408904852167</v>
      </c>
      <c r="J2280" s="6">
        <f t="shared" si="227"/>
        <v>0</v>
      </c>
    </row>
    <row r="2281" spans="1:10" x14ac:dyDescent="0.35">
      <c r="A2281" s="6">
        <v>2279</v>
      </c>
      <c r="B2281" s="7">
        <v>44386</v>
      </c>
      <c r="C2281" s="16">
        <v>172.65</v>
      </c>
      <c r="D2281" s="6">
        <f t="shared" si="221"/>
        <v>-4.1098853558295808E-3</v>
      </c>
      <c r="E2281" s="8">
        <f t="shared" si="223"/>
        <v>-0.7125000000000058</v>
      </c>
      <c r="F2281" s="6">
        <f t="shared" si="222"/>
        <v>1.8907947465352412E-4</v>
      </c>
      <c r="G2281" s="6">
        <f t="shared" si="224"/>
        <v>-5.5456443318971402</v>
      </c>
      <c r="H2281" s="6">
        <f t="shared" si="225"/>
        <v>0</v>
      </c>
      <c r="I2281" s="6">
        <f t="shared" si="226"/>
        <v>4.8331443318971345</v>
      </c>
      <c r="J2281" s="6">
        <f t="shared" si="227"/>
        <v>0</v>
      </c>
    </row>
    <row r="2282" spans="1:10" x14ac:dyDescent="0.35">
      <c r="A2282" s="6">
        <v>2280</v>
      </c>
      <c r="B2282" s="7">
        <v>44389</v>
      </c>
      <c r="C2282" s="16">
        <v>171.82499999999999</v>
      </c>
      <c r="D2282" s="6">
        <f t="shared" si="221"/>
        <v>-4.7784535186795075E-3</v>
      </c>
      <c r="E2282" s="8">
        <f t="shared" si="223"/>
        <v>-0.82500000000001705</v>
      </c>
      <c r="F2282" s="6">
        <f t="shared" si="222"/>
        <v>1.7874817563259641E-4</v>
      </c>
      <c r="G2282" s="6">
        <f t="shared" si="224"/>
        <v>-5.3698487066725278</v>
      </c>
      <c r="H2282" s="6">
        <f t="shared" si="225"/>
        <v>0</v>
      </c>
      <c r="I2282" s="6">
        <f t="shared" si="226"/>
        <v>4.5448487066725107</v>
      </c>
      <c r="J2282" s="6">
        <f t="shared" si="227"/>
        <v>0</v>
      </c>
    </row>
    <row r="2283" spans="1:10" x14ac:dyDescent="0.35">
      <c r="A2283" s="6">
        <v>2281</v>
      </c>
      <c r="B2283" s="7">
        <v>44390</v>
      </c>
      <c r="C2283" s="16">
        <v>171.45</v>
      </c>
      <c r="D2283" s="6">
        <f t="shared" si="221"/>
        <v>-2.1824530772588391E-3</v>
      </c>
      <c r="E2283" s="8">
        <f t="shared" si="223"/>
        <v>-0.375</v>
      </c>
      <c r="F2283" s="6">
        <f t="shared" si="222"/>
        <v>1.6939330217645147E-4</v>
      </c>
      <c r="G2283" s="6">
        <f t="shared" si="224"/>
        <v>-5.2024645296515857</v>
      </c>
      <c r="H2283" s="6">
        <f t="shared" si="225"/>
        <v>0</v>
      </c>
      <c r="I2283" s="6">
        <f t="shared" si="226"/>
        <v>4.8274645296515857</v>
      </c>
      <c r="J2283" s="6">
        <f t="shared" si="227"/>
        <v>0</v>
      </c>
    </row>
    <row r="2284" spans="1:10" x14ac:dyDescent="0.35">
      <c r="A2284" s="6">
        <v>2282</v>
      </c>
      <c r="B2284" s="7">
        <v>44391</v>
      </c>
      <c r="C2284" s="16">
        <v>172.46250000000001</v>
      </c>
      <c r="D2284" s="6">
        <f t="shared" si="221"/>
        <v>5.9055118110237217E-3</v>
      </c>
      <c r="E2284" s="8">
        <f t="shared" si="223"/>
        <v>1.0125000000000171</v>
      </c>
      <c r="F2284" s="6">
        <f t="shared" si="222"/>
        <v>1.5951549013193056E-4</v>
      </c>
      <c r="G2284" s="6">
        <f t="shared" si="224"/>
        <v>-5.037482830448953</v>
      </c>
      <c r="H2284" s="6">
        <f t="shared" si="225"/>
        <v>0</v>
      </c>
      <c r="I2284" s="6">
        <f t="shared" si="226"/>
        <v>6.04998283044897</v>
      </c>
      <c r="J2284" s="6">
        <f t="shared" si="227"/>
        <v>0</v>
      </c>
    </row>
    <row r="2285" spans="1:10" x14ac:dyDescent="0.35">
      <c r="A2285" s="6">
        <v>2283</v>
      </c>
      <c r="B2285" s="7">
        <v>44392</v>
      </c>
      <c r="C2285" s="16">
        <v>172.76249999999999</v>
      </c>
      <c r="D2285" s="6">
        <f t="shared" si="221"/>
        <v>1.7395085888235583E-3</v>
      </c>
      <c r="E2285" s="8">
        <f t="shared" si="223"/>
        <v>0.29999999999998295</v>
      </c>
      <c r="F2285" s="6">
        <f t="shared" si="222"/>
        <v>1.5203706490902317E-4</v>
      </c>
      <c r="G2285" s="6">
        <f t="shared" si="224"/>
        <v>-4.947024644729038</v>
      </c>
      <c r="H2285" s="6">
        <f t="shared" si="225"/>
        <v>0</v>
      </c>
      <c r="I2285" s="6">
        <f t="shared" si="226"/>
        <v>5.247024644729021</v>
      </c>
      <c r="J2285" s="6">
        <f t="shared" si="227"/>
        <v>0</v>
      </c>
    </row>
    <row r="2286" spans="1:10" x14ac:dyDescent="0.35">
      <c r="A2286" s="6">
        <v>2284</v>
      </c>
      <c r="B2286" s="7">
        <v>44393</v>
      </c>
      <c r="C2286" s="16">
        <v>175.35</v>
      </c>
      <c r="D2286" s="6">
        <f t="shared" si="221"/>
        <v>1.4977208595615401E-2</v>
      </c>
      <c r="E2286" s="8">
        <f t="shared" si="223"/>
        <v>2.5875000000000057</v>
      </c>
      <c r="F2286" s="6">
        <f t="shared" si="222"/>
        <v>1.4309639442231724E-4</v>
      </c>
      <c r="G2286" s="6">
        <f t="shared" si="224"/>
        <v>-4.8077124400189541</v>
      </c>
      <c r="H2286" s="6">
        <f t="shared" si="225"/>
        <v>0</v>
      </c>
      <c r="I2286" s="6">
        <f t="shared" si="226"/>
        <v>7.3952124400189598</v>
      </c>
      <c r="J2286" s="6">
        <f t="shared" si="227"/>
        <v>0</v>
      </c>
    </row>
    <row r="2287" spans="1:10" x14ac:dyDescent="0.35">
      <c r="A2287" s="6">
        <v>2285</v>
      </c>
      <c r="B2287" s="7">
        <v>44396</v>
      </c>
      <c r="C2287" s="16">
        <v>174.75</v>
      </c>
      <c r="D2287" s="6">
        <f t="shared" si="221"/>
        <v>-3.421727972626144E-3</v>
      </c>
      <c r="E2287" s="8">
        <f t="shared" si="223"/>
        <v>-0.59999999999999432</v>
      </c>
      <c r="F2287" s="6">
        <f t="shared" si="222"/>
        <v>1.4796961739597274E-4</v>
      </c>
      <c r="G2287" s="6">
        <f t="shared" si="224"/>
        <v>-4.9621136141175626</v>
      </c>
      <c r="H2287" s="6">
        <f t="shared" si="225"/>
        <v>0</v>
      </c>
      <c r="I2287" s="6">
        <f t="shared" si="226"/>
        <v>4.3621136141175683</v>
      </c>
      <c r="J2287" s="6">
        <f t="shared" si="227"/>
        <v>0</v>
      </c>
    </row>
    <row r="2288" spans="1:10" x14ac:dyDescent="0.35">
      <c r="A2288" s="6">
        <v>2286</v>
      </c>
      <c r="B2288" s="7">
        <v>44397</v>
      </c>
      <c r="C2288" s="16">
        <v>173.47499999999999</v>
      </c>
      <c r="D2288" s="6">
        <f t="shared" si="221"/>
        <v>-7.2961373390558262E-3</v>
      </c>
      <c r="E2288" s="8">
        <f t="shared" si="223"/>
        <v>-1.2750000000000057</v>
      </c>
      <c r="F2288" s="6">
        <f t="shared" si="222"/>
        <v>1.3979393369133351E-4</v>
      </c>
      <c r="G2288" s="6">
        <f t="shared" si="224"/>
        <v>-4.8065781230097624</v>
      </c>
      <c r="H2288" s="6">
        <f t="shared" si="225"/>
        <v>0</v>
      </c>
      <c r="I2288" s="6">
        <f t="shared" si="226"/>
        <v>3.5315781230097567</v>
      </c>
      <c r="J2288" s="6">
        <f t="shared" si="227"/>
        <v>0</v>
      </c>
    </row>
    <row r="2289" spans="1:10" x14ac:dyDescent="0.35">
      <c r="A2289" s="6">
        <v>2287</v>
      </c>
      <c r="B2289" s="7">
        <v>44399</v>
      </c>
      <c r="C2289" s="16">
        <v>174.86250000000001</v>
      </c>
      <c r="D2289" s="6">
        <f t="shared" si="221"/>
        <v>7.9982706441851393E-3</v>
      </c>
      <c r="E2289" s="8">
        <f t="shared" si="223"/>
        <v>1.3875000000000171</v>
      </c>
      <c r="F2289" s="6">
        <f t="shared" si="222"/>
        <v>1.3460031487407537E-4</v>
      </c>
      <c r="G2289" s="6">
        <f t="shared" si="224"/>
        <v>-4.682034313732462</v>
      </c>
      <c r="H2289" s="6">
        <f t="shared" si="225"/>
        <v>0</v>
      </c>
      <c r="I2289" s="6">
        <f t="shared" si="226"/>
        <v>6.0695343137324791</v>
      </c>
      <c r="J2289" s="6">
        <f t="shared" si="227"/>
        <v>0</v>
      </c>
    </row>
    <row r="2290" spans="1:10" x14ac:dyDescent="0.35">
      <c r="A2290" s="6">
        <v>2288</v>
      </c>
      <c r="B2290" s="7">
        <v>44400</v>
      </c>
      <c r="C2290" s="16">
        <v>174.78749999999999</v>
      </c>
      <c r="D2290" s="6">
        <f t="shared" si="221"/>
        <v>-4.2890842805070868E-4</v>
      </c>
      <c r="E2290" s="8">
        <f t="shared" si="223"/>
        <v>-7.5000000000017053E-2</v>
      </c>
      <c r="F2290" s="6">
        <f t="shared" si="222"/>
        <v>1.3036263597948888E-4</v>
      </c>
      <c r="G2290" s="6">
        <f t="shared" si="224"/>
        <v>-4.6445956176434224</v>
      </c>
      <c r="H2290" s="6">
        <f t="shared" si="225"/>
        <v>0</v>
      </c>
      <c r="I2290" s="6">
        <f t="shared" si="226"/>
        <v>4.5695956176434054</v>
      </c>
      <c r="J2290" s="6">
        <f t="shared" si="227"/>
        <v>0</v>
      </c>
    </row>
    <row r="2291" spans="1:10" x14ac:dyDescent="0.35">
      <c r="A2291" s="6">
        <v>2289</v>
      </c>
      <c r="B2291" s="7">
        <v>44403</v>
      </c>
      <c r="C2291" s="16">
        <v>174.41249999999999</v>
      </c>
      <c r="D2291" s="6">
        <f t="shared" si="221"/>
        <v>-2.1454623471358078E-3</v>
      </c>
      <c r="E2291" s="8">
        <f t="shared" si="223"/>
        <v>-0.375</v>
      </c>
      <c r="F2291" s="6">
        <f t="shared" si="222"/>
        <v>1.2255191556709871E-4</v>
      </c>
      <c r="G2291" s="6">
        <f t="shared" si="224"/>
        <v>-4.5013738203402145</v>
      </c>
      <c r="H2291" s="6">
        <f t="shared" si="225"/>
        <v>0</v>
      </c>
      <c r="I2291" s="6">
        <f t="shared" si="226"/>
        <v>4.1263738203402145</v>
      </c>
      <c r="J2291" s="6">
        <f t="shared" si="227"/>
        <v>0</v>
      </c>
    </row>
    <row r="2292" spans="1:10" x14ac:dyDescent="0.35">
      <c r="A2292" s="6">
        <v>2290</v>
      </c>
      <c r="B2292" s="7">
        <v>44404</v>
      </c>
      <c r="C2292" s="16">
        <v>174.07499999999999</v>
      </c>
      <c r="D2292" s="6">
        <f t="shared" si="221"/>
        <v>-1.9350677273704906E-3</v>
      </c>
      <c r="E2292" s="8">
        <f t="shared" si="223"/>
        <v>-0.33750000000000568</v>
      </c>
      <c r="F2292" s="6">
        <f t="shared" si="222"/>
        <v>1.1547498115405144E-4</v>
      </c>
      <c r="G2292" s="6">
        <f t="shared" si="224"/>
        <v>-4.3600976444371264</v>
      </c>
      <c r="H2292" s="6">
        <f t="shared" si="225"/>
        <v>0</v>
      </c>
      <c r="I2292" s="6">
        <f t="shared" si="226"/>
        <v>4.0225976444371208</v>
      </c>
      <c r="J2292" s="6">
        <f t="shared" si="227"/>
        <v>0</v>
      </c>
    </row>
    <row r="2293" spans="1:10" x14ac:dyDescent="0.35">
      <c r="A2293" s="6">
        <v>2291</v>
      </c>
      <c r="B2293" s="7">
        <v>44405</v>
      </c>
      <c r="C2293" s="16">
        <v>171.03749999999999</v>
      </c>
      <c r="D2293" s="6">
        <f t="shared" si="221"/>
        <v>-1.7449375269280452E-2</v>
      </c>
      <c r="E2293" s="8">
        <f t="shared" si="223"/>
        <v>-3.0374999999999943</v>
      </c>
      <c r="F2293" s="6">
        <f t="shared" si="222"/>
        <v>1.08771151511379E-4</v>
      </c>
      <c r="G2293" s="6">
        <f t="shared" si="224"/>
        <v>-4.223455524026444</v>
      </c>
      <c r="H2293" s="6">
        <f t="shared" si="225"/>
        <v>0</v>
      </c>
      <c r="I2293" s="6">
        <f t="shared" si="226"/>
        <v>1.1859555240264497</v>
      </c>
      <c r="J2293" s="6">
        <f t="shared" si="227"/>
        <v>0</v>
      </c>
    </row>
    <row r="2294" spans="1:10" x14ac:dyDescent="0.35">
      <c r="A2294" s="6">
        <v>2292</v>
      </c>
      <c r="B2294" s="7">
        <v>44406</v>
      </c>
      <c r="C2294" s="16">
        <v>167.4</v>
      </c>
      <c r="D2294" s="6">
        <f t="shared" si="221"/>
        <v>-2.1267265950449397E-2</v>
      </c>
      <c r="E2294" s="8">
        <f t="shared" si="223"/>
        <v>-3.6374999999999886</v>
      </c>
      <c r="F2294" s="6">
        <f t="shared" si="222"/>
        <v>1.2051372425798683E-4</v>
      </c>
      <c r="G2294" s="6">
        <f t="shared" si="224"/>
        <v>-4.3680163165328523</v>
      </c>
      <c r="H2294" s="6">
        <f t="shared" si="225"/>
        <v>0</v>
      </c>
      <c r="I2294" s="6">
        <f t="shared" si="226"/>
        <v>0.73051631653286364</v>
      </c>
      <c r="J2294" s="6">
        <f t="shared" si="227"/>
        <v>0</v>
      </c>
    </row>
    <row r="2295" spans="1:10" x14ac:dyDescent="0.35">
      <c r="A2295" s="6">
        <v>2293</v>
      </c>
      <c r="B2295" s="7">
        <v>44407</v>
      </c>
      <c r="C2295" s="16">
        <v>171.05</v>
      </c>
      <c r="D2295" s="6">
        <f t="shared" si="221"/>
        <v>2.1804062126642806E-2</v>
      </c>
      <c r="E2295" s="8">
        <f t="shared" si="223"/>
        <v>3.6500000000000061</v>
      </c>
      <c r="F2295" s="6">
        <f t="shared" si="222"/>
        <v>1.4042069686293627E-4</v>
      </c>
      <c r="G2295" s="6">
        <f t="shared" si="224"/>
        <v>-4.6147233856035728</v>
      </c>
      <c r="H2295" s="6">
        <f t="shared" si="225"/>
        <v>0</v>
      </c>
      <c r="I2295" s="6">
        <f t="shared" si="226"/>
        <v>8.2647233856035793</v>
      </c>
      <c r="J2295" s="6">
        <f t="shared" si="227"/>
        <v>0</v>
      </c>
    </row>
    <row r="2296" spans="1:10" x14ac:dyDescent="0.35">
      <c r="A2296" s="6">
        <v>2294</v>
      </c>
      <c r="B2296" s="7">
        <v>44410</v>
      </c>
      <c r="C2296" s="16">
        <v>170.9</v>
      </c>
      <c r="D2296" s="6">
        <f t="shared" si="221"/>
        <v>-8.7693656825492937E-4</v>
      </c>
      <c r="E2296" s="8">
        <f t="shared" si="223"/>
        <v>-0.15000000000000568</v>
      </c>
      <c r="F2296" s="6">
        <f t="shared" si="222"/>
        <v>1.6052048256451004E-4</v>
      </c>
      <c r="G2296" s="6">
        <f t="shared" si="224"/>
        <v>-5.0415370715309304</v>
      </c>
      <c r="H2296" s="6">
        <f t="shared" si="225"/>
        <v>0</v>
      </c>
      <c r="I2296" s="6">
        <f t="shared" si="226"/>
        <v>4.8915370715309248</v>
      </c>
      <c r="J2296" s="6">
        <f t="shared" si="227"/>
        <v>0</v>
      </c>
    </row>
    <row r="2297" spans="1:10" x14ac:dyDescent="0.35">
      <c r="A2297" s="6">
        <v>2295</v>
      </c>
      <c r="B2297" s="7">
        <v>44411</v>
      </c>
      <c r="C2297" s="16">
        <v>174.45</v>
      </c>
      <c r="D2297" s="6">
        <f t="shared" si="221"/>
        <v>2.0772381509654669E-2</v>
      </c>
      <c r="E2297" s="8">
        <f t="shared" si="223"/>
        <v>3.5499999999999829</v>
      </c>
      <c r="F2297" s="6">
        <f t="shared" si="222"/>
        <v>1.5093539467532399E-4</v>
      </c>
      <c r="G2297" s="6">
        <f t="shared" si="224"/>
        <v>-4.8844117602215347</v>
      </c>
      <c r="H2297" s="6">
        <f t="shared" si="225"/>
        <v>0</v>
      </c>
      <c r="I2297" s="6">
        <f t="shared" si="226"/>
        <v>8.4344117602215185</v>
      </c>
      <c r="J2297" s="6">
        <f t="shared" si="227"/>
        <v>0</v>
      </c>
    </row>
    <row r="2298" spans="1:10" x14ac:dyDescent="0.35">
      <c r="A2298" s="6">
        <v>2296</v>
      </c>
      <c r="B2298" s="7">
        <v>44412</v>
      </c>
      <c r="C2298" s="16">
        <v>175.15</v>
      </c>
      <c r="D2298" s="6">
        <f t="shared" si="221"/>
        <v>4.0126110633420297E-3</v>
      </c>
      <c r="E2298" s="8">
        <f t="shared" si="223"/>
        <v>0.70000000000001705</v>
      </c>
      <c r="F2298" s="6">
        <f t="shared" si="222"/>
        <v>1.6776878100976313E-4</v>
      </c>
      <c r="G2298" s="6">
        <f t="shared" si="224"/>
        <v>-5.2565549223261669</v>
      </c>
      <c r="H2298" s="6">
        <f t="shared" si="225"/>
        <v>0</v>
      </c>
      <c r="I2298" s="6">
        <f t="shared" si="226"/>
        <v>5.956554922326184</v>
      </c>
      <c r="J2298" s="6">
        <f t="shared" si="227"/>
        <v>0</v>
      </c>
    </row>
    <row r="2299" spans="1:10" x14ac:dyDescent="0.35">
      <c r="A2299" s="6">
        <v>2297</v>
      </c>
      <c r="B2299" s="7">
        <v>44413</v>
      </c>
      <c r="C2299" s="16">
        <v>175</v>
      </c>
      <c r="D2299" s="6">
        <f t="shared" si="221"/>
        <v>-8.564087924636351E-4</v>
      </c>
      <c r="E2299" s="8">
        <f t="shared" si="223"/>
        <v>-0.15000000000000568</v>
      </c>
      <c r="F2299" s="6">
        <f t="shared" si="222"/>
        <v>1.5866871700191663E-4</v>
      </c>
      <c r="G2299" s="6">
        <f t="shared" si="224"/>
        <v>-5.1325176889937163</v>
      </c>
      <c r="H2299" s="6">
        <f t="shared" si="225"/>
        <v>0</v>
      </c>
      <c r="I2299" s="6">
        <f t="shared" si="226"/>
        <v>4.9825176889937106</v>
      </c>
      <c r="J2299" s="6">
        <f t="shared" si="227"/>
        <v>0</v>
      </c>
    </row>
    <row r="2300" spans="1:10" x14ac:dyDescent="0.35">
      <c r="A2300" s="6">
        <v>2298</v>
      </c>
      <c r="B2300" s="7">
        <v>44414</v>
      </c>
      <c r="C2300" s="16">
        <v>175.05</v>
      </c>
      <c r="D2300" s="6">
        <f t="shared" si="221"/>
        <v>2.8571428571435068E-4</v>
      </c>
      <c r="E2300" s="8">
        <f t="shared" si="223"/>
        <v>5.0000000000011369E-2</v>
      </c>
      <c r="F2300" s="6">
        <f t="shared" si="222"/>
        <v>1.4919260014299016E-4</v>
      </c>
      <c r="G2300" s="6">
        <f t="shared" si="224"/>
        <v>-4.9726323192267783</v>
      </c>
      <c r="H2300" s="6">
        <f t="shared" si="225"/>
        <v>0</v>
      </c>
      <c r="I2300" s="6">
        <f t="shared" si="226"/>
        <v>5.0226323192267897</v>
      </c>
      <c r="J2300" s="6">
        <f t="shared" si="227"/>
        <v>0</v>
      </c>
    </row>
    <row r="2301" spans="1:10" x14ac:dyDescent="0.35">
      <c r="A2301" s="6">
        <v>2299</v>
      </c>
      <c r="B2301" s="7">
        <v>44417</v>
      </c>
      <c r="C2301" s="16">
        <v>176.45</v>
      </c>
      <c r="D2301" s="6">
        <f t="shared" si="221"/>
        <v>7.9977149385888433E-3</v>
      </c>
      <c r="E2301" s="8">
        <f t="shared" si="223"/>
        <v>1.399999999999977</v>
      </c>
      <c r="F2301" s="6">
        <f t="shared" si="222"/>
        <v>1.402459420935944E-4</v>
      </c>
      <c r="G2301" s="6">
        <f t="shared" si="224"/>
        <v>-4.8226075899888654</v>
      </c>
      <c r="H2301" s="6">
        <f t="shared" si="225"/>
        <v>0</v>
      </c>
      <c r="I2301" s="6">
        <f t="shared" si="226"/>
        <v>6.2226075899888427</v>
      </c>
      <c r="J2301" s="6">
        <f t="shared" si="227"/>
        <v>0</v>
      </c>
    </row>
    <row r="2302" spans="1:10" x14ac:dyDescent="0.35">
      <c r="A2302" s="6">
        <v>2300</v>
      </c>
      <c r="B2302" s="7">
        <v>44418</v>
      </c>
      <c r="C2302" s="16">
        <v>172.55</v>
      </c>
      <c r="D2302" s="6">
        <f t="shared" si="221"/>
        <v>-2.210257863417386E-2</v>
      </c>
      <c r="E2302" s="8">
        <f t="shared" si="223"/>
        <v>-3.8999999999999773</v>
      </c>
      <c r="F2302" s="6">
        <f t="shared" si="222"/>
        <v>1.3566899222231438E-4</v>
      </c>
      <c r="G2302" s="6">
        <f t="shared" si="224"/>
        <v>-4.7811968018839162</v>
      </c>
      <c r="H2302" s="6">
        <f t="shared" si="225"/>
        <v>0</v>
      </c>
      <c r="I2302" s="6">
        <f t="shared" si="226"/>
        <v>0.8811968018839389</v>
      </c>
      <c r="J2302" s="6">
        <f t="shared" si="227"/>
        <v>0</v>
      </c>
    </row>
    <row r="2303" spans="1:10" x14ac:dyDescent="0.35">
      <c r="A2303" s="6">
        <v>2301</v>
      </c>
      <c r="B2303" s="7">
        <v>44419</v>
      </c>
      <c r="C2303" s="16">
        <v>176.1</v>
      </c>
      <c r="D2303" s="6">
        <f t="shared" si="221"/>
        <v>2.0573746740075241E-2</v>
      </c>
      <c r="E2303" s="8">
        <f t="shared" si="223"/>
        <v>3.5499999999999829</v>
      </c>
      <c r="F2303" s="6">
        <f t="shared" si="222"/>
        <v>1.5684029162576585E-4</v>
      </c>
      <c r="G2303" s="6">
        <f t="shared" si="224"/>
        <v>-5.0271106258074241</v>
      </c>
      <c r="H2303" s="6">
        <f t="shared" si="225"/>
        <v>0</v>
      </c>
      <c r="I2303" s="6">
        <f t="shared" si="226"/>
        <v>8.577110625807407</v>
      </c>
      <c r="J2303" s="6">
        <f t="shared" si="227"/>
        <v>0</v>
      </c>
    </row>
    <row r="2304" spans="1:10" x14ac:dyDescent="0.35">
      <c r="A2304" s="6">
        <v>2302</v>
      </c>
      <c r="B2304" s="7">
        <v>44420</v>
      </c>
      <c r="C2304" s="16">
        <v>187.05</v>
      </c>
      <c r="D2304" s="6">
        <f t="shared" si="221"/>
        <v>6.2180579216354441E-2</v>
      </c>
      <c r="E2304" s="8">
        <f t="shared" si="223"/>
        <v>10.950000000000017</v>
      </c>
      <c r="F2304" s="6">
        <f t="shared" si="222"/>
        <v>1.7282661742370529E-4</v>
      </c>
      <c r="G2304" s="6">
        <f t="shared" si="224"/>
        <v>-5.385664916251331</v>
      </c>
      <c r="H2304" s="6">
        <f t="shared" si="225"/>
        <v>0</v>
      </c>
      <c r="I2304" s="6">
        <f t="shared" si="226"/>
        <v>16.335664916251346</v>
      </c>
      <c r="J2304" s="6">
        <f t="shared" si="227"/>
        <v>0</v>
      </c>
    </row>
    <row r="2305" spans="1:10" x14ac:dyDescent="0.35">
      <c r="A2305" s="6">
        <v>2303</v>
      </c>
      <c r="B2305" s="7">
        <v>44421</v>
      </c>
      <c r="C2305" s="16">
        <v>184.65</v>
      </c>
      <c r="D2305" s="6">
        <f t="shared" si="221"/>
        <v>-1.2830793905372924E-2</v>
      </c>
      <c r="E2305" s="8">
        <f t="shared" si="223"/>
        <v>-2.4000000000000057</v>
      </c>
      <c r="F2305" s="6">
        <f t="shared" si="222"/>
        <v>3.9444248627916272E-4</v>
      </c>
      <c r="G2305" s="6">
        <f t="shared" si="224"/>
        <v>-8.6421980467659907</v>
      </c>
      <c r="H2305" s="6">
        <f t="shared" si="225"/>
        <v>0</v>
      </c>
      <c r="I2305" s="6">
        <f t="shared" si="226"/>
        <v>6.242198046765985</v>
      </c>
      <c r="J2305" s="6">
        <f t="shared" si="227"/>
        <v>0</v>
      </c>
    </row>
    <row r="2306" spans="1:10" x14ac:dyDescent="0.35">
      <c r="A2306" s="6">
        <v>2304</v>
      </c>
      <c r="B2306" s="7">
        <v>44424</v>
      </c>
      <c r="C2306" s="16">
        <v>180.7</v>
      </c>
      <c r="D2306" s="6">
        <f t="shared" si="221"/>
        <v>-2.1391822366639682E-2</v>
      </c>
      <c r="E2306" s="8">
        <f t="shared" si="223"/>
        <v>-3.9500000000000175</v>
      </c>
      <c r="F2306" s="6">
        <f t="shared" si="222"/>
        <v>3.806536934369422E-4</v>
      </c>
      <c r="G2306" s="6">
        <f t="shared" si="224"/>
        <v>-8.3808678776749179</v>
      </c>
      <c r="H2306" s="6">
        <f t="shared" si="225"/>
        <v>0</v>
      </c>
      <c r="I2306" s="6">
        <f t="shared" si="226"/>
        <v>4.4308678776749009</v>
      </c>
      <c r="J2306" s="6">
        <f t="shared" si="227"/>
        <v>0</v>
      </c>
    </row>
    <row r="2307" spans="1:10" x14ac:dyDescent="0.35">
      <c r="A2307" s="6">
        <v>2305</v>
      </c>
      <c r="B2307" s="7">
        <v>44425</v>
      </c>
      <c r="C2307" s="16">
        <v>183.2</v>
      </c>
      <c r="D2307" s="6">
        <f t="shared" si="221"/>
        <v>1.3835085777531822E-2</v>
      </c>
      <c r="E2307" s="8">
        <f t="shared" si="223"/>
        <v>2.5</v>
      </c>
      <c r="F2307" s="6">
        <f t="shared" si="222"/>
        <v>3.8527107568067762E-4</v>
      </c>
      <c r="G2307" s="6">
        <f t="shared" si="224"/>
        <v>-8.2511790893078096</v>
      </c>
      <c r="H2307" s="6">
        <f t="shared" si="225"/>
        <v>0</v>
      </c>
      <c r="I2307" s="6">
        <f t="shared" si="226"/>
        <v>10.75117908930781</v>
      </c>
      <c r="J2307" s="6">
        <f t="shared" si="227"/>
        <v>0</v>
      </c>
    </row>
    <row r="2308" spans="1:10" x14ac:dyDescent="0.35">
      <c r="A2308" s="6">
        <v>2306</v>
      </c>
      <c r="B2308" s="7">
        <v>44426</v>
      </c>
      <c r="C2308" s="16">
        <v>180.4</v>
      </c>
      <c r="D2308" s="6">
        <f t="shared" ref="D2308:D2371" si="228">(C2308-C2307)/C2307</f>
        <v>-1.5283842794759733E-2</v>
      </c>
      <c r="E2308" s="8">
        <f t="shared" si="223"/>
        <v>-2.7999999999999829</v>
      </c>
      <c r="F2308" s="6">
        <f t="shared" ref="F2308:F2371" si="229">0.06*D2307^2+0.94*F2307</f>
        <v>3.7363938704813675E-4</v>
      </c>
      <c r="G2308" s="6">
        <f t="shared" si="224"/>
        <v>-8.2380884958093219</v>
      </c>
      <c r="H2308" s="6">
        <f t="shared" si="225"/>
        <v>0</v>
      </c>
      <c r="I2308" s="6">
        <f t="shared" si="226"/>
        <v>5.438088495809339</v>
      </c>
      <c r="J2308" s="6">
        <f t="shared" si="227"/>
        <v>0</v>
      </c>
    </row>
    <row r="2309" spans="1:10" x14ac:dyDescent="0.35">
      <c r="A2309" s="6">
        <v>2307</v>
      </c>
      <c r="B2309" s="7">
        <v>44428</v>
      </c>
      <c r="C2309" s="16">
        <v>178.5</v>
      </c>
      <c r="D2309" s="6">
        <f t="shared" si="228"/>
        <v>-1.0532150776053247E-2</v>
      </c>
      <c r="E2309" s="8">
        <f t="shared" si="223"/>
        <v>-1.9000000000000057</v>
      </c>
      <c r="F2309" s="6">
        <f t="shared" si="229"/>
        <v>3.6523677485974425E-4</v>
      </c>
      <c r="G2309" s="6">
        <f t="shared" si="224"/>
        <v>-8.0204445557547341</v>
      </c>
      <c r="H2309" s="6">
        <f t="shared" si="225"/>
        <v>0</v>
      </c>
      <c r="I2309" s="6">
        <f t="shared" si="226"/>
        <v>6.1204445557547285</v>
      </c>
      <c r="J2309" s="6">
        <f t="shared" si="227"/>
        <v>0</v>
      </c>
    </row>
    <row r="2310" spans="1:10" x14ac:dyDescent="0.35">
      <c r="A2310" s="6">
        <v>2308</v>
      </c>
      <c r="B2310" s="7">
        <v>44431</v>
      </c>
      <c r="C2310" s="16">
        <v>175.7</v>
      </c>
      <c r="D2310" s="6">
        <f t="shared" si="228"/>
        <v>-1.5686274509803984E-2</v>
      </c>
      <c r="E2310" s="8">
        <f t="shared" ref="E2310:E2373" si="230">C2309*D2310</f>
        <v>-2.8000000000000109</v>
      </c>
      <c r="F2310" s="6">
        <f t="shared" si="229"/>
        <v>3.4997814036633073E-4</v>
      </c>
      <c r="G2310" s="6">
        <f t="shared" si="224"/>
        <v>-7.768431456781026</v>
      </c>
      <c r="H2310" s="6">
        <f t="shared" si="225"/>
        <v>0</v>
      </c>
      <c r="I2310" s="6">
        <f t="shared" si="226"/>
        <v>4.9684314567810155</v>
      </c>
      <c r="J2310" s="6">
        <f t="shared" si="227"/>
        <v>0</v>
      </c>
    </row>
    <row r="2311" spans="1:10" x14ac:dyDescent="0.35">
      <c r="A2311" s="6">
        <v>2309</v>
      </c>
      <c r="B2311" s="7">
        <v>44432</v>
      </c>
      <c r="C2311" s="16">
        <v>176.95</v>
      </c>
      <c r="D2311" s="6">
        <f t="shared" si="228"/>
        <v>7.1143995446784295E-3</v>
      </c>
      <c r="E2311" s="8">
        <f t="shared" si="230"/>
        <v>1.25</v>
      </c>
      <c r="F2311" s="6">
        <f t="shared" si="229"/>
        <v>3.4374300442416647E-4</v>
      </c>
      <c r="G2311" s="6">
        <f t="shared" si="224"/>
        <v>-7.5781527319531365</v>
      </c>
      <c r="H2311" s="6">
        <f t="shared" si="225"/>
        <v>0</v>
      </c>
      <c r="I2311" s="6">
        <f t="shared" si="226"/>
        <v>8.8281527319531357</v>
      </c>
      <c r="J2311" s="6">
        <f t="shared" si="227"/>
        <v>0</v>
      </c>
    </row>
    <row r="2312" spans="1:10" x14ac:dyDescent="0.35">
      <c r="A2312" s="6">
        <v>2310</v>
      </c>
      <c r="B2312" s="7">
        <v>44433</v>
      </c>
      <c r="C2312" s="16">
        <v>175.55</v>
      </c>
      <c r="D2312" s="6">
        <f t="shared" si="228"/>
        <v>-7.9118395026842453E-3</v>
      </c>
      <c r="E2312" s="8">
        <f t="shared" si="230"/>
        <v>-1.399999999999977</v>
      </c>
      <c r="F2312" s="6">
        <f t="shared" si="229"/>
        <v>3.2615530501159569E-4</v>
      </c>
      <c r="G2312" s="6">
        <f t="shared" si="224"/>
        <v>-7.4342549132461908</v>
      </c>
      <c r="H2312" s="6">
        <f t="shared" si="225"/>
        <v>0</v>
      </c>
      <c r="I2312" s="6">
        <f t="shared" si="226"/>
        <v>6.0342549132462135</v>
      </c>
      <c r="J2312" s="6">
        <f t="shared" si="227"/>
        <v>0</v>
      </c>
    </row>
    <row r="2313" spans="1:10" x14ac:dyDescent="0.35">
      <c r="A2313" s="6">
        <v>2311</v>
      </c>
      <c r="B2313" s="7">
        <v>44434</v>
      </c>
      <c r="C2313" s="16">
        <v>173.2</v>
      </c>
      <c r="D2313" s="6">
        <f t="shared" si="228"/>
        <v>-1.3386499572771418E-2</v>
      </c>
      <c r="E2313" s="8">
        <f t="shared" si="230"/>
        <v>-2.3500000000000227</v>
      </c>
      <c r="F2313" s="6">
        <f t="shared" si="229"/>
        <v>3.1034181896987402E-4</v>
      </c>
      <c r="G2313" s="6">
        <f t="shared" si="224"/>
        <v>-7.1944175958835039</v>
      </c>
      <c r="H2313" s="6">
        <f t="shared" si="225"/>
        <v>0</v>
      </c>
      <c r="I2313" s="6">
        <f t="shared" si="226"/>
        <v>4.8444175958834812</v>
      </c>
      <c r="J2313" s="6">
        <f t="shared" si="227"/>
        <v>0</v>
      </c>
    </row>
    <row r="2314" spans="1:10" x14ac:dyDescent="0.35">
      <c r="A2314" s="6">
        <v>2312</v>
      </c>
      <c r="B2314" s="7">
        <v>44435</v>
      </c>
      <c r="C2314" s="16">
        <v>174.35</v>
      </c>
      <c r="D2314" s="6">
        <f t="shared" si="228"/>
        <v>6.6397228637413725E-3</v>
      </c>
      <c r="E2314" s="8">
        <f t="shared" si="230"/>
        <v>1.1500000000000057</v>
      </c>
      <c r="F2314" s="6">
        <f t="shared" si="229"/>
        <v>3.0247321208039013E-4</v>
      </c>
      <c r="G2314" s="6">
        <f t="shared" si="224"/>
        <v>-7.0075467692044349</v>
      </c>
      <c r="H2314" s="6">
        <f t="shared" si="225"/>
        <v>0</v>
      </c>
      <c r="I2314" s="6">
        <f t="shared" si="226"/>
        <v>8.1575467692044406</v>
      </c>
      <c r="J2314" s="6">
        <f t="shared" si="227"/>
        <v>0</v>
      </c>
    </row>
    <row r="2315" spans="1:10" x14ac:dyDescent="0.35">
      <c r="A2315" s="6">
        <v>2313</v>
      </c>
      <c r="B2315" s="7">
        <v>44438</v>
      </c>
      <c r="C2315" s="16">
        <v>175.55</v>
      </c>
      <c r="D2315" s="6">
        <f t="shared" si="228"/>
        <v>6.8827071981647095E-3</v>
      </c>
      <c r="E2315" s="8">
        <f t="shared" si="230"/>
        <v>1.2000000000000171</v>
      </c>
      <c r="F2315" s="6">
        <f t="shared" si="229"/>
        <v>2.869699745380041E-4</v>
      </c>
      <c r="G2315" s="6">
        <f t="shared" si="224"/>
        <v>-6.8709191693259646</v>
      </c>
      <c r="H2315" s="6">
        <f t="shared" si="225"/>
        <v>0</v>
      </c>
      <c r="I2315" s="6">
        <f t="shared" si="226"/>
        <v>8.0709191693259825</v>
      </c>
      <c r="J2315" s="6">
        <f t="shared" si="227"/>
        <v>0</v>
      </c>
    </row>
    <row r="2316" spans="1:10" x14ac:dyDescent="0.35">
      <c r="A2316" s="6">
        <v>2314</v>
      </c>
      <c r="B2316" s="7">
        <v>44439</v>
      </c>
      <c r="C2316" s="16">
        <v>175.65</v>
      </c>
      <c r="D2316" s="6">
        <f t="shared" si="228"/>
        <v>5.6963827969236294E-4</v>
      </c>
      <c r="E2316" s="8">
        <f t="shared" si="230"/>
        <v>9.9999999999994316E-2</v>
      </c>
      <c r="F2316" s="6">
        <f t="shared" si="229"/>
        <v>2.7259407556826391E-4</v>
      </c>
      <c r="G2316" s="6">
        <f t="shared" si="224"/>
        <v>-6.7426978441361998</v>
      </c>
      <c r="H2316" s="6">
        <f t="shared" si="225"/>
        <v>0</v>
      </c>
      <c r="I2316" s="6">
        <f t="shared" si="226"/>
        <v>6.8426978441361941</v>
      </c>
      <c r="J2316" s="6">
        <f t="shared" si="227"/>
        <v>0</v>
      </c>
    </row>
    <row r="2317" spans="1:10" x14ac:dyDescent="0.35">
      <c r="A2317" s="6">
        <v>2315</v>
      </c>
      <c r="B2317" s="7">
        <v>44440</v>
      </c>
      <c r="C2317" s="16">
        <v>175.6</v>
      </c>
      <c r="D2317" s="6">
        <f t="shared" si="228"/>
        <v>-2.8465698832912817E-4</v>
      </c>
      <c r="E2317" s="8">
        <f t="shared" si="230"/>
        <v>-5.0000000000011362E-2</v>
      </c>
      <c r="F2317" s="6">
        <f t="shared" si="229"/>
        <v>2.5625790030034949E-4</v>
      </c>
      <c r="G2317" s="6">
        <f t="shared" si="224"/>
        <v>-6.5412604860567249</v>
      </c>
      <c r="H2317" s="6">
        <f t="shared" si="225"/>
        <v>0</v>
      </c>
      <c r="I2317" s="6">
        <f t="shared" si="226"/>
        <v>6.4912604860567136</v>
      </c>
      <c r="J2317" s="6">
        <f t="shared" si="227"/>
        <v>0</v>
      </c>
    </row>
    <row r="2318" spans="1:10" x14ac:dyDescent="0.35">
      <c r="A2318" s="6">
        <v>2316</v>
      </c>
      <c r="B2318" s="7">
        <v>44441</v>
      </c>
      <c r="C2318" s="16">
        <v>175.9</v>
      </c>
      <c r="D2318" s="6">
        <f t="shared" si="228"/>
        <v>1.7084282460137323E-3</v>
      </c>
      <c r="E2318" s="8">
        <f t="shared" si="230"/>
        <v>0.30000000000001137</v>
      </c>
      <c r="F2318" s="6">
        <f t="shared" si="229"/>
        <v>2.4088728805838876E-4</v>
      </c>
      <c r="G2318" s="6">
        <f t="shared" si="224"/>
        <v>-6.340246031288209</v>
      </c>
      <c r="H2318" s="6">
        <f t="shared" si="225"/>
        <v>0</v>
      </c>
      <c r="I2318" s="6">
        <f t="shared" si="226"/>
        <v>6.6402460312882203</v>
      </c>
      <c r="J2318" s="6">
        <f t="shared" si="227"/>
        <v>0</v>
      </c>
    </row>
    <row r="2319" spans="1:10" x14ac:dyDescent="0.35">
      <c r="A2319" s="6">
        <v>2317</v>
      </c>
      <c r="B2319" s="7">
        <v>44442</v>
      </c>
      <c r="C2319" s="16">
        <v>175.5</v>
      </c>
      <c r="D2319" s="6">
        <f t="shared" si="228"/>
        <v>-2.2740193291643303E-3</v>
      </c>
      <c r="E2319" s="8">
        <f t="shared" si="230"/>
        <v>-0.40000000000000568</v>
      </c>
      <c r="F2319" s="6">
        <f t="shared" si="229"/>
        <v>2.2660917439919209E-4</v>
      </c>
      <c r="G2319" s="6">
        <f t="shared" si="224"/>
        <v>-6.159979145558542</v>
      </c>
      <c r="H2319" s="6">
        <f t="shared" si="225"/>
        <v>0</v>
      </c>
      <c r="I2319" s="6">
        <f t="shared" si="226"/>
        <v>5.7599791455585363</v>
      </c>
      <c r="J2319" s="6">
        <f t="shared" si="227"/>
        <v>0</v>
      </c>
    </row>
    <row r="2320" spans="1:10" x14ac:dyDescent="0.35">
      <c r="A2320" s="6">
        <v>2318</v>
      </c>
      <c r="B2320" s="7">
        <v>44445</v>
      </c>
      <c r="C2320" s="16">
        <v>174.25</v>
      </c>
      <c r="D2320" s="6">
        <f t="shared" si="228"/>
        <v>-7.1225071225071226E-3</v>
      </c>
      <c r="E2320" s="8">
        <f t="shared" si="230"/>
        <v>-1.25</v>
      </c>
      <c r="F2320" s="6">
        <f t="shared" si="229"/>
        <v>2.1332289376980532E-4</v>
      </c>
      <c r="G2320" s="6">
        <f t="shared" si="224"/>
        <v>-5.9630783014453819</v>
      </c>
      <c r="H2320" s="6">
        <f t="shared" si="225"/>
        <v>0</v>
      </c>
      <c r="I2320" s="6">
        <f t="shared" si="226"/>
        <v>4.7130783014453819</v>
      </c>
      <c r="J2320" s="6">
        <f t="shared" si="227"/>
        <v>0</v>
      </c>
    </row>
    <row r="2321" spans="1:10" x14ac:dyDescent="0.35">
      <c r="A2321" s="6">
        <v>2319</v>
      </c>
      <c r="B2321" s="7">
        <v>44446</v>
      </c>
      <c r="C2321" s="16">
        <v>173.2</v>
      </c>
      <c r="D2321" s="6">
        <f t="shared" si="228"/>
        <v>-6.0258249641320597E-3</v>
      </c>
      <c r="E2321" s="8">
        <f t="shared" si="230"/>
        <v>-1.0500000000000114</v>
      </c>
      <c r="F2321" s="6">
        <f t="shared" si="229"/>
        <v>2.0356732660622686E-4</v>
      </c>
      <c r="G2321" s="6">
        <f t="shared" si="224"/>
        <v>-5.7836430477103447</v>
      </c>
      <c r="H2321" s="6">
        <f t="shared" si="225"/>
        <v>0</v>
      </c>
      <c r="I2321" s="6">
        <f t="shared" si="226"/>
        <v>4.7336430477103333</v>
      </c>
      <c r="J2321" s="6">
        <f t="shared" si="227"/>
        <v>0</v>
      </c>
    </row>
    <row r="2322" spans="1:10" x14ac:dyDescent="0.35">
      <c r="A2322" s="6">
        <v>2320</v>
      </c>
      <c r="B2322" s="7">
        <v>44447</v>
      </c>
      <c r="C2322" s="16">
        <v>172.9</v>
      </c>
      <c r="D2322" s="6">
        <f t="shared" si="228"/>
        <v>-1.7321016166280772E-3</v>
      </c>
      <c r="E2322" s="8">
        <f t="shared" si="230"/>
        <v>-0.29999999999998295</v>
      </c>
      <c r="F2322" s="6">
        <f t="shared" si="229"/>
        <v>1.9353192099975467E-4</v>
      </c>
      <c r="G2322" s="6">
        <f t="shared" si="224"/>
        <v>-5.605299847990449</v>
      </c>
      <c r="H2322" s="6">
        <f t="shared" si="225"/>
        <v>0</v>
      </c>
      <c r="I2322" s="6">
        <f t="shared" si="226"/>
        <v>5.3052998479904661</v>
      </c>
      <c r="J2322" s="6">
        <f t="shared" si="227"/>
        <v>0</v>
      </c>
    </row>
    <row r="2323" spans="1:10" x14ac:dyDescent="0.35">
      <c r="A2323" s="6">
        <v>2321</v>
      </c>
      <c r="B2323" s="7">
        <v>44448</v>
      </c>
      <c r="C2323" s="16">
        <v>173.5</v>
      </c>
      <c r="D2323" s="6">
        <f t="shared" si="228"/>
        <v>3.470213996529753E-3</v>
      </c>
      <c r="E2323" s="8">
        <f t="shared" si="230"/>
        <v>0.59999999999999432</v>
      </c>
      <c r="F2323" s="6">
        <f t="shared" si="229"/>
        <v>1.8210001630038892E-4</v>
      </c>
      <c r="G2323" s="6">
        <f t="shared" ref="G2323:G2386" si="231">_xlfn.NORM.S.INV(1%)*SQRT(F2323)*C2322</f>
        <v>-5.4278100867679502</v>
      </c>
      <c r="H2323" s="6">
        <f t="shared" ref="H2323:H2386" si="232">IF(E2323&lt;=G2323,1,0)</f>
        <v>0</v>
      </c>
      <c r="I2323" s="6">
        <f t="shared" si="226"/>
        <v>6.0278100867679445</v>
      </c>
      <c r="J2323" s="6">
        <f t="shared" si="227"/>
        <v>0</v>
      </c>
    </row>
    <row r="2324" spans="1:10" x14ac:dyDescent="0.35">
      <c r="A2324" s="6">
        <v>2322</v>
      </c>
      <c r="B2324" s="7">
        <v>44452</v>
      </c>
      <c r="C2324" s="16">
        <v>173.9</v>
      </c>
      <c r="D2324" s="6">
        <f t="shared" si="228"/>
        <v>2.3054755043227992E-3</v>
      </c>
      <c r="E2324" s="8">
        <f t="shared" si="230"/>
        <v>0.40000000000000568</v>
      </c>
      <c r="F2324" s="6">
        <f t="shared" si="229"/>
        <v>1.7189655843326824E-4</v>
      </c>
      <c r="G2324" s="6">
        <f t="shared" si="231"/>
        <v>-5.2918524701057201</v>
      </c>
      <c r="H2324" s="6">
        <f t="shared" si="232"/>
        <v>0</v>
      </c>
      <c r="I2324" s="6">
        <f t="shared" ref="I2324:I2387" si="233">IF(H2324=0,E2324-G2324,0)</f>
        <v>5.6918524701057258</v>
      </c>
      <c r="J2324" s="6">
        <f t="shared" ref="J2324:J2387" si="234">IF(H2324=1,E2324-G2324,0)</f>
        <v>0</v>
      </c>
    </row>
    <row r="2325" spans="1:10" x14ac:dyDescent="0.35">
      <c r="A2325" s="6">
        <v>2323</v>
      </c>
      <c r="B2325" s="7">
        <v>44453</v>
      </c>
      <c r="C2325" s="16">
        <v>174</v>
      </c>
      <c r="D2325" s="6">
        <f t="shared" si="228"/>
        <v>5.7504312823458486E-4</v>
      </c>
      <c r="E2325" s="8">
        <f t="shared" si="230"/>
        <v>9.9999999999994316E-2</v>
      </c>
      <c r="F2325" s="6">
        <f t="shared" si="229"/>
        <v>1.6190167796533409E-4</v>
      </c>
      <c r="G2325" s="6">
        <f t="shared" si="231"/>
        <v>-5.1475421927274789</v>
      </c>
      <c r="H2325" s="6">
        <f t="shared" si="232"/>
        <v>0</v>
      </c>
      <c r="I2325" s="6">
        <f t="shared" si="233"/>
        <v>5.2475421927274732</v>
      </c>
      <c r="J2325" s="6">
        <f t="shared" si="234"/>
        <v>0</v>
      </c>
    </row>
    <row r="2326" spans="1:10" x14ac:dyDescent="0.35">
      <c r="A2326" s="6">
        <v>2324</v>
      </c>
      <c r="B2326" s="7">
        <v>44454</v>
      </c>
      <c r="C2326" s="16">
        <v>177.85</v>
      </c>
      <c r="D2326" s="6">
        <f t="shared" si="228"/>
        <v>2.2126436781609162E-2</v>
      </c>
      <c r="E2326" s="8">
        <f t="shared" si="230"/>
        <v>3.8499999999999943</v>
      </c>
      <c r="F2326" s="6">
        <f t="shared" si="229"/>
        <v>1.5220741776337385E-4</v>
      </c>
      <c r="G2326" s="6">
        <f t="shared" si="231"/>
        <v>-4.993922697468709</v>
      </c>
      <c r="H2326" s="6">
        <f t="shared" si="232"/>
        <v>0</v>
      </c>
      <c r="I2326" s="6">
        <f t="shared" si="233"/>
        <v>8.8439226974687024</v>
      </c>
      <c r="J2326" s="6">
        <f t="shared" si="234"/>
        <v>0</v>
      </c>
    </row>
    <row r="2327" spans="1:10" x14ac:dyDescent="0.35">
      <c r="A2327" s="6">
        <v>2325</v>
      </c>
      <c r="B2327" s="7">
        <v>44455</v>
      </c>
      <c r="C2327" s="16">
        <v>179.4</v>
      </c>
      <c r="D2327" s="6">
        <f t="shared" si="228"/>
        <v>8.7152094461625598E-3</v>
      </c>
      <c r="E2327" s="8">
        <f t="shared" si="230"/>
        <v>1.5500000000000111</v>
      </c>
      <c r="F2327" s="6">
        <f t="shared" si="229"/>
        <v>1.7244972497660422E-4</v>
      </c>
      <c r="G2327" s="6">
        <f t="shared" si="231"/>
        <v>-5.4332511514669326</v>
      </c>
      <c r="H2327" s="6">
        <f t="shared" si="232"/>
        <v>0</v>
      </c>
      <c r="I2327" s="6">
        <f t="shared" si="233"/>
        <v>6.983251151466944</v>
      </c>
      <c r="J2327" s="6">
        <f t="shared" si="234"/>
        <v>0</v>
      </c>
    </row>
    <row r="2328" spans="1:10" x14ac:dyDescent="0.35">
      <c r="A2328" s="6">
        <v>2326</v>
      </c>
      <c r="B2328" s="7">
        <v>44456</v>
      </c>
      <c r="C2328" s="16">
        <v>178.75</v>
      </c>
      <c r="D2328" s="6">
        <f t="shared" si="228"/>
        <v>-3.6231884057971332E-3</v>
      </c>
      <c r="E2328" s="8">
        <f t="shared" si="230"/>
        <v>-0.65000000000000568</v>
      </c>
      <c r="F2328" s="6">
        <f t="shared" si="229"/>
        <v>1.6666003401943682E-4</v>
      </c>
      <c r="G2328" s="6">
        <f t="shared" si="231"/>
        <v>-5.3878169213730098</v>
      </c>
      <c r="H2328" s="6">
        <f t="shared" si="232"/>
        <v>0</v>
      </c>
      <c r="I2328" s="6">
        <f t="shared" si="233"/>
        <v>4.7378169213730041</v>
      </c>
      <c r="J2328" s="6">
        <f t="shared" si="234"/>
        <v>0</v>
      </c>
    </row>
    <row r="2329" spans="1:10" x14ac:dyDescent="0.35">
      <c r="A2329" s="6">
        <v>2327</v>
      </c>
      <c r="B2329" s="7">
        <v>44459</v>
      </c>
      <c r="C2329" s="16">
        <v>176.8</v>
      </c>
      <c r="D2329" s="6">
        <f t="shared" si="228"/>
        <v>-1.0909090909090846E-2</v>
      </c>
      <c r="E2329" s="8">
        <f t="shared" si="230"/>
        <v>-1.9499999999999886</v>
      </c>
      <c r="F2329" s="6">
        <f t="shared" si="229"/>
        <v>1.5744808163170476E-4</v>
      </c>
      <c r="G2329" s="6">
        <f t="shared" si="231"/>
        <v>-5.2178236317233688</v>
      </c>
      <c r="H2329" s="6">
        <f t="shared" si="232"/>
        <v>0</v>
      </c>
      <c r="I2329" s="6">
        <f t="shared" si="233"/>
        <v>3.2678236317233802</v>
      </c>
      <c r="J2329" s="6">
        <f t="shared" si="234"/>
        <v>0</v>
      </c>
    </row>
    <row r="2330" spans="1:10" x14ac:dyDescent="0.35">
      <c r="A2330" s="6">
        <v>2328</v>
      </c>
      <c r="B2330" s="7">
        <v>44460</v>
      </c>
      <c r="C2330" s="16">
        <v>176</v>
      </c>
      <c r="D2330" s="6">
        <f t="shared" si="228"/>
        <v>-4.524886877828118E-3</v>
      </c>
      <c r="E2330" s="8">
        <f t="shared" si="230"/>
        <v>-0.80000000000001137</v>
      </c>
      <c r="F2330" s="6">
        <f t="shared" si="229"/>
        <v>1.5514169260157098E-4</v>
      </c>
      <c r="G2330" s="6">
        <f t="shared" si="231"/>
        <v>-5.122962554462088</v>
      </c>
      <c r="H2330" s="6">
        <f t="shared" si="232"/>
        <v>0</v>
      </c>
      <c r="I2330" s="6">
        <f t="shared" si="233"/>
        <v>4.3229625544620767</v>
      </c>
      <c r="J2330" s="6">
        <f t="shared" si="234"/>
        <v>0</v>
      </c>
    </row>
    <row r="2331" spans="1:10" x14ac:dyDescent="0.35">
      <c r="A2331" s="6">
        <v>2329</v>
      </c>
      <c r="B2331" s="7">
        <v>44461</v>
      </c>
      <c r="C2331" s="16">
        <v>176.65</v>
      </c>
      <c r="D2331" s="6">
        <f t="shared" si="228"/>
        <v>3.6931818181818506E-3</v>
      </c>
      <c r="E2331" s="8">
        <f t="shared" si="230"/>
        <v>0.65000000000000568</v>
      </c>
      <c r="F2331" s="6">
        <f t="shared" si="229"/>
        <v>1.4706166712090518E-4</v>
      </c>
      <c r="G2331" s="6">
        <f t="shared" si="231"/>
        <v>-4.9652036779465041</v>
      </c>
      <c r="H2331" s="6">
        <f t="shared" si="232"/>
        <v>0</v>
      </c>
      <c r="I2331" s="6">
        <f t="shared" si="233"/>
        <v>5.6152036779465098</v>
      </c>
      <c r="J2331" s="6">
        <f t="shared" si="234"/>
        <v>0</v>
      </c>
    </row>
    <row r="2332" spans="1:10" x14ac:dyDescent="0.35">
      <c r="A2332" s="6">
        <v>2330</v>
      </c>
      <c r="B2332" s="7">
        <v>44462</v>
      </c>
      <c r="C2332" s="16">
        <v>178.15</v>
      </c>
      <c r="D2332" s="6">
        <f t="shared" si="228"/>
        <v>8.4913671101047271E-3</v>
      </c>
      <c r="E2332" s="8">
        <f t="shared" si="230"/>
        <v>1.5</v>
      </c>
      <c r="F2332" s="6">
        <f t="shared" si="229"/>
        <v>1.3905634261017979E-4</v>
      </c>
      <c r="G2332" s="6">
        <f t="shared" si="231"/>
        <v>-4.8460032517627258</v>
      </c>
      <c r="H2332" s="6">
        <f t="shared" si="232"/>
        <v>0</v>
      </c>
      <c r="I2332" s="6">
        <f t="shared" si="233"/>
        <v>6.3460032517627258</v>
      </c>
      <c r="J2332" s="6">
        <f t="shared" si="234"/>
        <v>0</v>
      </c>
    </row>
    <row r="2333" spans="1:10" x14ac:dyDescent="0.35">
      <c r="A2333" s="6">
        <v>2331</v>
      </c>
      <c r="B2333" s="7">
        <v>44463</v>
      </c>
      <c r="C2333" s="16">
        <v>176.15</v>
      </c>
      <c r="D2333" s="6">
        <f t="shared" si="228"/>
        <v>-1.1226494527083918E-2</v>
      </c>
      <c r="E2333" s="8">
        <f t="shared" si="230"/>
        <v>-2</v>
      </c>
      <c r="F2333" s="6">
        <f t="shared" si="229"/>
        <v>1.350391609774831E-4</v>
      </c>
      <c r="G2333" s="6">
        <f t="shared" si="231"/>
        <v>-4.8160429383838501</v>
      </c>
      <c r="H2333" s="6">
        <f t="shared" si="232"/>
        <v>0</v>
      </c>
      <c r="I2333" s="6">
        <f t="shared" si="233"/>
        <v>2.8160429383838501</v>
      </c>
      <c r="J2333" s="6">
        <f t="shared" si="234"/>
        <v>0</v>
      </c>
    </row>
    <row r="2334" spans="1:10" x14ac:dyDescent="0.35">
      <c r="A2334" s="6">
        <v>2332</v>
      </c>
      <c r="B2334" s="7">
        <v>44466</v>
      </c>
      <c r="C2334" s="16">
        <v>176</v>
      </c>
      <c r="D2334" s="6">
        <f t="shared" si="228"/>
        <v>-8.5154697700826391E-4</v>
      </c>
      <c r="E2334" s="8">
        <f t="shared" si="230"/>
        <v>-0.15000000000000568</v>
      </c>
      <c r="F2334" s="6">
        <f t="shared" si="229"/>
        <v>1.3449886208083281E-4</v>
      </c>
      <c r="G2334" s="6">
        <f t="shared" si="231"/>
        <v>-4.7524396511209526</v>
      </c>
      <c r="H2334" s="6">
        <f t="shared" si="232"/>
        <v>0</v>
      </c>
      <c r="I2334" s="6">
        <f t="shared" si="233"/>
        <v>4.6024396511209469</v>
      </c>
      <c r="J2334" s="6">
        <f t="shared" si="234"/>
        <v>0</v>
      </c>
    </row>
    <row r="2335" spans="1:10" x14ac:dyDescent="0.35">
      <c r="A2335" s="6">
        <v>2333</v>
      </c>
      <c r="B2335" s="7">
        <v>44467</v>
      </c>
      <c r="C2335" s="16">
        <v>183.75</v>
      </c>
      <c r="D2335" s="6">
        <f t="shared" si="228"/>
        <v>4.4034090909090912E-2</v>
      </c>
      <c r="E2335" s="8">
        <f t="shared" si="230"/>
        <v>7.75</v>
      </c>
      <c r="F2335" s="6">
        <f t="shared" si="229"/>
        <v>1.2647243829122596E-4</v>
      </c>
      <c r="G2335" s="6">
        <f t="shared" si="231"/>
        <v>-4.604529627111476</v>
      </c>
      <c r="H2335" s="6">
        <f t="shared" si="232"/>
        <v>0</v>
      </c>
      <c r="I2335" s="6">
        <f t="shared" si="233"/>
        <v>12.354529627111475</v>
      </c>
      <c r="J2335" s="6">
        <f t="shared" si="234"/>
        <v>0</v>
      </c>
    </row>
    <row r="2336" spans="1:10" x14ac:dyDescent="0.35">
      <c r="A2336" s="6">
        <v>2334</v>
      </c>
      <c r="B2336" s="7">
        <v>44468</v>
      </c>
      <c r="C2336" s="16">
        <v>195.1</v>
      </c>
      <c r="D2336" s="6">
        <f t="shared" si="228"/>
        <v>6.1768707482993165E-2</v>
      </c>
      <c r="E2336" s="8">
        <f t="shared" si="230"/>
        <v>11.349999999999994</v>
      </c>
      <c r="F2336" s="6">
        <f t="shared" si="229"/>
        <v>2.3522416172515738E-4</v>
      </c>
      <c r="G2336" s="6">
        <f t="shared" si="231"/>
        <v>-6.5560607720783093</v>
      </c>
      <c r="H2336" s="6">
        <f t="shared" si="232"/>
        <v>0</v>
      </c>
      <c r="I2336" s="6">
        <f t="shared" si="233"/>
        <v>17.906060772078305</v>
      </c>
      <c r="J2336" s="6">
        <f t="shared" si="234"/>
        <v>0</v>
      </c>
    </row>
    <row r="2337" spans="1:10" x14ac:dyDescent="0.35">
      <c r="A2337" s="6">
        <v>2335</v>
      </c>
      <c r="B2337" s="7">
        <v>44469</v>
      </c>
      <c r="C2337" s="16">
        <v>189.9</v>
      </c>
      <c r="D2337" s="6">
        <f t="shared" si="228"/>
        <v>-2.6652998462326955E-2</v>
      </c>
      <c r="E2337" s="8">
        <f t="shared" si="230"/>
        <v>-5.1999999999999886</v>
      </c>
      <c r="F2337" s="6">
        <f t="shared" si="229"/>
        <v>4.5003310546882244E-4</v>
      </c>
      <c r="G2337" s="6">
        <f t="shared" si="231"/>
        <v>-9.6284007684506498</v>
      </c>
      <c r="H2337" s="6">
        <f t="shared" si="232"/>
        <v>0</v>
      </c>
      <c r="I2337" s="6">
        <f t="shared" si="233"/>
        <v>4.4284007684506612</v>
      </c>
      <c r="J2337" s="6">
        <f t="shared" si="234"/>
        <v>0</v>
      </c>
    </row>
    <row r="2338" spans="1:10" x14ac:dyDescent="0.35">
      <c r="A2338" s="6">
        <v>2336</v>
      </c>
      <c r="B2338" s="7">
        <v>44470</v>
      </c>
      <c r="C2338" s="16">
        <v>191.8</v>
      </c>
      <c r="D2338" s="6">
        <f t="shared" si="228"/>
        <v>1.0005265929436576E-2</v>
      </c>
      <c r="E2338" s="8">
        <f t="shared" si="230"/>
        <v>1.9000000000000057</v>
      </c>
      <c r="F2338" s="6">
        <f t="shared" si="229"/>
        <v>4.6565405876266127E-4</v>
      </c>
      <c r="G2338" s="6">
        <f t="shared" si="231"/>
        <v>-9.533037891738589</v>
      </c>
      <c r="H2338" s="6">
        <f t="shared" si="232"/>
        <v>0</v>
      </c>
      <c r="I2338" s="6">
        <f t="shared" si="233"/>
        <v>11.433037891738595</v>
      </c>
      <c r="J2338" s="6">
        <f t="shared" si="234"/>
        <v>0</v>
      </c>
    </row>
    <row r="2339" spans="1:10" x14ac:dyDescent="0.35">
      <c r="A2339" s="6">
        <v>2337</v>
      </c>
      <c r="B2339" s="7">
        <v>44473</v>
      </c>
      <c r="C2339" s="16">
        <v>191.55</v>
      </c>
      <c r="D2339" s="6">
        <f t="shared" si="228"/>
        <v>-1.3034410844629822E-3</v>
      </c>
      <c r="E2339" s="8">
        <f t="shared" si="230"/>
        <v>-0.25</v>
      </c>
      <c r="F2339" s="6">
        <f t="shared" si="229"/>
        <v>4.4372113601602619E-4</v>
      </c>
      <c r="G2339" s="6">
        <f t="shared" si="231"/>
        <v>-9.3989279212048444</v>
      </c>
      <c r="H2339" s="6">
        <f t="shared" si="232"/>
        <v>0</v>
      </c>
      <c r="I2339" s="6">
        <f t="shared" si="233"/>
        <v>9.1489279212048444</v>
      </c>
      <c r="J2339" s="6">
        <f t="shared" si="234"/>
        <v>0</v>
      </c>
    </row>
    <row r="2340" spans="1:10" x14ac:dyDescent="0.35">
      <c r="A2340" s="6">
        <v>2338</v>
      </c>
      <c r="B2340" s="7">
        <v>44474</v>
      </c>
      <c r="C2340" s="16">
        <v>189.8</v>
      </c>
      <c r="D2340" s="6">
        <f t="shared" si="228"/>
        <v>-9.1359958235447663E-3</v>
      </c>
      <c r="E2340" s="8">
        <f t="shared" si="230"/>
        <v>-1.75</v>
      </c>
      <c r="F2340" s="6">
        <f t="shared" si="229"/>
        <v>4.1719980537470458E-4</v>
      </c>
      <c r="G2340" s="6">
        <f t="shared" si="231"/>
        <v>-9.1018330045178786</v>
      </c>
      <c r="H2340" s="6">
        <f t="shared" si="232"/>
        <v>0</v>
      </c>
      <c r="I2340" s="6">
        <f t="shared" si="233"/>
        <v>7.3518330045178786</v>
      </c>
      <c r="J2340" s="6">
        <f t="shared" si="234"/>
        <v>0</v>
      </c>
    </row>
    <row r="2341" spans="1:10" x14ac:dyDescent="0.35">
      <c r="A2341" s="6">
        <v>2339</v>
      </c>
      <c r="B2341" s="7">
        <v>44475</v>
      </c>
      <c r="C2341" s="16">
        <v>187.65</v>
      </c>
      <c r="D2341" s="6">
        <f t="shared" si="228"/>
        <v>-1.1327713382507933E-2</v>
      </c>
      <c r="E2341" s="8">
        <f t="shared" si="230"/>
        <v>-2.1500000000000057</v>
      </c>
      <c r="F2341" s="6">
        <f t="shared" si="229"/>
        <v>3.9717580223349192E-4</v>
      </c>
      <c r="G2341" s="6">
        <f t="shared" si="231"/>
        <v>-8.7995863416688938</v>
      </c>
      <c r="H2341" s="6">
        <f t="shared" si="232"/>
        <v>0</v>
      </c>
      <c r="I2341" s="6">
        <f t="shared" si="233"/>
        <v>6.6495863416688881</v>
      </c>
      <c r="J2341" s="6">
        <f t="shared" si="234"/>
        <v>0</v>
      </c>
    </row>
    <row r="2342" spans="1:10" x14ac:dyDescent="0.35">
      <c r="A2342" s="6">
        <v>2340</v>
      </c>
      <c r="B2342" s="7">
        <v>44476</v>
      </c>
      <c r="C2342" s="16">
        <v>188.35</v>
      </c>
      <c r="D2342" s="6">
        <f t="shared" si="228"/>
        <v>3.7303490540900007E-3</v>
      </c>
      <c r="E2342" s="8">
        <f t="shared" si="230"/>
        <v>0.69999999999998863</v>
      </c>
      <c r="F2342" s="6">
        <f t="shared" si="229"/>
        <v>3.8104427952805731E-4</v>
      </c>
      <c r="G2342" s="6">
        <f t="shared" si="231"/>
        <v>-8.5213999628649155</v>
      </c>
      <c r="H2342" s="6">
        <f t="shared" si="232"/>
        <v>0</v>
      </c>
      <c r="I2342" s="6">
        <f t="shared" si="233"/>
        <v>9.2213999628649042</v>
      </c>
      <c r="J2342" s="6">
        <f t="shared" si="234"/>
        <v>0</v>
      </c>
    </row>
    <row r="2343" spans="1:10" x14ac:dyDescent="0.35">
      <c r="A2343" s="6">
        <v>2341</v>
      </c>
      <c r="B2343" s="7">
        <v>44477</v>
      </c>
      <c r="C2343" s="16">
        <v>187.65</v>
      </c>
      <c r="D2343" s="6">
        <f t="shared" si="228"/>
        <v>-3.7164852667904893E-3</v>
      </c>
      <c r="E2343" s="8">
        <f t="shared" si="230"/>
        <v>-0.69999999999998863</v>
      </c>
      <c r="F2343" s="6">
        <f t="shared" si="229"/>
        <v>3.590165530002949E-4</v>
      </c>
      <c r="G2343" s="6">
        <f t="shared" si="231"/>
        <v>-8.3022827326312285</v>
      </c>
      <c r="H2343" s="6">
        <f t="shared" si="232"/>
        <v>0</v>
      </c>
      <c r="I2343" s="6">
        <f t="shared" si="233"/>
        <v>7.6022827326312399</v>
      </c>
      <c r="J2343" s="6">
        <f t="shared" si="234"/>
        <v>0</v>
      </c>
    </row>
    <row r="2344" spans="1:10" x14ac:dyDescent="0.35">
      <c r="A2344" s="6">
        <v>2342</v>
      </c>
      <c r="B2344" s="7">
        <v>44480</v>
      </c>
      <c r="C2344" s="16">
        <v>193.45</v>
      </c>
      <c r="D2344" s="6">
        <f t="shared" si="228"/>
        <v>3.09086064481747E-2</v>
      </c>
      <c r="E2344" s="8">
        <f t="shared" si="230"/>
        <v>5.7999999999999829</v>
      </c>
      <c r="F2344" s="6">
        <f t="shared" si="229"/>
        <v>3.3830429558457341E-4</v>
      </c>
      <c r="G2344" s="6">
        <f t="shared" si="231"/>
        <v>-8.0292870246983092</v>
      </c>
      <c r="H2344" s="6">
        <f t="shared" si="232"/>
        <v>0</v>
      </c>
      <c r="I2344" s="6">
        <f t="shared" si="233"/>
        <v>13.829287024698292</v>
      </c>
      <c r="J2344" s="6">
        <f t="shared" si="234"/>
        <v>0</v>
      </c>
    </row>
    <row r="2345" spans="1:10" x14ac:dyDescent="0.35">
      <c r="A2345" s="6">
        <v>2343</v>
      </c>
      <c r="B2345" s="7">
        <v>44481</v>
      </c>
      <c r="C2345" s="16">
        <v>193.3</v>
      </c>
      <c r="D2345" s="6">
        <f t="shared" si="228"/>
        <v>-7.7539415869722029E-4</v>
      </c>
      <c r="E2345" s="8">
        <f t="shared" si="230"/>
        <v>-0.14999999999997726</v>
      </c>
      <c r="F2345" s="6">
        <f t="shared" si="229"/>
        <v>3.7532655500358778E-4</v>
      </c>
      <c r="G2345" s="6">
        <f t="shared" si="231"/>
        <v>-8.7186258036947937</v>
      </c>
      <c r="H2345" s="6">
        <f t="shared" si="232"/>
        <v>0</v>
      </c>
      <c r="I2345" s="6">
        <f t="shared" si="233"/>
        <v>8.5686258036948164</v>
      </c>
      <c r="J2345" s="6">
        <f t="shared" si="234"/>
        <v>0</v>
      </c>
    </row>
    <row r="2346" spans="1:10" x14ac:dyDescent="0.35">
      <c r="A2346" s="6">
        <v>2344</v>
      </c>
      <c r="B2346" s="7">
        <v>44482</v>
      </c>
      <c r="C2346" s="16">
        <v>199.5</v>
      </c>
      <c r="D2346" s="6">
        <f t="shared" si="228"/>
        <v>3.2074495602690059E-2</v>
      </c>
      <c r="E2346" s="8">
        <f t="shared" si="230"/>
        <v>6.1999999999999886</v>
      </c>
      <c r="F2346" s="6">
        <f t="shared" si="229"/>
        <v>3.5284303586945301E-4</v>
      </c>
      <c r="G2346" s="6">
        <f t="shared" si="231"/>
        <v>-8.4468987256594907</v>
      </c>
      <c r="H2346" s="6">
        <f t="shared" si="232"/>
        <v>0</v>
      </c>
      <c r="I2346" s="6">
        <f t="shared" si="233"/>
        <v>14.646898725659479</v>
      </c>
      <c r="J2346" s="6">
        <f t="shared" si="234"/>
        <v>0</v>
      </c>
    </row>
    <row r="2347" spans="1:10" x14ac:dyDescent="0.35">
      <c r="A2347" s="6">
        <v>2345</v>
      </c>
      <c r="B2347" s="7">
        <v>44483</v>
      </c>
      <c r="C2347" s="16">
        <v>204.5</v>
      </c>
      <c r="D2347" s="6">
        <f t="shared" si="228"/>
        <v>2.5062656641604009E-2</v>
      </c>
      <c r="E2347" s="8">
        <f t="shared" si="230"/>
        <v>5</v>
      </c>
      <c r="F2347" s="6">
        <f t="shared" si="229"/>
        <v>3.9339884980730486E-4</v>
      </c>
      <c r="G2347" s="6">
        <f t="shared" si="231"/>
        <v>-9.2052184888563886</v>
      </c>
      <c r="H2347" s="6">
        <f t="shared" si="232"/>
        <v>0</v>
      </c>
      <c r="I2347" s="6">
        <f t="shared" si="233"/>
        <v>14.205218488856389</v>
      </c>
      <c r="J2347" s="6">
        <f t="shared" si="234"/>
        <v>0</v>
      </c>
    </row>
    <row r="2348" spans="1:10" x14ac:dyDescent="0.35">
      <c r="A2348" s="6">
        <v>2346</v>
      </c>
      <c r="B2348" s="7">
        <v>44487</v>
      </c>
      <c r="C2348" s="16">
        <v>203.8</v>
      </c>
      <c r="D2348" s="6">
        <f t="shared" si="228"/>
        <v>-3.422982885085519E-3</v>
      </c>
      <c r="E2348" s="8">
        <f t="shared" si="230"/>
        <v>-0.69999999999998863</v>
      </c>
      <c r="F2348" s="6">
        <f t="shared" si="229"/>
        <v>4.0748312429496277E-4</v>
      </c>
      <c r="G2348" s="6">
        <f t="shared" si="231"/>
        <v>-9.6033505946504647</v>
      </c>
      <c r="H2348" s="6">
        <f t="shared" si="232"/>
        <v>0</v>
      </c>
      <c r="I2348" s="6">
        <f t="shared" si="233"/>
        <v>8.9033505946504761</v>
      </c>
      <c r="J2348" s="6">
        <f t="shared" si="234"/>
        <v>0</v>
      </c>
    </row>
    <row r="2349" spans="1:10" x14ac:dyDescent="0.35">
      <c r="A2349" s="6">
        <v>2347</v>
      </c>
      <c r="B2349" s="7">
        <v>44488</v>
      </c>
      <c r="C2349" s="16">
        <v>198.5</v>
      </c>
      <c r="D2349" s="6">
        <f t="shared" si="228"/>
        <v>-2.6005888125613399E-2</v>
      </c>
      <c r="E2349" s="8">
        <f t="shared" si="230"/>
        <v>-5.3000000000000114</v>
      </c>
      <c r="F2349" s="6">
        <f t="shared" si="229"/>
        <v>3.8373714554716025E-4</v>
      </c>
      <c r="G2349" s="6">
        <f t="shared" si="231"/>
        <v>-9.2874343774562451</v>
      </c>
      <c r="H2349" s="6">
        <f t="shared" si="232"/>
        <v>0</v>
      </c>
      <c r="I2349" s="6">
        <f t="shared" si="233"/>
        <v>3.9874343774562337</v>
      </c>
      <c r="J2349" s="6">
        <f t="shared" si="234"/>
        <v>0</v>
      </c>
    </row>
    <row r="2350" spans="1:10" x14ac:dyDescent="0.35">
      <c r="A2350" s="6">
        <v>2348</v>
      </c>
      <c r="B2350" s="7">
        <v>44489</v>
      </c>
      <c r="C2350" s="16">
        <v>194.3</v>
      </c>
      <c r="D2350" s="6">
        <f t="shared" si="228"/>
        <v>-2.115869017632236E-2</v>
      </c>
      <c r="E2350" s="8">
        <f t="shared" si="230"/>
        <v>-4.1999999999999886</v>
      </c>
      <c r="F2350" s="6">
        <f t="shared" si="229"/>
        <v>4.012912898464458E-4</v>
      </c>
      <c r="G2350" s="6">
        <f t="shared" si="231"/>
        <v>-9.2504963456395704</v>
      </c>
      <c r="H2350" s="6">
        <f t="shared" si="232"/>
        <v>0</v>
      </c>
      <c r="I2350" s="6">
        <f t="shared" si="233"/>
        <v>5.0504963456395817</v>
      </c>
      <c r="J2350" s="6">
        <f t="shared" si="234"/>
        <v>0</v>
      </c>
    </row>
    <row r="2351" spans="1:10" x14ac:dyDescent="0.35">
      <c r="A2351" s="6">
        <v>2349</v>
      </c>
      <c r="B2351" s="7">
        <v>44490</v>
      </c>
      <c r="C2351" s="16">
        <v>193.9</v>
      </c>
      <c r="D2351" s="6">
        <f t="shared" si="228"/>
        <v>-2.0586721564591131E-3</v>
      </c>
      <c r="E2351" s="8">
        <f t="shared" si="230"/>
        <v>-0.40000000000000568</v>
      </c>
      <c r="F2351" s="6">
        <f t="shared" si="229"/>
        <v>4.0407522265431501E-4</v>
      </c>
      <c r="G2351" s="6">
        <f t="shared" si="231"/>
        <v>-9.0861221126049365</v>
      </c>
      <c r="H2351" s="6">
        <f t="shared" si="232"/>
        <v>0</v>
      </c>
      <c r="I2351" s="6">
        <f t="shared" si="233"/>
        <v>8.6861221126049308</v>
      </c>
      <c r="J2351" s="6">
        <f t="shared" si="234"/>
        <v>0</v>
      </c>
    </row>
    <row r="2352" spans="1:10" x14ac:dyDescent="0.35">
      <c r="A2352" s="6">
        <v>2350</v>
      </c>
      <c r="B2352" s="7">
        <v>44491</v>
      </c>
      <c r="C2352" s="16">
        <v>194.35</v>
      </c>
      <c r="D2352" s="6">
        <f t="shared" si="228"/>
        <v>2.3207839092315038E-3</v>
      </c>
      <c r="E2352" s="8">
        <f t="shared" si="230"/>
        <v>0.44999999999998858</v>
      </c>
      <c r="F2352" s="6">
        <f t="shared" si="229"/>
        <v>3.8008499715792284E-4</v>
      </c>
      <c r="G2352" s="6">
        <f t="shared" si="231"/>
        <v>-8.7941289786604795</v>
      </c>
      <c r="H2352" s="6">
        <f t="shared" si="232"/>
        <v>0</v>
      </c>
      <c r="I2352" s="6">
        <f t="shared" si="233"/>
        <v>9.2441289786604681</v>
      </c>
      <c r="J2352" s="6">
        <f t="shared" si="234"/>
        <v>0</v>
      </c>
    </row>
    <row r="2353" spans="1:10" x14ac:dyDescent="0.35">
      <c r="A2353" s="6">
        <v>2351</v>
      </c>
      <c r="B2353" s="7">
        <v>44494</v>
      </c>
      <c r="C2353" s="16">
        <v>192.8</v>
      </c>
      <c r="D2353" s="6">
        <f t="shared" si="228"/>
        <v>-7.9753022896834735E-3</v>
      </c>
      <c r="E2353" s="8">
        <f t="shared" si="230"/>
        <v>-1.5499999999999829</v>
      </c>
      <c r="F2353" s="6">
        <f t="shared" si="229"/>
        <v>3.5760305960564834E-4</v>
      </c>
      <c r="G2353" s="6">
        <f t="shared" si="231"/>
        <v>-8.5498759985521868</v>
      </c>
      <c r="H2353" s="6">
        <f t="shared" si="232"/>
        <v>0</v>
      </c>
      <c r="I2353" s="6">
        <f t="shared" si="233"/>
        <v>6.9998759985522039</v>
      </c>
      <c r="J2353" s="6">
        <f t="shared" si="234"/>
        <v>0</v>
      </c>
    </row>
    <row r="2354" spans="1:10" x14ac:dyDescent="0.35">
      <c r="A2354" s="6">
        <v>2352</v>
      </c>
      <c r="B2354" s="7">
        <v>44495</v>
      </c>
      <c r="C2354" s="16">
        <v>190.3</v>
      </c>
      <c r="D2354" s="6">
        <f t="shared" si="228"/>
        <v>-1.2966804979253111E-2</v>
      </c>
      <c r="E2354" s="8">
        <f t="shared" si="230"/>
        <v>-2.5</v>
      </c>
      <c r="F2354" s="6">
        <f t="shared" si="229"/>
        <v>3.3996320282601926E-4</v>
      </c>
      <c r="G2354" s="6">
        <f t="shared" si="231"/>
        <v>-8.269850218215927</v>
      </c>
      <c r="H2354" s="6">
        <f t="shared" si="232"/>
        <v>0</v>
      </c>
      <c r="I2354" s="6">
        <f t="shared" si="233"/>
        <v>5.769850218215927</v>
      </c>
      <c r="J2354" s="6">
        <f t="shared" si="234"/>
        <v>0</v>
      </c>
    </row>
    <row r="2355" spans="1:10" x14ac:dyDescent="0.35">
      <c r="A2355" s="6">
        <v>2353</v>
      </c>
      <c r="B2355" s="7">
        <v>44496</v>
      </c>
      <c r="C2355" s="16">
        <v>190.25</v>
      </c>
      <c r="D2355" s="6">
        <f t="shared" si="228"/>
        <v>-2.6274303730957103E-4</v>
      </c>
      <c r="E2355" s="8">
        <f t="shared" si="230"/>
        <v>-5.0000000000011369E-2</v>
      </c>
      <c r="F2355" s="6">
        <f t="shared" si="229"/>
        <v>3.2965369253865707E-4</v>
      </c>
      <c r="G2355" s="6">
        <f t="shared" si="231"/>
        <v>-8.0378966686979627</v>
      </c>
      <c r="H2355" s="6">
        <f t="shared" si="232"/>
        <v>0</v>
      </c>
      <c r="I2355" s="6">
        <f t="shared" si="233"/>
        <v>7.9878966686979513</v>
      </c>
      <c r="J2355" s="6">
        <f t="shared" si="234"/>
        <v>0</v>
      </c>
    </row>
    <row r="2356" spans="1:10" x14ac:dyDescent="0.35">
      <c r="A2356" s="6">
        <v>2354</v>
      </c>
      <c r="B2356" s="7">
        <v>44497</v>
      </c>
      <c r="C2356" s="16">
        <v>186.05</v>
      </c>
      <c r="D2356" s="6">
        <f t="shared" si="228"/>
        <v>-2.2076215505913214E-2</v>
      </c>
      <c r="E2356" s="8">
        <f t="shared" si="230"/>
        <v>-4.1999999999999886</v>
      </c>
      <c r="F2356" s="6">
        <f t="shared" si="229"/>
        <v>3.0987861302055693E-4</v>
      </c>
      <c r="G2356" s="6">
        <f t="shared" si="231"/>
        <v>-7.7910344611376283</v>
      </c>
      <c r="H2356" s="6">
        <f t="shared" si="232"/>
        <v>0</v>
      </c>
      <c r="I2356" s="6">
        <f t="shared" si="233"/>
        <v>3.5910344611376397</v>
      </c>
      <c r="J2356" s="6">
        <f t="shared" si="234"/>
        <v>0</v>
      </c>
    </row>
    <row r="2357" spans="1:10" x14ac:dyDescent="0.35">
      <c r="A2357" s="6">
        <v>2355</v>
      </c>
      <c r="B2357" s="7">
        <v>44498</v>
      </c>
      <c r="C2357" s="16">
        <v>185.05</v>
      </c>
      <c r="D2357" s="6">
        <f t="shared" si="228"/>
        <v>-5.3748992206396123E-3</v>
      </c>
      <c r="E2357" s="8">
        <f t="shared" si="230"/>
        <v>-0.99999999999999989</v>
      </c>
      <c r="F2357" s="6">
        <f t="shared" si="229"/>
        <v>3.2052745370313488E-4</v>
      </c>
      <c r="G2357" s="6">
        <f t="shared" si="231"/>
        <v>-7.7488445620081343</v>
      </c>
      <c r="H2357" s="6">
        <f t="shared" si="232"/>
        <v>0</v>
      </c>
      <c r="I2357" s="6">
        <f t="shared" si="233"/>
        <v>6.7488445620081343</v>
      </c>
      <c r="J2357" s="6">
        <f t="shared" si="234"/>
        <v>0</v>
      </c>
    </row>
    <row r="2358" spans="1:10" x14ac:dyDescent="0.35">
      <c r="A2358" s="6">
        <v>2356</v>
      </c>
      <c r="B2358" s="7">
        <v>44501</v>
      </c>
      <c r="C2358" s="16">
        <v>187.6</v>
      </c>
      <c r="D2358" s="6">
        <f t="shared" si="228"/>
        <v>1.3780059443393585E-2</v>
      </c>
      <c r="E2358" s="8">
        <f t="shared" si="230"/>
        <v>2.5499999999999829</v>
      </c>
      <c r="F2358" s="6">
        <f t="shared" si="229"/>
        <v>3.0302917897886874E-4</v>
      </c>
      <c r="G2358" s="6">
        <f t="shared" si="231"/>
        <v>-7.4938668468593379</v>
      </c>
      <c r="H2358" s="6">
        <f t="shared" si="232"/>
        <v>0</v>
      </c>
      <c r="I2358" s="6">
        <f t="shared" si="233"/>
        <v>10.04386684685932</v>
      </c>
      <c r="J2358" s="6">
        <f t="shared" si="234"/>
        <v>0</v>
      </c>
    </row>
    <row r="2359" spans="1:10" x14ac:dyDescent="0.35">
      <c r="A2359" s="6">
        <v>2357</v>
      </c>
      <c r="B2359" s="7">
        <v>44502</v>
      </c>
      <c r="C2359" s="16">
        <v>185.65</v>
      </c>
      <c r="D2359" s="6">
        <f t="shared" si="228"/>
        <v>-1.0394456289978617E-2</v>
      </c>
      <c r="E2359" s="8">
        <f t="shared" si="230"/>
        <v>-1.9499999999999886</v>
      </c>
      <c r="F2359" s="6">
        <f t="shared" si="229"/>
        <v>2.9624083053594424E-4</v>
      </c>
      <c r="G2359" s="6">
        <f t="shared" si="231"/>
        <v>-7.5115567120144195</v>
      </c>
      <c r="H2359" s="6">
        <f t="shared" si="232"/>
        <v>0</v>
      </c>
      <c r="I2359" s="6">
        <f t="shared" si="233"/>
        <v>5.5615567120144309</v>
      </c>
      <c r="J2359" s="6">
        <f t="shared" si="234"/>
        <v>0</v>
      </c>
    </row>
    <row r="2360" spans="1:10" x14ac:dyDescent="0.35">
      <c r="A2360" s="6">
        <v>2358</v>
      </c>
      <c r="B2360" s="7">
        <v>44503</v>
      </c>
      <c r="C2360" s="16">
        <v>183.85</v>
      </c>
      <c r="D2360" s="6">
        <f t="shared" si="228"/>
        <v>-9.6956638836520944E-3</v>
      </c>
      <c r="E2360" s="8">
        <f t="shared" si="230"/>
        <v>-1.8000000000000114</v>
      </c>
      <c r="F2360" s="6">
        <f t="shared" si="229"/>
        <v>2.849490639976441E-4</v>
      </c>
      <c r="G2360" s="6">
        <f t="shared" si="231"/>
        <v>-7.2904314217795765</v>
      </c>
      <c r="H2360" s="6">
        <f t="shared" si="232"/>
        <v>0</v>
      </c>
      <c r="I2360" s="6">
        <f t="shared" si="233"/>
        <v>5.4904314217795651</v>
      </c>
      <c r="J2360" s="6">
        <f t="shared" si="234"/>
        <v>0</v>
      </c>
    </row>
    <row r="2361" spans="1:10" x14ac:dyDescent="0.35">
      <c r="A2361" s="6">
        <v>2359</v>
      </c>
      <c r="B2361" s="7">
        <v>44504</v>
      </c>
      <c r="C2361" s="16">
        <v>185.1</v>
      </c>
      <c r="D2361" s="6">
        <f t="shared" si="228"/>
        <v>6.799020940984498E-3</v>
      </c>
      <c r="E2361" s="8">
        <f t="shared" si="230"/>
        <v>1.25</v>
      </c>
      <c r="F2361" s="6">
        <f t="shared" si="229"/>
        <v>2.7349247404647077E-4</v>
      </c>
      <c r="G2361" s="6">
        <f t="shared" si="231"/>
        <v>-7.0731192849217361</v>
      </c>
      <c r="H2361" s="6">
        <f t="shared" si="232"/>
        <v>0</v>
      </c>
      <c r="I2361" s="6">
        <f t="shared" si="233"/>
        <v>8.3231192849217361</v>
      </c>
      <c r="J2361" s="6">
        <f t="shared" si="234"/>
        <v>0</v>
      </c>
    </row>
    <row r="2362" spans="1:10" x14ac:dyDescent="0.35">
      <c r="A2362" s="6">
        <v>2360</v>
      </c>
      <c r="B2362" s="7">
        <v>44508</v>
      </c>
      <c r="C2362" s="16">
        <v>189.1</v>
      </c>
      <c r="D2362" s="6">
        <f t="shared" si="228"/>
        <v>2.1609940572663425E-2</v>
      </c>
      <c r="E2362" s="8">
        <f t="shared" si="230"/>
        <v>4</v>
      </c>
      <c r="F2362" s="6">
        <f t="shared" si="229"/>
        <v>2.5985652674903928E-4</v>
      </c>
      <c r="G2362" s="6">
        <f t="shared" si="231"/>
        <v>-6.9414131081696731</v>
      </c>
      <c r="H2362" s="6">
        <f t="shared" si="232"/>
        <v>0</v>
      </c>
      <c r="I2362" s="6">
        <f t="shared" si="233"/>
        <v>10.941413108169673</v>
      </c>
      <c r="J2362" s="6">
        <f t="shared" si="234"/>
        <v>0</v>
      </c>
    </row>
    <row r="2363" spans="1:10" x14ac:dyDescent="0.35">
      <c r="A2363" s="6">
        <v>2361</v>
      </c>
      <c r="B2363" s="7">
        <v>44509</v>
      </c>
      <c r="C2363" s="16">
        <v>186.6</v>
      </c>
      <c r="D2363" s="6">
        <f t="shared" si="228"/>
        <v>-1.3220518244315178E-2</v>
      </c>
      <c r="E2363" s="8">
        <f t="shared" si="230"/>
        <v>-2.5</v>
      </c>
      <c r="F2363" s="6">
        <f t="shared" si="229"/>
        <v>2.722845070373396E-4</v>
      </c>
      <c r="G2363" s="6">
        <f t="shared" si="231"/>
        <v>-7.2590143068263071</v>
      </c>
      <c r="H2363" s="6">
        <f t="shared" si="232"/>
        <v>0</v>
      </c>
      <c r="I2363" s="6">
        <f t="shared" si="233"/>
        <v>4.7590143068263071</v>
      </c>
      <c r="J2363" s="6">
        <f t="shared" si="234"/>
        <v>0</v>
      </c>
    </row>
    <row r="2364" spans="1:10" x14ac:dyDescent="0.35">
      <c r="A2364" s="6">
        <v>2362</v>
      </c>
      <c r="B2364" s="7">
        <v>44510</v>
      </c>
      <c r="C2364" s="16">
        <v>184.5</v>
      </c>
      <c r="D2364" s="6">
        <f t="shared" si="228"/>
        <v>-1.1254019292604471E-2</v>
      </c>
      <c r="E2364" s="8">
        <f t="shared" si="230"/>
        <v>-2.0999999999999943</v>
      </c>
      <c r="F2364" s="6">
        <f t="shared" si="229"/>
        <v>2.6643436277399543E-4</v>
      </c>
      <c r="G2364" s="6">
        <f t="shared" si="231"/>
        <v>-7.0856780526951075</v>
      </c>
      <c r="H2364" s="6">
        <f t="shared" si="232"/>
        <v>0</v>
      </c>
      <c r="I2364" s="6">
        <f t="shared" si="233"/>
        <v>4.9856780526951132</v>
      </c>
      <c r="J2364" s="6">
        <f t="shared" si="234"/>
        <v>0</v>
      </c>
    </row>
    <row r="2365" spans="1:10" x14ac:dyDescent="0.35">
      <c r="A2365" s="6">
        <v>2363</v>
      </c>
      <c r="B2365" s="7">
        <v>44511</v>
      </c>
      <c r="C2365" s="16">
        <v>182.2</v>
      </c>
      <c r="D2365" s="6">
        <f t="shared" si="228"/>
        <v>-1.2466124661246674E-2</v>
      </c>
      <c r="E2365" s="8">
        <f t="shared" si="230"/>
        <v>-2.3000000000000114</v>
      </c>
      <c r="F2365" s="6">
        <f t="shared" si="229"/>
        <v>2.5804747802185454E-4</v>
      </c>
      <c r="G2365" s="6">
        <f t="shared" si="231"/>
        <v>-6.8947867461174317</v>
      </c>
      <c r="H2365" s="6">
        <f t="shared" si="232"/>
        <v>0</v>
      </c>
      <c r="I2365" s="6">
        <f t="shared" si="233"/>
        <v>4.5947867461174203</v>
      </c>
      <c r="J2365" s="6">
        <f t="shared" si="234"/>
        <v>0</v>
      </c>
    </row>
    <row r="2366" spans="1:10" x14ac:dyDescent="0.35">
      <c r="A2366" s="6">
        <v>2364</v>
      </c>
      <c r="B2366" s="7">
        <v>44512</v>
      </c>
      <c r="C2366" s="16">
        <v>182</v>
      </c>
      <c r="D2366" s="6">
        <f t="shared" si="228"/>
        <v>-1.0976948408341857E-3</v>
      </c>
      <c r="E2366" s="8">
        <f t="shared" si="230"/>
        <v>-0.1999999999999886</v>
      </c>
      <c r="F2366" s="6">
        <f t="shared" si="229"/>
        <v>2.5188888518472779E-4</v>
      </c>
      <c r="G2366" s="6">
        <f t="shared" si="231"/>
        <v>-6.7270945679141443</v>
      </c>
      <c r="H2366" s="6">
        <f t="shared" si="232"/>
        <v>0</v>
      </c>
      <c r="I2366" s="6">
        <f t="shared" si="233"/>
        <v>6.5270945679141557</v>
      </c>
      <c r="J2366" s="6">
        <f t="shared" si="234"/>
        <v>0</v>
      </c>
    </row>
    <row r="2367" spans="1:10" x14ac:dyDescent="0.35">
      <c r="A2367" s="6">
        <v>2365</v>
      </c>
      <c r="B2367" s="7">
        <v>44515</v>
      </c>
      <c r="C2367" s="16">
        <v>188.3</v>
      </c>
      <c r="D2367" s="6">
        <f t="shared" si="228"/>
        <v>3.461538461538468E-2</v>
      </c>
      <c r="E2367" s="8">
        <f t="shared" si="230"/>
        <v>6.3000000000000114</v>
      </c>
      <c r="F2367" s="6">
        <f t="shared" si="229"/>
        <v>2.3684784811145977E-4</v>
      </c>
      <c r="G2367" s="6">
        <f t="shared" si="231"/>
        <v>-6.5159953809742861</v>
      </c>
      <c r="H2367" s="6">
        <f t="shared" si="232"/>
        <v>0</v>
      </c>
      <c r="I2367" s="6">
        <f t="shared" si="233"/>
        <v>12.815995380974297</v>
      </c>
      <c r="J2367" s="6">
        <f t="shared" si="234"/>
        <v>0</v>
      </c>
    </row>
    <row r="2368" spans="1:10" x14ac:dyDescent="0.35">
      <c r="A2368" s="6">
        <v>2366</v>
      </c>
      <c r="B2368" s="7">
        <v>44516</v>
      </c>
      <c r="C2368" s="16">
        <v>187.25</v>
      </c>
      <c r="D2368" s="6">
        <f t="shared" si="228"/>
        <v>-5.5762081784387222E-3</v>
      </c>
      <c r="E2368" s="8">
        <f t="shared" si="230"/>
        <v>-1.0500000000000114</v>
      </c>
      <c r="F2368" s="6">
        <f t="shared" si="229"/>
        <v>2.9453046834903283E-4</v>
      </c>
      <c r="G2368" s="6">
        <f t="shared" si="231"/>
        <v>-7.5177883050126963</v>
      </c>
      <c r="H2368" s="6">
        <f t="shared" si="232"/>
        <v>0</v>
      </c>
      <c r="I2368" s="6">
        <f t="shared" si="233"/>
        <v>6.467788305012685</v>
      </c>
      <c r="J2368" s="6">
        <f t="shared" si="234"/>
        <v>0</v>
      </c>
    </row>
    <row r="2369" spans="1:10" x14ac:dyDescent="0.35">
      <c r="A2369" s="6">
        <v>2367</v>
      </c>
      <c r="B2369" s="7">
        <v>44517</v>
      </c>
      <c r="C2369" s="16">
        <v>191.15</v>
      </c>
      <c r="D2369" s="6">
        <f t="shared" si="228"/>
        <v>2.0827770360480672E-2</v>
      </c>
      <c r="E2369" s="8">
        <f t="shared" si="230"/>
        <v>3.9000000000000057</v>
      </c>
      <c r="F2369" s="6">
        <f t="shared" si="229"/>
        <v>2.787242861070481E-4</v>
      </c>
      <c r="G2369" s="6">
        <f t="shared" si="231"/>
        <v>-7.2725026875050851</v>
      </c>
      <c r="H2369" s="6">
        <f t="shared" si="232"/>
        <v>0</v>
      </c>
      <c r="I2369" s="6">
        <f t="shared" si="233"/>
        <v>11.172502687505091</v>
      </c>
      <c r="J2369" s="6">
        <f t="shared" si="234"/>
        <v>0</v>
      </c>
    </row>
    <row r="2370" spans="1:10" x14ac:dyDescent="0.35">
      <c r="A2370" s="6">
        <v>2368</v>
      </c>
      <c r="B2370" s="7">
        <v>44518</v>
      </c>
      <c r="C2370" s="16">
        <v>192.35</v>
      </c>
      <c r="D2370" s="6">
        <f t="shared" si="228"/>
        <v>6.277792309704361E-3</v>
      </c>
      <c r="E2370" s="8">
        <f t="shared" si="230"/>
        <v>1.1999999999999886</v>
      </c>
      <c r="F2370" s="6">
        <f t="shared" si="229"/>
        <v>2.8802859003196021E-4</v>
      </c>
      <c r="G2370" s="6">
        <f t="shared" si="231"/>
        <v>-7.5468681004583553</v>
      </c>
      <c r="H2370" s="6">
        <f t="shared" si="232"/>
        <v>0</v>
      </c>
      <c r="I2370" s="6">
        <f t="shared" si="233"/>
        <v>8.7468681004583431</v>
      </c>
      <c r="J2370" s="6">
        <f t="shared" si="234"/>
        <v>0</v>
      </c>
    </row>
    <row r="2371" spans="1:10" x14ac:dyDescent="0.35">
      <c r="A2371" s="6">
        <v>2369</v>
      </c>
      <c r="B2371" s="7">
        <v>44522</v>
      </c>
      <c r="C2371" s="16">
        <v>194.25</v>
      </c>
      <c r="D2371" s="6">
        <f t="shared" si="228"/>
        <v>9.8778268780868508E-3</v>
      </c>
      <c r="E2371" s="8">
        <f t="shared" si="230"/>
        <v>1.9000000000000057</v>
      </c>
      <c r="F2371" s="6">
        <f t="shared" si="229"/>
        <v>2.7311151520706959E-4</v>
      </c>
      <c r="G2371" s="6">
        <f t="shared" si="231"/>
        <v>-7.3949774606639895</v>
      </c>
      <c r="H2371" s="6">
        <f t="shared" si="232"/>
        <v>0</v>
      </c>
      <c r="I2371" s="6">
        <f t="shared" si="233"/>
        <v>9.2949774606639952</v>
      </c>
      <c r="J2371" s="6">
        <f t="shared" si="234"/>
        <v>0</v>
      </c>
    </row>
    <row r="2372" spans="1:10" x14ac:dyDescent="0.35">
      <c r="A2372" s="6">
        <v>2370</v>
      </c>
      <c r="B2372" s="7">
        <v>44523</v>
      </c>
      <c r="C2372" s="16">
        <v>201.85</v>
      </c>
      <c r="D2372" s="6">
        <f t="shared" ref="D2372:D2435" si="235">(C2372-C2371)/C2371</f>
        <v>3.9124839124839099E-2</v>
      </c>
      <c r="E2372" s="8">
        <f t="shared" si="230"/>
        <v>7.5999999999999952</v>
      </c>
      <c r="F2372" s="6">
        <f t="shared" ref="F2372:F2435" si="236">0.06*D2371^2+0.94*F2371</f>
        <v>2.625791121246527E-4</v>
      </c>
      <c r="G2372" s="6">
        <f t="shared" si="231"/>
        <v>-7.322607791293744</v>
      </c>
      <c r="H2372" s="6">
        <f t="shared" si="232"/>
        <v>0</v>
      </c>
      <c r="I2372" s="6">
        <f t="shared" si="233"/>
        <v>14.922607791293739</v>
      </c>
      <c r="J2372" s="6">
        <f t="shared" si="234"/>
        <v>0</v>
      </c>
    </row>
    <row r="2373" spans="1:10" x14ac:dyDescent="0.35">
      <c r="A2373" s="6">
        <v>2371</v>
      </c>
      <c r="B2373" s="7">
        <v>44524</v>
      </c>
      <c r="C2373" s="16">
        <v>203.1</v>
      </c>
      <c r="D2373" s="6">
        <f t="shared" si="235"/>
        <v>6.1927173643794896E-3</v>
      </c>
      <c r="E2373" s="8">
        <f t="shared" si="230"/>
        <v>1.25</v>
      </c>
      <c r="F2373" s="6">
        <f t="shared" si="236"/>
        <v>3.3866954758984596E-4</v>
      </c>
      <c r="G2373" s="6">
        <f t="shared" si="231"/>
        <v>-8.6415467881245593</v>
      </c>
      <c r="H2373" s="6">
        <f t="shared" si="232"/>
        <v>0</v>
      </c>
      <c r="I2373" s="6">
        <f t="shared" si="233"/>
        <v>9.8915467881245593</v>
      </c>
      <c r="J2373" s="6">
        <f t="shared" si="234"/>
        <v>0</v>
      </c>
    </row>
    <row r="2374" spans="1:10" x14ac:dyDescent="0.35">
      <c r="A2374" s="6">
        <v>2372</v>
      </c>
      <c r="B2374" s="7">
        <v>44525</v>
      </c>
      <c r="C2374" s="16">
        <v>204.2</v>
      </c>
      <c r="D2374" s="6">
        <f t="shared" si="235"/>
        <v>5.4160512063022859E-3</v>
      </c>
      <c r="E2374" s="8">
        <f t="shared" ref="E2374:E2437" si="237">C2373*D2374</f>
        <v>1.0999999999999943</v>
      </c>
      <c r="F2374" s="6">
        <f t="shared" si="236"/>
        <v>3.2065035963576042E-4</v>
      </c>
      <c r="G2374" s="6">
        <f t="shared" si="231"/>
        <v>-8.4605860563893476</v>
      </c>
      <c r="H2374" s="6">
        <f t="shared" si="232"/>
        <v>0</v>
      </c>
      <c r="I2374" s="6">
        <f t="shared" si="233"/>
        <v>9.5605860563893419</v>
      </c>
      <c r="J2374" s="6">
        <f t="shared" si="234"/>
        <v>0</v>
      </c>
    </row>
    <row r="2375" spans="1:10" x14ac:dyDescent="0.35">
      <c r="A2375" s="6">
        <v>2373</v>
      </c>
      <c r="B2375" s="7">
        <v>44526</v>
      </c>
      <c r="C2375" s="16">
        <v>201.85</v>
      </c>
      <c r="D2375" s="6">
        <f t="shared" si="235"/>
        <v>-1.150832517140056E-2</v>
      </c>
      <c r="E2375" s="8">
        <f t="shared" si="237"/>
        <v>-2.3499999999999943</v>
      </c>
      <c r="F2375" s="6">
        <f t="shared" si="236"/>
        <v>3.031713546977721E-4</v>
      </c>
      <c r="G2375" s="6">
        <f t="shared" si="231"/>
        <v>-8.2713134290863213</v>
      </c>
      <c r="H2375" s="6">
        <f t="shared" si="232"/>
        <v>0</v>
      </c>
      <c r="I2375" s="6">
        <f t="shared" si="233"/>
        <v>5.921313429086327</v>
      </c>
      <c r="J2375" s="6">
        <f t="shared" si="234"/>
        <v>0</v>
      </c>
    </row>
    <row r="2376" spans="1:10" x14ac:dyDescent="0.35">
      <c r="A2376" s="6">
        <v>2374</v>
      </c>
      <c r="B2376" s="7">
        <v>44529</v>
      </c>
      <c r="C2376" s="16">
        <v>199.95</v>
      </c>
      <c r="D2376" s="6">
        <f t="shared" si="235"/>
        <v>-9.4129303938568533E-3</v>
      </c>
      <c r="E2376" s="8">
        <f t="shared" si="237"/>
        <v>-1.9000000000000057</v>
      </c>
      <c r="F2376" s="6">
        <f t="shared" si="236"/>
        <v>2.9292756631094726E-4</v>
      </c>
      <c r="G2376" s="6">
        <f t="shared" si="231"/>
        <v>-8.0368068986570886</v>
      </c>
      <c r="H2376" s="6">
        <f t="shared" si="232"/>
        <v>0</v>
      </c>
      <c r="I2376" s="6">
        <f t="shared" si="233"/>
        <v>6.136806898657083</v>
      </c>
      <c r="J2376" s="6">
        <f t="shared" si="234"/>
        <v>0</v>
      </c>
    </row>
    <row r="2377" spans="1:10" x14ac:dyDescent="0.35">
      <c r="A2377" s="6">
        <v>2375</v>
      </c>
      <c r="B2377" s="7">
        <v>44530</v>
      </c>
      <c r="C2377" s="16">
        <v>206.8</v>
      </c>
      <c r="D2377" s="6">
        <f t="shared" si="235"/>
        <v>3.4258564641160408E-2</v>
      </c>
      <c r="E2377" s="8">
        <f t="shared" si="237"/>
        <v>6.8500000000000227</v>
      </c>
      <c r="F2377" s="6">
        <f t="shared" si="236"/>
        <v>2.8066810784826605E-4</v>
      </c>
      <c r="G2377" s="6">
        <f t="shared" si="231"/>
        <v>-7.7927833068494996</v>
      </c>
      <c r="H2377" s="6">
        <f t="shared" si="232"/>
        <v>0</v>
      </c>
      <c r="I2377" s="6">
        <f t="shared" si="233"/>
        <v>14.642783306849523</v>
      </c>
      <c r="J2377" s="6">
        <f t="shared" si="234"/>
        <v>0</v>
      </c>
    </row>
    <row r="2378" spans="1:10" x14ac:dyDescent="0.35">
      <c r="A2378" s="6">
        <v>2376</v>
      </c>
      <c r="B2378" s="7">
        <v>44531</v>
      </c>
      <c r="C2378" s="16">
        <v>207.1</v>
      </c>
      <c r="D2378" s="6">
        <f t="shared" si="235"/>
        <v>1.4506769825917937E-3</v>
      </c>
      <c r="E2378" s="8">
        <f t="shared" si="237"/>
        <v>0.29999999999998295</v>
      </c>
      <c r="F2378" s="6">
        <f t="shared" si="236"/>
        <v>3.3424697645372404E-4</v>
      </c>
      <c r="G2378" s="6">
        <f t="shared" si="231"/>
        <v>-8.7954676635356535</v>
      </c>
      <c r="H2378" s="6">
        <f t="shared" si="232"/>
        <v>0</v>
      </c>
      <c r="I2378" s="6">
        <f t="shared" si="233"/>
        <v>9.0954676635356364</v>
      </c>
      <c r="J2378" s="6">
        <f t="shared" si="234"/>
        <v>0</v>
      </c>
    </row>
    <row r="2379" spans="1:10" x14ac:dyDescent="0.35">
      <c r="A2379" s="6">
        <v>2377</v>
      </c>
      <c r="B2379" s="7">
        <v>44532</v>
      </c>
      <c r="C2379" s="16">
        <v>214.65</v>
      </c>
      <c r="D2379" s="6">
        <f t="shared" si="235"/>
        <v>3.645581844519561E-2</v>
      </c>
      <c r="E2379" s="8">
        <f t="shared" si="237"/>
        <v>7.5500000000000105</v>
      </c>
      <c r="F2379" s="6">
        <f t="shared" si="236"/>
        <v>3.1431842568896987E-4</v>
      </c>
      <c r="G2379" s="6">
        <f t="shared" si="231"/>
        <v>-8.541608803612597</v>
      </c>
      <c r="H2379" s="6">
        <f t="shared" si="232"/>
        <v>0</v>
      </c>
      <c r="I2379" s="6">
        <f t="shared" si="233"/>
        <v>16.091608803612608</v>
      </c>
      <c r="J2379" s="6">
        <f t="shared" si="234"/>
        <v>0</v>
      </c>
    </row>
    <row r="2380" spans="1:10" x14ac:dyDescent="0.35">
      <c r="A2380" s="6">
        <v>2378</v>
      </c>
      <c r="B2380" s="7">
        <v>44533</v>
      </c>
      <c r="C2380" s="16">
        <v>206</v>
      </c>
      <c r="D2380" s="6">
        <f t="shared" si="235"/>
        <v>-4.0298159795015165E-2</v>
      </c>
      <c r="E2380" s="8">
        <f t="shared" si="237"/>
        <v>-8.6500000000000057</v>
      </c>
      <c r="F2380" s="6">
        <f t="shared" si="236"/>
        <v>3.7520092205817548E-4</v>
      </c>
      <c r="G2380" s="6">
        <f t="shared" si="231"/>
        <v>-9.6724724067820986</v>
      </c>
      <c r="H2380" s="6">
        <f t="shared" si="232"/>
        <v>0</v>
      </c>
      <c r="I2380" s="6">
        <f t="shared" si="233"/>
        <v>1.0224724067820929</v>
      </c>
      <c r="J2380" s="6">
        <f t="shared" si="234"/>
        <v>0</v>
      </c>
    </row>
    <row r="2381" spans="1:10" x14ac:dyDescent="0.35">
      <c r="A2381" s="6">
        <v>2379</v>
      </c>
      <c r="B2381" s="7">
        <v>44536</v>
      </c>
      <c r="C2381" s="16">
        <v>201.85</v>
      </c>
      <c r="D2381" s="6">
        <f t="shared" si="235"/>
        <v>-2.0145631067961193E-2</v>
      </c>
      <c r="E2381" s="8">
        <f t="shared" si="237"/>
        <v>-4.1500000000000057</v>
      </c>
      <c r="F2381" s="6">
        <f t="shared" si="236"/>
        <v>4.5012536770655954E-4</v>
      </c>
      <c r="G2381" s="6">
        <f t="shared" si="231"/>
        <v>-10.167369879938768</v>
      </c>
      <c r="H2381" s="6">
        <f t="shared" si="232"/>
        <v>0</v>
      </c>
      <c r="I2381" s="6">
        <f t="shared" si="233"/>
        <v>6.0173698799387623</v>
      </c>
      <c r="J2381" s="6">
        <f t="shared" si="234"/>
        <v>0</v>
      </c>
    </row>
    <row r="2382" spans="1:10" x14ac:dyDescent="0.35">
      <c r="A2382" s="6">
        <v>2380</v>
      </c>
      <c r="B2382" s="7">
        <v>44537</v>
      </c>
      <c r="C2382" s="16">
        <v>205.85</v>
      </c>
      <c r="D2382" s="6">
        <f t="shared" si="235"/>
        <v>1.9816695566014366E-2</v>
      </c>
      <c r="E2382" s="8">
        <f t="shared" si="237"/>
        <v>3.9999999999999996</v>
      </c>
      <c r="F2382" s="6">
        <f t="shared" si="236"/>
        <v>4.4746863271175015E-4</v>
      </c>
      <c r="G2382" s="6">
        <f t="shared" si="231"/>
        <v>-9.9330977739190196</v>
      </c>
      <c r="H2382" s="6">
        <f t="shared" si="232"/>
        <v>0</v>
      </c>
      <c r="I2382" s="6">
        <f t="shared" si="233"/>
        <v>13.93309777391902</v>
      </c>
      <c r="J2382" s="6">
        <f t="shared" si="234"/>
        <v>0</v>
      </c>
    </row>
    <row r="2383" spans="1:10" x14ac:dyDescent="0.35">
      <c r="A2383" s="6">
        <v>2381</v>
      </c>
      <c r="B2383" s="7">
        <v>44538</v>
      </c>
      <c r="C2383" s="16">
        <v>204.85</v>
      </c>
      <c r="D2383" s="6">
        <f t="shared" si="235"/>
        <v>-4.8579062424095217E-3</v>
      </c>
      <c r="E2383" s="8">
        <f t="shared" si="237"/>
        <v>-1</v>
      </c>
      <c r="F2383" s="6">
        <f t="shared" si="236"/>
        <v>4.441826001384107E-4</v>
      </c>
      <c r="G2383" s="6">
        <f t="shared" si="231"/>
        <v>-10.092675278470193</v>
      </c>
      <c r="H2383" s="6">
        <f t="shared" si="232"/>
        <v>0</v>
      </c>
      <c r="I2383" s="6">
        <f t="shared" si="233"/>
        <v>9.0926752784701925</v>
      </c>
      <c r="J2383" s="6">
        <f t="shared" si="234"/>
        <v>0</v>
      </c>
    </row>
    <row r="2384" spans="1:10" x14ac:dyDescent="0.35">
      <c r="A2384" s="6">
        <v>2382</v>
      </c>
      <c r="B2384" s="7">
        <v>44539</v>
      </c>
      <c r="C2384" s="16">
        <v>203.15</v>
      </c>
      <c r="D2384" s="6">
        <f t="shared" si="235"/>
        <v>-8.2987551867219362E-3</v>
      </c>
      <c r="E2384" s="8">
        <f t="shared" si="237"/>
        <v>-1.6999999999999886</v>
      </c>
      <c r="F2384" s="6">
        <f t="shared" si="236"/>
        <v>4.189475993137085E-4</v>
      </c>
      <c r="G2384" s="6">
        <f t="shared" si="231"/>
        <v>-9.7541735735086341</v>
      </c>
      <c r="H2384" s="6">
        <f t="shared" si="232"/>
        <v>0</v>
      </c>
      <c r="I2384" s="6">
        <f t="shared" si="233"/>
        <v>8.0541735735086455</v>
      </c>
      <c r="J2384" s="6">
        <f t="shared" si="234"/>
        <v>0</v>
      </c>
    </row>
    <row r="2385" spans="1:10" x14ac:dyDescent="0.35">
      <c r="A2385" s="6">
        <v>2383</v>
      </c>
      <c r="B2385" s="7">
        <v>44540</v>
      </c>
      <c r="C2385" s="16">
        <v>202.6</v>
      </c>
      <c r="D2385" s="6">
        <f t="shared" si="235"/>
        <v>-2.7073590942653771E-3</v>
      </c>
      <c r="E2385" s="8">
        <f t="shared" si="237"/>
        <v>-0.55000000000001137</v>
      </c>
      <c r="F2385" s="6">
        <f t="shared" si="236"/>
        <v>3.9794290361383462E-4</v>
      </c>
      <c r="G2385" s="6">
        <f t="shared" si="231"/>
        <v>-9.4276156148565207</v>
      </c>
      <c r="H2385" s="6">
        <f t="shared" si="232"/>
        <v>0</v>
      </c>
      <c r="I2385" s="6">
        <f t="shared" si="233"/>
        <v>8.8776156148565093</v>
      </c>
      <c r="J2385" s="6">
        <f t="shared" si="234"/>
        <v>0</v>
      </c>
    </row>
    <row r="2386" spans="1:10" x14ac:dyDescent="0.35">
      <c r="A2386" s="6">
        <v>2384</v>
      </c>
      <c r="B2386" s="7">
        <v>44543</v>
      </c>
      <c r="C2386" s="16">
        <v>204.45</v>
      </c>
      <c r="D2386" s="6">
        <f t="shared" si="235"/>
        <v>9.1312931885488367E-3</v>
      </c>
      <c r="E2386" s="8">
        <f t="shared" si="237"/>
        <v>1.8499999999999943</v>
      </c>
      <c r="F2386" s="6">
        <f t="shared" si="236"/>
        <v>3.745061169929226E-4</v>
      </c>
      <c r="G2386" s="6">
        <f t="shared" si="231"/>
        <v>-9.1210231286662768</v>
      </c>
      <c r="H2386" s="6">
        <f t="shared" si="232"/>
        <v>0</v>
      </c>
      <c r="I2386" s="6">
        <f t="shared" si="233"/>
        <v>10.971023128666271</v>
      </c>
      <c r="J2386" s="6">
        <f t="shared" si="234"/>
        <v>0</v>
      </c>
    </row>
    <row r="2387" spans="1:10" x14ac:dyDescent="0.35">
      <c r="A2387" s="6">
        <v>2385</v>
      </c>
      <c r="B2387" s="7">
        <v>44544</v>
      </c>
      <c r="C2387" s="16">
        <v>212.3</v>
      </c>
      <c r="D2387" s="6">
        <f t="shared" si="235"/>
        <v>3.8395695769136824E-2</v>
      </c>
      <c r="E2387" s="8">
        <f t="shared" si="237"/>
        <v>7.8500000000000236</v>
      </c>
      <c r="F2387" s="6">
        <f t="shared" si="236"/>
        <v>3.570385808910615E-4</v>
      </c>
      <c r="G2387" s="6">
        <f t="shared" ref="G2387:G2450" si="238">_xlfn.NORM.S.INV(1%)*SQRT(F2387)*C2386</f>
        <v>-8.9870952969868974</v>
      </c>
      <c r="H2387" s="6">
        <f t="shared" ref="H2387:H2450" si="239">IF(E2387&lt;=G2387,1,0)</f>
        <v>0</v>
      </c>
      <c r="I2387" s="6">
        <f t="shared" si="233"/>
        <v>16.83709529698692</v>
      </c>
      <c r="J2387" s="6">
        <f t="shared" si="234"/>
        <v>0</v>
      </c>
    </row>
    <row r="2388" spans="1:10" x14ac:dyDescent="0.35">
      <c r="A2388" s="6">
        <v>2386</v>
      </c>
      <c r="B2388" s="7">
        <v>44545</v>
      </c>
      <c r="C2388" s="16">
        <v>210</v>
      </c>
      <c r="D2388" s="6">
        <f t="shared" si="235"/>
        <v>-1.0833725859632649E-2</v>
      </c>
      <c r="E2388" s="8">
        <f t="shared" si="237"/>
        <v>-2.3000000000000114</v>
      </c>
      <c r="F2388" s="6">
        <f t="shared" si="236"/>
        <v>4.2407003325336444E-4</v>
      </c>
      <c r="G2388" s="6">
        <f t="shared" si="238"/>
        <v>-10.170526704484834</v>
      </c>
      <c r="H2388" s="6">
        <f t="shared" si="239"/>
        <v>0</v>
      </c>
      <c r="I2388" s="6">
        <f t="shared" ref="I2388:I2451" si="240">IF(H2388=0,E2388-G2388,0)</f>
        <v>7.8705267044848224</v>
      </c>
      <c r="J2388" s="6">
        <f t="shared" ref="J2388:J2451" si="241">IF(H2388=1,E2388-G2388,0)</f>
        <v>0</v>
      </c>
    </row>
    <row r="2389" spans="1:10" x14ac:dyDescent="0.35">
      <c r="A2389" s="6">
        <v>2387</v>
      </c>
      <c r="B2389" s="7">
        <v>44546</v>
      </c>
      <c r="C2389" s="16">
        <v>208.25</v>
      </c>
      <c r="D2389" s="6">
        <f t="shared" si="235"/>
        <v>-8.3333333333333332E-3</v>
      </c>
      <c r="E2389" s="8">
        <f t="shared" si="237"/>
        <v>-1.75</v>
      </c>
      <c r="F2389" s="6">
        <f t="shared" si="236"/>
        <v>4.0566800821826296E-4</v>
      </c>
      <c r="G2389" s="6">
        <f t="shared" si="238"/>
        <v>-9.8396427965104287</v>
      </c>
      <c r="H2389" s="6">
        <f t="shared" si="239"/>
        <v>0</v>
      </c>
      <c r="I2389" s="6">
        <f t="shared" si="240"/>
        <v>8.0896427965104287</v>
      </c>
      <c r="J2389" s="6">
        <f t="shared" si="241"/>
        <v>0</v>
      </c>
    </row>
    <row r="2390" spans="1:10" x14ac:dyDescent="0.35">
      <c r="A2390" s="6">
        <v>2388</v>
      </c>
      <c r="B2390" s="7">
        <v>44547</v>
      </c>
      <c r="C2390" s="16">
        <v>209.95</v>
      </c>
      <c r="D2390" s="6">
        <f t="shared" si="235"/>
        <v>8.1632653061223942E-3</v>
      </c>
      <c r="E2390" s="8">
        <f t="shared" si="237"/>
        <v>1.6999999999999886</v>
      </c>
      <c r="F2390" s="6">
        <f t="shared" si="236"/>
        <v>3.8549459439183383E-4</v>
      </c>
      <c r="G2390" s="6">
        <f t="shared" si="238"/>
        <v>-9.5119336996367476</v>
      </c>
      <c r="H2390" s="6">
        <f t="shared" si="239"/>
        <v>0</v>
      </c>
      <c r="I2390" s="6">
        <f t="shared" si="240"/>
        <v>11.211933699636736</v>
      </c>
      <c r="J2390" s="6">
        <f t="shared" si="241"/>
        <v>0</v>
      </c>
    </row>
    <row r="2391" spans="1:10" x14ac:dyDescent="0.35">
      <c r="A2391" s="6">
        <v>2389</v>
      </c>
      <c r="B2391" s="7">
        <v>44550</v>
      </c>
      <c r="C2391" s="16">
        <v>209.8</v>
      </c>
      <c r="D2391" s="6">
        <f t="shared" si="235"/>
        <v>-7.1445582281484763E-4</v>
      </c>
      <c r="E2391" s="8">
        <f t="shared" si="237"/>
        <v>-0.14999999999997726</v>
      </c>
      <c r="F2391" s="6">
        <f t="shared" si="236"/>
        <v>3.6636325275581229E-4</v>
      </c>
      <c r="G2391" s="6">
        <f t="shared" si="238"/>
        <v>-9.3485981120139758</v>
      </c>
      <c r="H2391" s="6">
        <f t="shared" si="239"/>
        <v>0</v>
      </c>
      <c r="I2391" s="6">
        <f t="shared" si="240"/>
        <v>9.1985981120139986</v>
      </c>
      <c r="J2391" s="6">
        <f t="shared" si="241"/>
        <v>0</v>
      </c>
    </row>
    <row r="2392" spans="1:10" x14ac:dyDescent="0.35">
      <c r="A2392" s="6">
        <v>2390</v>
      </c>
      <c r="B2392" s="7">
        <v>44551</v>
      </c>
      <c r="C2392" s="16">
        <v>206.65</v>
      </c>
      <c r="D2392" s="6">
        <f t="shared" si="235"/>
        <v>-1.5014299332697833E-2</v>
      </c>
      <c r="E2392" s="8">
        <f t="shared" si="237"/>
        <v>-3.1500000000000057</v>
      </c>
      <c r="F2392" s="6">
        <f t="shared" si="236"/>
        <v>3.4441208441782879E-4</v>
      </c>
      <c r="G2392" s="6">
        <f t="shared" si="238"/>
        <v>-9.0577292043249624</v>
      </c>
      <c r="H2392" s="6">
        <f t="shared" si="239"/>
        <v>0</v>
      </c>
      <c r="I2392" s="6">
        <f t="shared" si="240"/>
        <v>5.9077292043249567</v>
      </c>
      <c r="J2392" s="6">
        <f t="shared" si="241"/>
        <v>0</v>
      </c>
    </row>
    <row r="2393" spans="1:10" x14ac:dyDescent="0.35">
      <c r="A2393" s="6">
        <v>2391</v>
      </c>
      <c r="B2393" s="7">
        <v>44552</v>
      </c>
      <c r="C2393" s="16">
        <v>201.55</v>
      </c>
      <c r="D2393" s="6">
        <f t="shared" si="235"/>
        <v>-2.4679409629808826E-2</v>
      </c>
      <c r="E2393" s="8">
        <f t="shared" si="237"/>
        <v>-5.0999999999999943</v>
      </c>
      <c r="F2393" s="6">
        <f t="shared" si="236"/>
        <v>3.3727311041987005E-4</v>
      </c>
      <c r="G2393" s="6">
        <f t="shared" si="238"/>
        <v>-8.8287847100723518</v>
      </c>
      <c r="H2393" s="6">
        <f t="shared" si="239"/>
        <v>0</v>
      </c>
      <c r="I2393" s="6">
        <f t="shared" si="240"/>
        <v>3.7287847100723575</v>
      </c>
      <c r="J2393" s="6">
        <f t="shared" si="241"/>
        <v>0</v>
      </c>
    </row>
    <row r="2394" spans="1:10" x14ac:dyDescent="0.35">
      <c r="A2394" s="6">
        <v>2392</v>
      </c>
      <c r="B2394" s="7">
        <v>44553</v>
      </c>
      <c r="C2394" s="16">
        <v>208.4</v>
      </c>
      <c r="D2394" s="6">
        <f t="shared" si="235"/>
        <v>3.3986603820391932E-2</v>
      </c>
      <c r="E2394" s="8">
        <f t="shared" si="237"/>
        <v>6.8499999999999943</v>
      </c>
      <c r="F2394" s="6">
        <f t="shared" si="236"/>
        <v>3.5358111937523187E-4</v>
      </c>
      <c r="G2394" s="6">
        <f t="shared" si="238"/>
        <v>-8.8166173792429898</v>
      </c>
      <c r="H2394" s="6">
        <f t="shared" si="239"/>
        <v>0</v>
      </c>
      <c r="I2394" s="6">
        <f t="shared" si="240"/>
        <v>15.666617379242984</v>
      </c>
      <c r="J2394" s="6">
        <f t="shared" si="241"/>
        <v>0</v>
      </c>
    </row>
    <row r="2395" spans="1:10" x14ac:dyDescent="0.35">
      <c r="A2395" s="6">
        <v>2393</v>
      </c>
      <c r="B2395" s="7">
        <v>44554</v>
      </c>
      <c r="C2395" s="16">
        <v>203.25</v>
      </c>
      <c r="D2395" s="6">
        <f t="shared" si="235"/>
        <v>-2.4712092130518261E-2</v>
      </c>
      <c r="E2395" s="8">
        <f t="shared" si="237"/>
        <v>-5.1500000000000057</v>
      </c>
      <c r="F2395" s="6">
        <f t="shared" si="236"/>
        <v>4.0167160656737471E-4</v>
      </c>
      <c r="G2395" s="6">
        <f t="shared" si="238"/>
        <v>-9.7164571430379265</v>
      </c>
      <c r="H2395" s="6">
        <f t="shared" si="239"/>
        <v>0</v>
      </c>
      <c r="I2395" s="6">
        <f t="shared" si="240"/>
        <v>4.5664571430379208</v>
      </c>
      <c r="J2395" s="6">
        <f t="shared" si="241"/>
        <v>0</v>
      </c>
    </row>
    <row r="2396" spans="1:10" x14ac:dyDescent="0.35">
      <c r="A2396" s="6">
        <v>2394</v>
      </c>
      <c r="B2396" s="7">
        <v>44557</v>
      </c>
      <c r="C2396" s="16">
        <v>206.05</v>
      </c>
      <c r="D2396" s="6">
        <f t="shared" si="235"/>
        <v>1.377613776137767E-2</v>
      </c>
      <c r="E2396" s="8">
        <f t="shared" si="237"/>
        <v>2.8000000000000114</v>
      </c>
      <c r="F2396" s="6">
        <f t="shared" si="236"/>
        <v>4.1421256002136556E-4</v>
      </c>
      <c r="G2396" s="6">
        <f t="shared" si="238"/>
        <v>-9.6231408907622829</v>
      </c>
      <c r="H2396" s="6">
        <f t="shared" si="239"/>
        <v>0</v>
      </c>
      <c r="I2396" s="6">
        <f t="shared" si="240"/>
        <v>12.423140890762294</v>
      </c>
      <c r="J2396" s="6">
        <f t="shared" si="241"/>
        <v>0</v>
      </c>
    </row>
    <row r="2397" spans="1:10" x14ac:dyDescent="0.35">
      <c r="A2397" s="6">
        <v>2395</v>
      </c>
      <c r="B2397" s="7">
        <v>44558</v>
      </c>
      <c r="C2397" s="16">
        <v>205.45</v>
      </c>
      <c r="D2397" s="6">
        <f t="shared" si="235"/>
        <v>-2.9119145838389844E-3</v>
      </c>
      <c r="E2397" s="8">
        <f t="shared" si="237"/>
        <v>-0.60000000000002274</v>
      </c>
      <c r="F2397" s="6">
        <f t="shared" si="236"/>
        <v>4.007467247173109E-4</v>
      </c>
      <c r="G2397" s="6">
        <f t="shared" si="238"/>
        <v>-9.5958238664866116</v>
      </c>
      <c r="H2397" s="6">
        <f t="shared" si="239"/>
        <v>0</v>
      </c>
      <c r="I2397" s="6">
        <f t="shared" si="240"/>
        <v>8.9958238664865888</v>
      </c>
      <c r="J2397" s="6">
        <f t="shared" si="241"/>
        <v>0</v>
      </c>
    </row>
    <row r="2398" spans="1:10" x14ac:dyDescent="0.35">
      <c r="A2398" s="6">
        <v>2396</v>
      </c>
      <c r="B2398" s="7">
        <v>44559</v>
      </c>
      <c r="C2398" s="16">
        <v>204.35</v>
      </c>
      <c r="D2398" s="6">
        <f t="shared" si="235"/>
        <v>-5.354100754441443E-3</v>
      </c>
      <c r="E2398" s="8">
        <f t="shared" si="237"/>
        <v>-1.0999999999999943</v>
      </c>
      <c r="F2398" s="6">
        <f t="shared" si="236"/>
        <v>3.7721067602688671E-4</v>
      </c>
      <c r="G2398" s="6">
        <f t="shared" si="238"/>
        <v>-9.2826674389435162</v>
      </c>
      <c r="H2398" s="6">
        <f t="shared" si="239"/>
        <v>0</v>
      </c>
      <c r="I2398" s="6">
        <f t="shared" si="240"/>
        <v>8.1826674389435219</v>
      </c>
      <c r="J2398" s="6">
        <f t="shared" si="241"/>
        <v>0</v>
      </c>
    </row>
    <row r="2399" spans="1:10" x14ac:dyDescent="0.35">
      <c r="A2399" s="6">
        <v>2397</v>
      </c>
      <c r="B2399" s="7">
        <v>44560</v>
      </c>
      <c r="C2399" s="16">
        <v>205.35</v>
      </c>
      <c r="D2399" s="6">
        <f t="shared" si="235"/>
        <v>4.8935649620748716E-3</v>
      </c>
      <c r="E2399" s="8">
        <f t="shared" si="237"/>
        <v>1</v>
      </c>
      <c r="F2399" s="6">
        <f t="shared" si="236"/>
        <v>3.5629801915859611E-4</v>
      </c>
      <c r="G2399" s="6">
        <f t="shared" si="238"/>
        <v>-8.9733788579537936</v>
      </c>
      <c r="H2399" s="6">
        <f t="shared" si="239"/>
        <v>0</v>
      </c>
      <c r="I2399" s="6">
        <f t="shared" si="240"/>
        <v>9.9733788579537936</v>
      </c>
      <c r="J2399" s="6">
        <f t="shared" si="241"/>
        <v>0</v>
      </c>
    </row>
    <row r="2400" spans="1:10" x14ac:dyDescent="0.35">
      <c r="A2400" s="6">
        <v>2398</v>
      </c>
      <c r="B2400" s="7">
        <v>44561</v>
      </c>
      <c r="C2400" s="16">
        <v>204.35</v>
      </c>
      <c r="D2400" s="6">
        <f t="shared" si="235"/>
        <v>-4.8697345994643294E-3</v>
      </c>
      <c r="E2400" s="8">
        <f t="shared" si="237"/>
        <v>-1</v>
      </c>
      <c r="F2400" s="6">
        <f t="shared" si="236"/>
        <v>3.3635695669136318E-4</v>
      </c>
      <c r="G2400" s="6">
        <f t="shared" si="238"/>
        <v>-8.7613205983883642</v>
      </c>
      <c r="H2400" s="6">
        <f t="shared" si="239"/>
        <v>0</v>
      </c>
      <c r="I2400" s="6">
        <f t="shared" si="240"/>
        <v>7.7613205983883642</v>
      </c>
      <c r="J2400" s="6">
        <f t="shared" si="241"/>
        <v>0</v>
      </c>
    </row>
    <row r="2401" spans="1:10" x14ac:dyDescent="0.35">
      <c r="A2401" s="6">
        <v>2399</v>
      </c>
      <c r="B2401" s="7">
        <v>44564</v>
      </c>
      <c r="C2401" s="16">
        <v>204.9</v>
      </c>
      <c r="D2401" s="6">
        <f t="shared" si="235"/>
        <v>2.6914607291412349E-3</v>
      </c>
      <c r="E2401" s="8">
        <f t="shared" si="237"/>
        <v>0.55000000000001137</v>
      </c>
      <c r="F2401" s="6">
        <f t="shared" si="236"/>
        <v>3.1759839819403459E-4</v>
      </c>
      <c r="G2401" s="6">
        <f t="shared" si="238"/>
        <v>-8.4720488624428612</v>
      </c>
      <c r="H2401" s="6">
        <f t="shared" si="239"/>
        <v>0</v>
      </c>
      <c r="I2401" s="6">
        <f t="shared" si="240"/>
        <v>9.0220488624428725</v>
      </c>
      <c r="J2401" s="6">
        <f t="shared" si="241"/>
        <v>0</v>
      </c>
    </row>
    <row r="2402" spans="1:10" x14ac:dyDescent="0.35">
      <c r="A2402" s="6">
        <v>2400</v>
      </c>
      <c r="B2402" s="7">
        <v>44565</v>
      </c>
      <c r="C2402" s="16">
        <v>210.5</v>
      </c>
      <c r="D2402" s="6">
        <f t="shared" si="235"/>
        <v>2.733040507564663E-2</v>
      </c>
      <c r="E2402" s="8">
        <f t="shared" si="237"/>
        <v>5.5999999999999943</v>
      </c>
      <c r="F2402" s="6">
        <f t="shared" si="236"/>
        <v>2.9897713195378304E-4</v>
      </c>
      <c r="G2402" s="6">
        <f t="shared" si="238"/>
        <v>-8.2420567836989242</v>
      </c>
      <c r="H2402" s="6">
        <f t="shared" si="239"/>
        <v>0</v>
      </c>
      <c r="I2402" s="6">
        <f t="shared" si="240"/>
        <v>13.842056783698919</v>
      </c>
      <c r="J2402" s="6">
        <f t="shared" si="241"/>
        <v>0</v>
      </c>
    </row>
    <row r="2403" spans="1:10" x14ac:dyDescent="0.35">
      <c r="A2403" s="6">
        <v>2401</v>
      </c>
      <c r="B2403" s="7">
        <v>44566</v>
      </c>
      <c r="C2403" s="16">
        <v>208.4</v>
      </c>
      <c r="D2403" s="6">
        <f t="shared" si="235"/>
        <v>-9.9762470308788331E-3</v>
      </c>
      <c r="E2403" s="8">
        <f t="shared" si="237"/>
        <v>-2.0999999999999943</v>
      </c>
      <c r="F2403" s="6">
        <f t="shared" si="236"/>
        <v>3.2585556653249193E-4</v>
      </c>
      <c r="G2403" s="6">
        <f t="shared" si="238"/>
        <v>-8.839736723917996</v>
      </c>
      <c r="H2403" s="6">
        <f t="shared" si="239"/>
        <v>0</v>
      </c>
      <c r="I2403" s="6">
        <f t="shared" si="240"/>
        <v>6.7397367239180017</v>
      </c>
      <c r="J2403" s="6">
        <f t="shared" si="241"/>
        <v>0</v>
      </c>
    </row>
    <row r="2404" spans="1:10" x14ac:dyDescent="0.35">
      <c r="A2404" s="6">
        <v>2402</v>
      </c>
      <c r="B2404" s="7">
        <v>44567</v>
      </c>
      <c r="C2404" s="16">
        <v>206</v>
      </c>
      <c r="D2404" s="6">
        <f t="shared" si="235"/>
        <v>-1.151631477927066E-2</v>
      </c>
      <c r="E2404" s="8">
        <f t="shared" si="237"/>
        <v>-2.4000000000000057</v>
      </c>
      <c r="F2404" s="6">
        <f t="shared" si="236"/>
        <v>3.1227576282980951E-4</v>
      </c>
      <c r="G2404" s="6">
        <f t="shared" si="238"/>
        <v>-8.5672514115338689</v>
      </c>
      <c r="H2404" s="6">
        <f t="shared" si="239"/>
        <v>0</v>
      </c>
      <c r="I2404" s="6">
        <f t="shared" si="240"/>
        <v>6.1672514115338632</v>
      </c>
      <c r="J2404" s="6">
        <f t="shared" si="241"/>
        <v>0</v>
      </c>
    </row>
    <row r="2405" spans="1:10" x14ac:dyDescent="0.35">
      <c r="A2405" s="6">
        <v>2403</v>
      </c>
      <c r="B2405" s="7">
        <v>44568</v>
      </c>
      <c r="C2405" s="16">
        <v>205.05</v>
      </c>
      <c r="D2405" s="6">
        <f t="shared" si="235"/>
        <v>-4.6116504854368384E-3</v>
      </c>
      <c r="E2405" s="8">
        <f t="shared" si="237"/>
        <v>-0.94999999999998874</v>
      </c>
      <c r="F2405" s="6">
        <f t="shared" si="236"/>
        <v>3.0149674742573583E-4</v>
      </c>
      <c r="G2405" s="6">
        <f t="shared" si="238"/>
        <v>-8.3211469983129938</v>
      </c>
      <c r="H2405" s="6">
        <f t="shared" si="239"/>
        <v>0</v>
      </c>
      <c r="I2405" s="6">
        <f t="shared" si="240"/>
        <v>7.3711469983130051</v>
      </c>
      <c r="J2405" s="6">
        <f t="shared" si="241"/>
        <v>0</v>
      </c>
    </row>
    <row r="2406" spans="1:10" x14ac:dyDescent="0.35">
      <c r="A2406" s="6">
        <v>2404</v>
      </c>
      <c r="B2406" s="7">
        <v>44571</v>
      </c>
      <c r="C2406" s="16">
        <v>204</v>
      </c>
      <c r="D2406" s="6">
        <f t="shared" si="235"/>
        <v>-5.1207022677396312E-3</v>
      </c>
      <c r="E2406" s="8">
        <f t="shared" si="237"/>
        <v>-1.0500000000000114</v>
      </c>
      <c r="F2406" s="6">
        <f t="shared" si="236"/>
        <v>2.8468298179218149E-4</v>
      </c>
      <c r="G2406" s="6">
        <f t="shared" si="238"/>
        <v>-8.0485043808408037</v>
      </c>
      <c r="H2406" s="6">
        <f t="shared" si="239"/>
        <v>0</v>
      </c>
      <c r="I2406" s="6">
        <f t="shared" si="240"/>
        <v>6.9985043808407923</v>
      </c>
      <c r="J2406" s="6">
        <f t="shared" si="241"/>
        <v>0</v>
      </c>
    </row>
    <row r="2407" spans="1:10" x14ac:dyDescent="0.35">
      <c r="A2407" s="6">
        <v>2405</v>
      </c>
      <c r="B2407" s="7">
        <v>44572</v>
      </c>
      <c r="C2407" s="16">
        <v>203.9</v>
      </c>
      <c r="D2407" s="6">
        <f t="shared" si="235"/>
        <v>-4.9019607843134468E-4</v>
      </c>
      <c r="E2407" s="8">
        <f t="shared" si="237"/>
        <v>-9.9999999999994316E-2</v>
      </c>
      <c r="F2407" s="6">
        <f t="shared" si="236"/>
        <v>2.6917529838754061E-4</v>
      </c>
      <c r="G2407" s="6">
        <f t="shared" si="238"/>
        <v>-7.7861439225667715</v>
      </c>
      <c r="H2407" s="6">
        <f t="shared" si="239"/>
        <v>0</v>
      </c>
      <c r="I2407" s="6">
        <f t="shared" si="240"/>
        <v>7.6861439225667771</v>
      </c>
      <c r="J2407" s="6">
        <f t="shared" si="241"/>
        <v>0</v>
      </c>
    </row>
    <row r="2408" spans="1:10" x14ac:dyDescent="0.35">
      <c r="A2408" s="6">
        <v>2406</v>
      </c>
      <c r="B2408" s="7">
        <v>44573</v>
      </c>
      <c r="C2408" s="16">
        <v>204.85</v>
      </c>
      <c r="D2408" s="6">
        <f t="shared" si="235"/>
        <v>4.6591466405099978E-3</v>
      </c>
      <c r="E2408" s="8">
        <f t="shared" si="237"/>
        <v>0.94999999999998852</v>
      </c>
      <c r="F2408" s="6">
        <f t="shared" si="236"/>
        <v>2.5303919801600674E-4</v>
      </c>
      <c r="G2408" s="6">
        <f t="shared" si="238"/>
        <v>-7.5454611117291179</v>
      </c>
      <c r="H2408" s="6">
        <f t="shared" si="239"/>
        <v>0</v>
      </c>
      <c r="I2408" s="6">
        <f t="shared" si="240"/>
        <v>8.4954611117291066</v>
      </c>
      <c r="J2408" s="6">
        <f t="shared" si="241"/>
        <v>0</v>
      </c>
    </row>
    <row r="2409" spans="1:10" x14ac:dyDescent="0.35">
      <c r="A2409" s="6">
        <v>2407</v>
      </c>
      <c r="B2409" s="7">
        <v>44574</v>
      </c>
      <c r="C2409" s="16">
        <v>207.9</v>
      </c>
      <c r="D2409" s="6">
        <f t="shared" si="235"/>
        <v>1.4888943129118924E-2</v>
      </c>
      <c r="E2409" s="8">
        <f t="shared" si="237"/>
        <v>3.0500000000000114</v>
      </c>
      <c r="F2409" s="6">
        <f t="shared" si="236"/>
        <v>2.3915930498011285E-4</v>
      </c>
      <c r="G2409" s="6">
        <f t="shared" si="238"/>
        <v>-7.3697756576709468</v>
      </c>
      <c r="H2409" s="6">
        <f t="shared" si="239"/>
        <v>0</v>
      </c>
      <c r="I2409" s="6">
        <f t="shared" si="240"/>
        <v>10.419775657670957</v>
      </c>
      <c r="J2409" s="6">
        <f t="shared" si="241"/>
        <v>0</v>
      </c>
    </row>
    <row r="2410" spans="1:10" x14ac:dyDescent="0.35">
      <c r="A2410" s="6">
        <v>2408</v>
      </c>
      <c r="B2410" s="7">
        <v>44575</v>
      </c>
      <c r="C2410" s="16">
        <v>207.8</v>
      </c>
      <c r="D2410" s="6">
        <f t="shared" si="235"/>
        <v>-4.8100048100045364E-4</v>
      </c>
      <c r="E2410" s="8">
        <f t="shared" si="237"/>
        <v>-9.9999999999994316E-2</v>
      </c>
      <c r="F2410" s="6">
        <f t="shared" si="236"/>
        <v>2.3811058433143432E-4</v>
      </c>
      <c r="G2410" s="6">
        <f t="shared" si="238"/>
        <v>-7.4630868882375196</v>
      </c>
      <c r="H2410" s="6">
        <f t="shared" si="239"/>
        <v>0</v>
      </c>
      <c r="I2410" s="6">
        <f t="shared" si="240"/>
        <v>7.3630868882375253</v>
      </c>
      <c r="J2410" s="6">
        <f t="shared" si="241"/>
        <v>0</v>
      </c>
    </row>
    <row r="2411" spans="1:10" x14ac:dyDescent="0.35">
      <c r="A2411" s="6">
        <v>2409</v>
      </c>
      <c r="B2411" s="7">
        <v>44578</v>
      </c>
      <c r="C2411" s="16">
        <v>206.2</v>
      </c>
      <c r="D2411" s="6">
        <f t="shared" si="235"/>
        <v>-7.6997112608278278E-3</v>
      </c>
      <c r="E2411" s="8">
        <f t="shared" si="237"/>
        <v>-1.6000000000000227</v>
      </c>
      <c r="F2411" s="6">
        <f t="shared" si="236"/>
        <v>2.2383783095931162E-4</v>
      </c>
      <c r="G2411" s="6">
        <f t="shared" si="238"/>
        <v>-7.2324750769283215</v>
      </c>
      <c r="H2411" s="6">
        <f t="shared" si="239"/>
        <v>0</v>
      </c>
      <c r="I2411" s="6">
        <f t="shared" si="240"/>
        <v>5.6324750769282987</v>
      </c>
      <c r="J2411" s="6">
        <f t="shared" si="241"/>
        <v>0</v>
      </c>
    </row>
    <row r="2412" spans="1:10" x14ac:dyDescent="0.35">
      <c r="A2412" s="6">
        <v>2410</v>
      </c>
      <c r="B2412" s="7">
        <v>44579</v>
      </c>
      <c r="C2412" s="16">
        <v>205.1</v>
      </c>
      <c r="D2412" s="6">
        <f t="shared" si="235"/>
        <v>-5.3346265761396432E-3</v>
      </c>
      <c r="E2412" s="8">
        <f t="shared" si="237"/>
        <v>-1.0999999999999943</v>
      </c>
      <c r="F2412" s="6">
        <f t="shared" si="236"/>
        <v>2.1396469431176005E-4</v>
      </c>
      <c r="G2412" s="6">
        <f t="shared" si="238"/>
        <v>-7.0167237387172072</v>
      </c>
      <c r="H2412" s="6">
        <f t="shared" si="239"/>
        <v>0</v>
      </c>
      <c r="I2412" s="6">
        <f t="shared" si="240"/>
        <v>5.9167237387172129</v>
      </c>
      <c r="J2412" s="6">
        <f t="shared" si="241"/>
        <v>0</v>
      </c>
    </row>
    <row r="2413" spans="1:10" x14ac:dyDescent="0.35">
      <c r="A2413" s="6">
        <v>2411</v>
      </c>
      <c r="B2413" s="7">
        <v>44580</v>
      </c>
      <c r="C2413" s="16">
        <v>204.65</v>
      </c>
      <c r="D2413" s="6">
        <f t="shared" si="235"/>
        <v>-2.1940516821062342E-3</v>
      </c>
      <c r="E2413" s="8">
        <f t="shared" si="237"/>
        <v>-0.44999999999998863</v>
      </c>
      <c r="F2413" s="6">
        <f t="shared" si="236"/>
        <v>2.0283430709546575E-4</v>
      </c>
      <c r="G2413" s="6">
        <f t="shared" si="238"/>
        <v>-6.7953373977752163</v>
      </c>
      <c r="H2413" s="6">
        <f t="shared" si="239"/>
        <v>0</v>
      </c>
      <c r="I2413" s="6">
        <f t="shared" si="240"/>
        <v>6.3453373977752277</v>
      </c>
      <c r="J2413" s="6">
        <f t="shared" si="241"/>
        <v>0</v>
      </c>
    </row>
    <row r="2414" spans="1:10" x14ac:dyDescent="0.35">
      <c r="A2414" s="6">
        <v>2412</v>
      </c>
      <c r="B2414" s="7">
        <v>44581</v>
      </c>
      <c r="C2414" s="16">
        <v>214.6</v>
      </c>
      <c r="D2414" s="6">
        <f t="shared" si="235"/>
        <v>4.8619594429513746E-2</v>
      </c>
      <c r="E2414" s="8">
        <f t="shared" si="237"/>
        <v>9.9499999999999886</v>
      </c>
      <c r="F2414" s="6">
        <f t="shared" si="236"/>
        <v>1.9095308043676299E-4</v>
      </c>
      <c r="G2414" s="6">
        <f t="shared" si="238"/>
        <v>-6.5788463198802969</v>
      </c>
      <c r="H2414" s="6">
        <f t="shared" si="239"/>
        <v>0</v>
      </c>
      <c r="I2414" s="6">
        <f t="shared" si="240"/>
        <v>16.528846319880287</v>
      </c>
      <c r="J2414" s="6">
        <f t="shared" si="241"/>
        <v>0</v>
      </c>
    </row>
    <row r="2415" spans="1:10" x14ac:dyDescent="0.35">
      <c r="A2415" s="6">
        <v>2413</v>
      </c>
      <c r="B2415" s="7">
        <v>44582</v>
      </c>
      <c r="C2415" s="16">
        <v>214.95</v>
      </c>
      <c r="D2415" s="6">
        <f t="shared" si="235"/>
        <v>1.6309412861136735E-3</v>
      </c>
      <c r="E2415" s="8">
        <f t="shared" si="237"/>
        <v>0.34999999999999432</v>
      </c>
      <c r="F2415" s="6">
        <f t="shared" si="236"/>
        <v>3.2132779335998144E-4</v>
      </c>
      <c r="G2415" s="6">
        <f t="shared" si="238"/>
        <v>-8.9490827021250983</v>
      </c>
      <c r="H2415" s="6">
        <f t="shared" si="239"/>
        <v>0</v>
      </c>
      <c r="I2415" s="6">
        <f t="shared" si="240"/>
        <v>9.2990827021250926</v>
      </c>
      <c r="J2415" s="6">
        <f t="shared" si="241"/>
        <v>0</v>
      </c>
    </row>
    <row r="2416" spans="1:10" x14ac:dyDescent="0.35">
      <c r="A2416" s="6">
        <v>2414</v>
      </c>
      <c r="B2416" s="7">
        <v>44585</v>
      </c>
      <c r="C2416" s="16">
        <v>213.9</v>
      </c>
      <c r="D2416" s="6">
        <f t="shared" si="235"/>
        <v>-4.8848569434751478E-3</v>
      </c>
      <c r="E2416" s="8">
        <f t="shared" si="237"/>
        <v>-1.0499999999999829</v>
      </c>
      <c r="F2416" s="6">
        <f t="shared" si="236"/>
        <v>3.0220772392710753E-4</v>
      </c>
      <c r="G2416" s="6">
        <f t="shared" si="238"/>
        <v>-8.6929040814924399</v>
      </c>
      <c r="H2416" s="6">
        <f t="shared" si="239"/>
        <v>0</v>
      </c>
      <c r="I2416" s="6">
        <f t="shared" si="240"/>
        <v>7.6429040814924569</v>
      </c>
      <c r="J2416" s="6">
        <f t="shared" si="241"/>
        <v>0</v>
      </c>
    </row>
    <row r="2417" spans="1:10" x14ac:dyDescent="0.35">
      <c r="A2417" s="6">
        <v>2415</v>
      </c>
      <c r="B2417" s="7">
        <v>44586</v>
      </c>
      <c r="C2417" s="16">
        <v>218.75</v>
      </c>
      <c r="D2417" s="6">
        <f t="shared" si="235"/>
        <v>2.267414679756893E-2</v>
      </c>
      <c r="E2417" s="8">
        <f t="shared" si="237"/>
        <v>4.8499999999999943</v>
      </c>
      <c r="F2417" s="6">
        <f t="shared" si="236"/>
        <v>2.855069701329741E-4</v>
      </c>
      <c r="G2417" s="6">
        <f t="shared" si="238"/>
        <v>-8.4080212440922999</v>
      </c>
      <c r="H2417" s="6">
        <f t="shared" si="239"/>
        <v>0</v>
      </c>
      <c r="I2417" s="6">
        <f t="shared" si="240"/>
        <v>13.258021244092294</v>
      </c>
      <c r="J2417" s="6">
        <f t="shared" si="241"/>
        <v>0</v>
      </c>
    </row>
    <row r="2418" spans="1:10" x14ac:dyDescent="0.35">
      <c r="A2418" s="6">
        <v>2416</v>
      </c>
      <c r="B2418" s="7">
        <v>44588</v>
      </c>
      <c r="C2418" s="16">
        <v>214.75</v>
      </c>
      <c r="D2418" s="6">
        <f t="shared" si="235"/>
        <v>-1.8285714285714287E-2</v>
      </c>
      <c r="E2418" s="8">
        <f t="shared" si="237"/>
        <v>-4</v>
      </c>
      <c r="F2418" s="6">
        <f t="shared" si="236"/>
        <v>2.9922356790485795E-4</v>
      </c>
      <c r="G2418" s="6">
        <f t="shared" si="238"/>
        <v>-8.8027956140920107</v>
      </c>
      <c r="H2418" s="6">
        <f t="shared" si="239"/>
        <v>0</v>
      </c>
      <c r="I2418" s="6">
        <f t="shared" si="240"/>
        <v>4.8027956140920107</v>
      </c>
      <c r="J2418" s="6">
        <f t="shared" si="241"/>
        <v>0</v>
      </c>
    </row>
    <row r="2419" spans="1:10" x14ac:dyDescent="0.35">
      <c r="A2419" s="6">
        <v>2417</v>
      </c>
      <c r="B2419" s="7">
        <v>44589</v>
      </c>
      <c r="C2419" s="16">
        <v>210.15</v>
      </c>
      <c r="D2419" s="6">
        <f t="shared" si="235"/>
        <v>-2.1420256111757831E-2</v>
      </c>
      <c r="E2419" s="8">
        <f t="shared" si="237"/>
        <v>-4.5999999999999943</v>
      </c>
      <c r="F2419" s="6">
        <f t="shared" si="236"/>
        <v>3.0133219464689303E-4</v>
      </c>
      <c r="G2419" s="6">
        <f t="shared" si="238"/>
        <v>-8.6722262160653827</v>
      </c>
      <c r="H2419" s="6">
        <f t="shared" si="239"/>
        <v>0</v>
      </c>
      <c r="I2419" s="6">
        <f t="shared" si="240"/>
        <v>4.0722262160653884</v>
      </c>
      <c r="J2419" s="6">
        <f t="shared" si="241"/>
        <v>0</v>
      </c>
    </row>
    <row r="2420" spans="1:10" x14ac:dyDescent="0.35">
      <c r="A2420" s="6">
        <v>2418</v>
      </c>
      <c r="B2420" s="7">
        <v>44592</v>
      </c>
      <c r="C2420" s="16">
        <v>215.4</v>
      </c>
      <c r="D2420" s="6">
        <f t="shared" si="235"/>
        <v>2.4982155603140613E-2</v>
      </c>
      <c r="E2420" s="8">
        <f t="shared" si="237"/>
        <v>5.25</v>
      </c>
      <c r="F2420" s="6">
        <f t="shared" si="236"/>
        <v>3.1078190528167736E-4</v>
      </c>
      <c r="G2420" s="6">
        <f t="shared" si="238"/>
        <v>-8.6185045434968917</v>
      </c>
      <c r="H2420" s="6">
        <f t="shared" si="239"/>
        <v>0</v>
      </c>
      <c r="I2420" s="6">
        <f t="shared" si="240"/>
        <v>13.868504543496892</v>
      </c>
      <c r="J2420" s="6">
        <f t="shared" si="241"/>
        <v>0</v>
      </c>
    </row>
    <row r="2421" spans="1:10" x14ac:dyDescent="0.35">
      <c r="A2421" s="6">
        <v>2419</v>
      </c>
      <c r="B2421" s="7">
        <v>44593</v>
      </c>
      <c r="C2421" s="16">
        <v>212.85</v>
      </c>
      <c r="D2421" s="6">
        <f t="shared" si="235"/>
        <v>-1.1838440111420665E-2</v>
      </c>
      <c r="E2421" s="8">
        <f t="shared" si="237"/>
        <v>-2.5500000000000114</v>
      </c>
      <c r="F2421" s="6">
        <f t="shared" si="236"/>
        <v>3.2958147687954851E-4</v>
      </c>
      <c r="G2421" s="6">
        <f t="shared" si="238"/>
        <v>-9.0970745735544636</v>
      </c>
      <c r="H2421" s="6">
        <f t="shared" si="239"/>
        <v>0</v>
      </c>
      <c r="I2421" s="6">
        <f t="shared" si="240"/>
        <v>6.5470745735544522</v>
      </c>
      <c r="J2421" s="6">
        <f t="shared" si="241"/>
        <v>0</v>
      </c>
    </row>
    <row r="2422" spans="1:10" x14ac:dyDescent="0.35">
      <c r="A2422" s="6">
        <v>2420</v>
      </c>
      <c r="B2422" s="7">
        <v>44594</v>
      </c>
      <c r="C2422" s="16">
        <v>214</v>
      </c>
      <c r="D2422" s="6">
        <f t="shared" si="235"/>
        <v>5.4028658679821737E-3</v>
      </c>
      <c r="E2422" s="8">
        <f t="shared" si="237"/>
        <v>1.1500000000000057</v>
      </c>
      <c r="F2422" s="6">
        <f t="shared" si="236"/>
        <v>3.182155081230772E-4</v>
      </c>
      <c r="G2422" s="6">
        <f t="shared" si="238"/>
        <v>-8.83301530965932</v>
      </c>
      <c r="H2422" s="6">
        <f t="shared" si="239"/>
        <v>0</v>
      </c>
      <c r="I2422" s="6">
        <f t="shared" si="240"/>
        <v>9.9830153096593257</v>
      </c>
      <c r="J2422" s="6">
        <f t="shared" si="241"/>
        <v>0</v>
      </c>
    </row>
    <row r="2423" spans="1:10" x14ac:dyDescent="0.35">
      <c r="A2423" s="6">
        <v>2421</v>
      </c>
      <c r="B2423" s="7">
        <v>44595</v>
      </c>
      <c r="C2423" s="16">
        <v>211.35</v>
      </c>
      <c r="D2423" s="6">
        <f t="shared" si="235"/>
        <v>-1.2383177570093485E-2</v>
      </c>
      <c r="E2423" s="8">
        <f t="shared" si="237"/>
        <v>-2.6500000000000057</v>
      </c>
      <c r="F2423" s="6">
        <f t="shared" si="236"/>
        <v>3.0087403521093694E-4</v>
      </c>
      <c r="G2423" s="6">
        <f t="shared" si="238"/>
        <v>-8.6353667450047755</v>
      </c>
      <c r="H2423" s="6">
        <f t="shared" si="239"/>
        <v>0</v>
      </c>
      <c r="I2423" s="6">
        <f t="shared" si="240"/>
        <v>5.9853667450047698</v>
      </c>
      <c r="J2423" s="6">
        <f t="shared" si="241"/>
        <v>0</v>
      </c>
    </row>
    <row r="2424" spans="1:10" x14ac:dyDescent="0.35">
      <c r="A2424" s="6">
        <v>2422</v>
      </c>
      <c r="B2424" s="7">
        <v>44596</v>
      </c>
      <c r="C2424" s="16">
        <v>209.7</v>
      </c>
      <c r="D2424" s="6">
        <f t="shared" si="235"/>
        <v>-7.8069552874379267E-3</v>
      </c>
      <c r="E2424" s="8">
        <f t="shared" si="237"/>
        <v>-1.6500000000000057</v>
      </c>
      <c r="F2424" s="6">
        <f t="shared" si="236"/>
        <v>2.9202217830222868E-4</v>
      </c>
      <c r="G2424" s="6">
        <f t="shared" si="238"/>
        <v>-8.4020416181580835</v>
      </c>
      <c r="H2424" s="6">
        <f t="shared" si="239"/>
        <v>0</v>
      </c>
      <c r="I2424" s="6">
        <f t="shared" si="240"/>
        <v>6.7520416181580778</v>
      </c>
      <c r="J2424" s="6">
        <f t="shared" si="241"/>
        <v>0</v>
      </c>
    </row>
    <row r="2425" spans="1:10" x14ac:dyDescent="0.35">
      <c r="A2425" s="6">
        <v>2423</v>
      </c>
      <c r="B2425" s="7">
        <v>44599</v>
      </c>
      <c r="C2425" s="16">
        <v>213.65</v>
      </c>
      <c r="D2425" s="6">
        <f t="shared" si="235"/>
        <v>1.8836432999523211E-2</v>
      </c>
      <c r="E2425" s="8">
        <f t="shared" si="237"/>
        <v>3.9500000000000171</v>
      </c>
      <c r="F2425" s="6">
        <f t="shared" si="236"/>
        <v>2.7815776065569822E-4</v>
      </c>
      <c r="G2425" s="6">
        <f t="shared" si="238"/>
        <v>-8.1361449893902726</v>
      </c>
      <c r="H2425" s="6">
        <f t="shared" si="239"/>
        <v>0</v>
      </c>
      <c r="I2425" s="6">
        <f t="shared" si="240"/>
        <v>12.08614498939029</v>
      </c>
      <c r="J2425" s="6">
        <f t="shared" si="241"/>
        <v>0</v>
      </c>
    </row>
    <row r="2426" spans="1:10" x14ac:dyDescent="0.35">
      <c r="A2426" s="6">
        <v>2424</v>
      </c>
      <c r="B2426" s="7">
        <v>44600</v>
      </c>
      <c r="C2426" s="16">
        <v>210.1</v>
      </c>
      <c r="D2426" s="6">
        <f t="shared" si="235"/>
        <v>-1.661596068336069E-2</v>
      </c>
      <c r="E2426" s="8">
        <f t="shared" si="237"/>
        <v>-3.5500000000000114</v>
      </c>
      <c r="F2426" s="6">
        <f t="shared" si="236"/>
        <v>2.8275696750508793E-4</v>
      </c>
      <c r="G2426" s="6">
        <f t="shared" si="238"/>
        <v>-8.3576506364077048</v>
      </c>
      <c r="H2426" s="6">
        <f t="shared" si="239"/>
        <v>0</v>
      </c>
      <c r="I2426" s="6">
        <f t="shared" si="240"/>
        <v>4.8076506364076934</v>
      </c>
      <c r="J2426" s="6">
        <f t="shared" si="241"/>
        <v>0</v>
      </c>
    </row>
    <row r="2427" spans="1:10" x14ac:dyDescent="0.35">
      <c r="A2427" s="6">
        <v>2425</v>
      </c>
      <c r="B2427" s="7">
        <v>44601</v>
      </c>
      <c r="C2427" s="16">
        <v>209.3</v>
      </c>
      <c r="D2427" s="6">
        <f t="shared" si="235"/>
        <v>-3.8077106139932553E-3</v>
      </c>
      <c r="E2427" s="8">
        <f t="shared" si="237"/>
        <v>-0.79999999999998295</v>
      </c>
      <c r="F2427" s="6">
        <f t="shared" si="236"/>
        <v>2.8235695842064194E-4</v>
      </c>
      <c r="G2427" s="6">
        <f t="shared" si="238"/>
        <v>-8.2129647349364436</v>
      </c>
      <c r="H2427" s="6">
        <f t="shared" si="239"/>
        <v>0</v>
      </c>
      <c r="I2427" s="6">
        <f t="shared" si="240"/>
        <v>7.4129647349364607</v>
      </c>
      <c r="J2427" s="6">
        <f t="shared" si="241"/>
        <v>0</v>
      </c>
    </row>
    <row r="2428" spans="1:10" x14ac:dyDescent="0.35">
      <c r="A2428" s="6">
        <v>2426</v>
      </c>
      <c r="B2428" s="7">
        <v>44602</v>
      </c>
      <c r="C2428" s="16">
        <v>211.95</v>
      </c>
      <c r="D2428" s="6">
        <f t="shared" si="235"/>
        <v>1.2661251791686465E-2</v>
      </c>
      <c r="E2428" s="8">
        <f t="shared" si="237"/>
        <v>2.6499999999999773</v>
      </c>
      <c r="F2428" s="6">
        <f t="shared" si="236"/>
        <v>2.6628546052259841E-4</v>
      </c>
      <c r="G2428" s="6">
        <f t="shared" si="238"/>
        <v>-7.9454338002625544</v>
      </c>
      <c r="H2428" s="6">
        <f t="shared" si="239"/>
        <v>0</v>
      </c>
      <c r="I2428" s="6">
        <f t="shared" si="240"/>
        <v>10.595433800262532</v>
      </c>
      <c r="J2428" s="6">
        <f t="shared" si="241"/>
        <v>0</v>
      </c>
    </row>
    <row r="2429" spans="1:10" x14ac:dyDescent="0.35">
      <c r="A2429" s="6">
        <v>2427</v>
      </c>
      <c r="B2429" s="7">
        <v>44603</v>
      </c>
      <c r="C2429" s="16">
        <v>207.75</v>
      </c>
      <c r="D2429" s="6">
        <f t="shared" si="235"/>
        <v>-1.981599433828728E-2</v>
      </c>
      <c r="E2429" s="8">
        <f t="shared" si="237"/>
        <v>-4.1999999999999886</v>
      </c>
      <c r="F2429" s="6">
        <f t="shared" si="236"/>
        <v>2.5992677070719148E-4</v>
      </c>
      <c r="G2429" s="6">
        <f t="shared" si="238"/>
        <v>-7.949385982328403</v>
      </c>
      <c r="H2429" s="6">
        <f t="shared" si="239"/>
        <v>0</v>
      </c>
      <c r="I2429" s="6">
        <f t="shared" si="240"/>
        <v>3.7493859823284144</v>
      </c>
      <c r="J2429" s="6">
        <f t="shared" si="241"/>
        <v>0</v>
      </c>
    </row>
    <row r="2430" spans="1:10" x14ac:dyDescent="0.35">
      <c r="A2430" s="6">
        <v>2428</v>
      </c>
      <c r="B2430" s="7">
        <v>44606</v>
      </c>
      <c r="C2430" s="16">
        <v>201.9</v>
      </c>
      <c r="D2430" s="6">
        <f t="shared" si="235"/>
        <v>-2.8158844765342934E-2</v>
      </c>
      <c r="E2430" s="8">
        <f t="shared" si="237"/>
        <v>-5.8499999999999943</v>
      </c>
      <c r="F2430" s="6">
        <f t="shared" si="236"/>
        <v>2.6789158236166201E-4</v>
      </c>
      <c r="G2430" s="6">
        <f t="shared" si="238"/>
        <v>-7.910341343020443</v>
      </c>
      <c r="H2430" s="6">
        <f t="shared" si="239"/>
        <v>0</v>
      </c>
      <c r="I2430" s="6">
        <f t="shared" si="240"/>
        <v>2.0603413430204487</v>
      </c>
      <c r="J2430" s="6">
        <f t="shared" si="241"/>
        <v>0</v>
      </c>
    </row>
    <row r="2431" spans="1:10" x14ac:dyDescent="0.35">
      <c r="A2431" s="6">
        <v>2429</v>
      </c>
      <c r="B2431" s="7">
        <v>44607</v>
      </c>
      <c r="C2431" s="16">
        <v>203.4</v>
      </c>
      <c r="D2431" s="6">
        <f t="shared" si="235"/>
        <v>7.429420505200594E-3</v>
      </c>
      <c r="E2431" s="8">
        <f t="shared" si="237"/>
        <v>1.5</v>
      </c>
      <c r="F2431" s="6">
        <f t="shared" si="236"/>
        <v>2.9939331973108315E-4</v>
      </c>
      <c r="G2431" s="6">
        <f t="shared" si="238"/>
        <v>-8.1270331271074827</v>
      </c>
      <c r="H2431" s="6">
        <f t="shared" si="239"/>
        <v>0</v>
      </c>
      <c r="I2431" s="6">
        <f t="shared" si="240"/>
        <v>9.6270331271074827</v>
      </c>
      <c r="J2431" s="6">
        <f t="shared" si="241"/>
        <v>0</v>
      </c>
    </row>
    <row r="2432" spans="1:10" x14ac:dyDescent="0.35">
      <c r="A2432" s="6">
        <v>2430</v>
      </c>
      <c r="B2432" s="7">
        <v>44608</v>
      </c>
      <c r="C2432" s="16">
        <v>196.25</v>
      </c>
      <c r="D2432" s="6">
        <f t="shared" si="235"/>
        <v>-3.5152409046214382E-2</v>
      </c>
      <c r="E2432" s="8">
        <f t="shared" si="237"/>
        <v>-7.1500000000000057</v>
      </c>
      <c r="F2432" s="6">
        <f t="shared" si="236"/>
        <v>2.847414978898038E-4</v>
      </c>
      <c r="G2432" s="6">
        <f t="shared" si="238"/>
        <v>-7.9845600119385391</v>
      </c>
      <c r="H2432" s="6">
        <f t="shared" si="239"/>
        <v>0</v>
      </c>
      <c r="I2432" s="6">
        <f t="shared" si="240"/>
        <v>0.83456001193853346</v>
      </c>
      <c r="J2432" s="6">
        <f t="shared" si="241"/>
        <v>0</v>
      </c>
    </row>
    <row r="2433" spans="1:10" x14ac:dyDescent="0.35">
      <c r="A2433" s="6">
        <v>2431</v>
      </c>
      <c r="B2433" s="7">
        <v>44609</v>
      </c>
      <c r="C2433" s="16">
        <v>197.1</v>
      </c>
      <c r="D2433" s="6">
        <f t="shared" si="235"/>
        <v>4.331210191082774E-3</v>
      </c>
      <c r="E2433" s="8">
        <f t="shared" si="237"/>
        <v>0.84999999999999443</v>
      </c>
      <c r="F2433" s="6">
        <f t="shared" si="236"/>
        <v>3.4179851972155804E-4</v>
      </c>
      <c r="G2433" s="6">
        <f t="shared" si="238"/>
        <v>-8.4405240628164275</v>
      </c>
      <c r="H2433" s="6">
        <f t="shared" si="239"/>
        <v>0</v>
      </c>
      <c r="I2433" s="6">
        <f t="shared" si="240"/>
        <v>9.2905240628164218</v>
      </c>
      <c r="J2433" s="6">
        <f t="shared" si="241"/>
        <v>0</v>
      </c>
    </row>
    <row r="2434" spans="1:10" x14ac:dyDescent="0.35">
      <c r="A2434" s="6">
        <v>2432</v>
      </c>
      <c r="B2434" s="7">
        <v>44610</v>
      </c>
      <c r="C2434" s="16">
        <v>195.8</v>
      </c>
      <c r="D2434" s="6">
        <f t="shared" si="235"/>
        <v>-6.5956367326229478E-3</v>
      </c>
      <c r="E2434" s="8">
        <f t="shared" si="237"/>
        <v>-1.2999999999999829</v>
      </c>
      <c r="F2434" s="6">
        <f t="shared" si="236"/>
        <v>3.2241617144142492E-4</v>
      </c>
      <c r="G2434" s="6">
        <f t="shared" si="238"/>
        <v>-8.2332194383659711</v>
      </c>
      <c r="H2434" s="6">
        <f t="shared" si="239"/>
        <v>0</v>
      </c>
      <c r="I2434" s="6">
        <f t="shared" si="240"/>
        <v>6.9332194383659882</v>
      </c>
      <c r="J2434" s="6">
        <f t="shared" si="241"/>
        <v>0</v>
      </c>
    </row>
    <row r="2435" spans="1:10" x14ac:dyDescent="0.35">
      <c r="A2435" s="6">
        <v>2433</v>
      </c>
      <c r="B2435" s="7">
        <v>44613</v>
      </c>
      <c r="C2435" s="16">
        <v>198.1</v>
      </c>
      <c r="D2435" s="6">
        <f t="shared" si="235"/>
        <v>1.1746680286006041E-2</v>
      </c>
      <c r="E2435" s="8">
        <f t="shared" si="237"/>
        <v>2.2999999999999829</v>
      </c>
      <c r="F2435" s="6">
        <f t="shared" si="236"/>
        <v>3.0568134658946294E-4</v>
      </c>
      <c r="G2435" s="6">
        <f t="shared" si="238"/>
        <v>-7.9638269514899207</v>
      </c>
      <c r="H2435" s="6">
        <f t="shared" si="239"/>
        <v>0</v>
      </c>
      <c r="I2435" s="6">
        <f t="shared" si="240"/>
        <v>10.263826951489904</v>
      </c>
      <c r="J2435" s="6">
        <f t="shared" si="241"/>
        <v>0</v>
      </c>
    </row>
    <row r="2436" spans="1:10" x14ac:dyDescent="0.35">
      <c r="A2436" s="6">
        <v>2434</v>
      </c>
      <c r="B2436" s="7">
        <v>44614</v>
      </c>
      <c r="C2436" s="16">
        <v>198.1</v>
      </c>
      <c r="D2436" s="6">
        <f t="shared" ref="D2436:D2499" si="242">(C2436-C2435)/C2435</f>
        <v>0</v>
      </c>
      <c r="E2436" s="8">
        <f t="shared" si="237"/>
        <v>0</v>
      </c>
      <c r="F2436" s="6">
        <f t="shared" ref="F2436:F2499" si="243">0.06*D2435^2+0.94*F2435</f>
        <v>2.9561953565859371E-4</v>
      </c>
      <c r="G2436" s="6">
        <f t="shared" si="238"/>
        <v>-7.9236575736351424</v>
      </c>
      <c r="H2436" s="6">
        <f t="shared" si="239"/>
        <v>0</v>
      </c>
      <c r="I2436" s="6">
        <f t="shared" si="240"/>
        <v>7.9236575736351424</v>
      </c>
      <c r="J2436" s="6">
        <f t="shared" si="241"/>
        <v>0</v>
      </c>
    </row>
    <row r="2437" spans="1:10" x14ac:dyDescent="0.35">
      <c r="A2437" s="6">
        <v>2435</v>
      </c>
      <c r="B2437" s="7">
        <v>44615</v>
      </c>
      <c r="C2437" s="16">
        <v>198.1</v>
      </c>
      <c r="D2437" s="6">
        <f t="shared" si="242"/>
        <v>0</v>
      </c>
      <c r="E2437" s="8">
        <f t="shared" si="237"/>
        <v>0</v>
      </c>
      <c r="F2437" s="6">
        <f t="shared" si="243"/>
        <v>2.7788236351907809E-4</v>
      </c>
      <c r="G2437" s="6">
        <f t="shared" si="238"/>
        <v>-7.6822710433550832</v>
      </c>
      <c r="H2437" s="6">
        <f t="shared" si="239"/>
        <v>0</v>
      </c>
      <c r="I2437" s="6">
        <f t="shared" si="240"/>
        <v>7.6822710433550832</v>
      </c>
      <c r="J2437" s="6">
        <f t="shared" si="241"/>
        <v>0</v>
      </c>
    </row>
    <row r="2438" spans="1:10" x14ac:dyDescent="0.35">
      <c r="A2438" s="6">
        <v>2436</v>
      </c>
      <c r="B2438" s="7">
        <v>44616</v>
      </c>
      <c r="C2438" s="16">
        <v>190.9</v>
      </c>
      <c r="D2438" s="6">
        <f t="shared" si="242"/>
        <v>-3.6345280161534523E-2</v>
      </c>
      <c r="E2438" s="8">
        <f t="shared" ref="E2438:E2501" si="244">C2437*D2438</f>
        <v>-7.1999999999999886</v>
      </c>
      <c r="F2438" s="6">
        <f t="shared" si="243"/>
        <v>2.6120942170793337E-4</v>
      </c>
      <c r="G2438" s="6">
        <f t="shared" si="238"/>
        <v>-7.4482381192170326</v>
      </c>
      <c r="H2438" s="6">
        <f t="shared" si="239"/>
        <v>0</v>
      </c>
      <c r="I2438" s="6">
        <f t="shared" si="240"/>
        <v>0.24823811921704397</v>
      </c>
      <c r="J2438" s="6">
        <f t="shared" si="241"/>
        <v>0</v>
      </c>
    </row>
    <row r="2439" spans="1:10" x14ac:dyDescent="0.35">
      <c r="A2439" s="6">
        <v>2437</v>
      </c>
      <c r="B2439" s="7">
        <v>44617</v>
      </c>
      <c r="C2439" s="16">
        <v>197.3</v>
      </c>
      <c r="D2439" s="6">
        <f t="shared" si="242"/>
        <v>3.3525405971712968E-2</v>
      </c>
      <c r="E2439" s="8">
        <f t="shared" si="244"/>
        <v>6.4000000000000057</v>
      </c>
      <c r="F2439" s="6">
        <f t="shared" si="243"/>
        <v>3.2479561980668347E-4</v>
      </c>
      <c r="G2439" s="6">
        <f t="shared" si="238"/>
        <v>-8.0036053969080339</v>
      </c>
      <c r="H2439" s="6">
        <f t="shared" si="239"/>
        <v>0</v>
      </c>
      <c r="I2439" s="6">
        <f t="shared" si="240"/>
        <v>14.40360539690804</v>
      </c>
      <c r="J2439" s="6">
        <f t="shared" si="241"/>
        <v>0</v>
      </c>
    </row>
    <row r="2440" spans="1:10" x14ac:dyDescent="0.35">
      <c r="A2440" s="6">
        <v>2438</v>
      </c>
      <c r="B2440" s="7">
        <v>44620</v>
      </c>
      <c r="C2440" s="16">
        <v>209.2</v>
      </c>
      <c r="D2440" s="6">
        <f t="shared" si="242"/>
        <v>6.0314242270653705E-2</v>
      </c>
      <c r="E2440" s="8">
        <f t="shared" si="244"/>
        <v>11.899999999999977</v>
      </c>
      <c r="F2440" s="6">
        <f t="shared" si="243"/>
        <v>3.727450533523725E-4</v>
      </c>
      <c r="G2440" s="6">
        <f t="shared" si="238"/>
        <v>-8.8615090989942633</v>
      </c>
      <c r="H2440" s="6">
        <f t="shared" si="239"/>
        <v>0</v>
      </c>
      <c r="I2440" s="6">
        <f t="shared" si="240"/>
        <v>20.761509098994239</v>
      </c>
      <c r="J2440" s="6">
        <f t="shared" si="241"/>
        <v>0</v>
      </c>
    </row>
    <row r="2441" spans="1:10" x14ac:dyDescent="0.35">
      <c r="A2441" s="6">
        <v>2439</v>
      </c>
      <c r="B2441" s="7">
        <v>44622</v>
      </c>
      <c r="C2441" s="16">
        <v>210.85</v>
      </c>
      <c r="D2441" s="6">
        <f t="shared" si="242"/>
        <v>7.8871892925430481E-3</v>
      </c>
      <c r="E2441" s="8">
        <f t="shared" si="244"/>
        <v>1.6500000000000057</v>
      </c>
      <c r="F2441" s="6">
        <f t="shared" si="243"/>
        <v>5.6864881939221678E-4</v>
      </c>
      <c r="G2441" s="6">
        <f t="shared" si="238"/>
        <v>-11.605354451676837</v>
      </c>
      <c r="H2441" s="6">
        <f t="shared" si="239"/>
        <v>0</v>
      </c>
      <c r="I2441" s="6">
        <f t="shared" si="240"/>
        <v>13.255354451676842</v>
      </c>
      <c r="J2441" s="6">
        <f t="shared" si="241"/>
        <v>0</v>
      </c>
    </row>
    <row r="2442" spans="1:10" x14ac:dyDescent="0.35">
      <c r="A2442" s="6">
        <v>2440</v>
      </c>
      <c r="B2442" s="7">
        <v>44623</v>
      </c>
      <c r="C2442" s="16">
        <v>217.9</v>
      </c>
      <c r="D2442" s="6">
        <f t="shared" si="242"/>
        <v>3.3436092008536929E-2</v>
      </c>
      <c r="E2442" s="8">
        <f t="shared" si="244"/>
        <v>7.0500000000000114</v>
      </c>
      <c r="F2442" s="6">
        <f t="shared" si="243"/>
        <v>5.3826235552486808E-4</v>
      </c>
      <c r="G2442" s="6">
        <f t="shared" si="238"/>
        <v>-11.380078747935077</v>
      </c>
      <c r="H2442" s="6">
        <f t="shared" si="239"/>
        <v>0</v>
      </c>
      <c r="I2442" s="6">
        <f t="shared" si="240"/>
        <v>18.430078747935088</v>
      </c>
      <c r="J2442" s="6">
        <f t="shared" si="241"/>
        <v>0</v>
      </c>
    </row>
    <row r="2443" spans="1:10" x14ac:dyDescent="0.35">
      <c r="A2443" s="6">
        <v>2441</v>
      </c>
      <c r="B2443" s="7">
        <v>44624</v>
      </c>
      <c r="C2443" s="16">
        <v>214.95</v>
      </c>
      <c r="D2443" s="6">
        <f t="shared" si="242"/>
        <v>-1.353832033042688E-2</v>
      </c>
      <c r="E2443" s="8">
        <f t="shared" si="244"/>
        <v>-2.9500000000000171</v>
      </c>
      <c r="F2443" s="6">
        <f t="shared" si="243"/>
        <v>5.7304494912157689E-4</v>
      </c>
      <c r="G2443" s="6">
        <f t="shared" si="238"/>
        <v>-12.134621455291636</v>
      </c>
      <c r="H2443" s="6">
        <f t="shared" si="239"/>
        <v>0</v>
      </c>
      <c r="I2443" s="6">
        <f t="shared" si="240"/>
        <v>9.1846214552916194</v>
      </c>
      <c r="J2443" s="6">
        <f t="shared" si="241"/>
        <v>0</v>
      </c>
    </row>
    <row r="2444" spans="1:10" x14ac:dyDescent="0.35">
      <c r="A2444" s="6">
        <v>2442</v>
      </c>
      <c r="B2444" s="7">
        <v>44627</v>
      </c>
      <c r="C2444" s="16">
        <v>213.1</v>
      </c>
      <c r="D2444" s="6">
        <f t="shared" si="242"/>
        <v>-8.6066527099325166E-3</v>
      </c>
      <c r="E2444" s="8">
        <f t="shared" si="244"/>
        <v>-1.8499999999999943</v>
      </c>
      <c r="F2444" s="6">
        <f t="shared" si="243"/>
        <v>5.4965941921643726E-4</v>
      </c>
      <c r="G2444" s="6">
        <f t="shared" si="238"/>
        <v>-11.723544733769819</v>
      </c>
      <c r="H2444" s="6">
        <f t="shared" si="239"/>
        <v>0</v>
      </c>
      <c r="I2444" s="6">
        <f t="shared" si="240"/>
        <v>9.8735447337698243</v>
      </c>
      <c r="J2444" s="6">
        <f t="shared" si="241"/>
        <v>0</v>
      </c>
    </row>
    <row r="2445" spans="1:10" x14ac:dyDescent="0.35">
      <c r="A2445" s="6">
        <v>2443</v>
      </c>
      <c r="B2445" s="7">
        <v>44628</v>
      </c>
      <c r="C2445" s="16">
        <v>212.05</v>
      </c>
      <c r="D2445" s="6">
        <f t="shared" si="242"/>
        <v>-4.9272641952134346E-3</v>
      </c>
      <c r="E2445" s="8">
        <f t="shared" si="244"/>
        <v>-1.0499999999999829</v>
      </c>
      <c r="F2445" s="6">
        <f t="shared" si="243"/>
        <v>5.2112432231561428E-4</v>
      </c>
      <c r="G2445" s="6">
        <f t="shared" si="238"/>
        <v>-11.316933907287941</v>
      </c>
      <c r="H2445" s="6">
        <f t="shared" si="239"/>
        <v>0</v>
      </c>
      <c r="I2445" s="6">
        <f t="shared" si="240"/>
        <v>10.266933907287958</v>
      </c>
      <c r="J2445" s="6">
        <f t="shared" si="241"/>
        <v>0</v>
      </c>
    </row>
    <row r="2446" spans="1:10" x14ac:dyDescent="0.35">
      <c r="A2446" s="6">
        <v>2444</v>
      </c>
      <c r="B2446" s="7">
        <v>44629</v>
      </c>
      <c r="C2446" s="16">
        <v>208.05</v>
      </c>
      <c r="D2446" s="6">
        <f t="shared" si="242"/>
        <v>-1.8863475595378449E-2</v>
      </c>
      <c r="E2446" s="8">
        <f t="shared" si="244"/>
        <v>-4</v>
      </c>
      <c r="F2446" s="6">
        <f t="shared" si="243"/>
        <v>4.913135389236434E-4</v>
      </c>
      <c r="G2446" s="6">
        <f t="shared" si="238"/>
        <v>-10.93433312432324</v>
      </c>
      <c r="H2446" s="6">
        <f t="shared" si="239"/>
        <v>0</v>
      </c>
      <c r="I2446" s="6">
        <f t="shared" si="240"/>
        <v>6.9343331243232402</v>
      </c>
      <c r="J2446" s="6">
        <f t="shared" si="241"/>
        <v>0</v>
      </c>
    </row>
    <row r="2447" spans="1:10" x14ac:dyDescent="0.35">
      <c r="A2447" s="6">
        <v>2445</v>
      </c>
      <c r="B2447" s="7">
        <v>44630</v>
      </c>
      <c r="C2447" s="16">
        <v>208.9</v>
      </c>
      <c r="D2447" s="6">
        <f t="shared" si="242"/>
        <v>4.0855563566450101E-3</v>
      </c>
      <c r="E2447" s="8">
        <f t="shared" si="244"/>
        <v>0.84999999999999443</v>
      </c>
      <c r="F2447" s="6">
        <f t="shared" si="243"/>
        <v>4.8318456928047107E-4</v>
      </c>
      <c r="G2447" s="6">
        <f t="shared" si="238"/>
        <v>-10.638953396818831</v>
      </c>
      <c r="H2447" s="6">
        <f t="shared" si="239"/>
        <v>0</v>
      </c>
      <c r="I2447" s="6">
        <f t="shared" si="240"/>
        <v>11.488953396818825</v>
      </c>
      <c r="J2447" s="6">
        <f t="shared" si="241"/>
        <v>0</v>
      </c>
    </row>
    <row r="2448" spans="1:10" x14ac:dyDescent="0.35">
      <c r="A2448" s="6">
        <v>2446</v>
      </c>
      <c r="B2448" s="7">
        <v>44631</v>
      </c>
      <c r="C2448" s="16">
        <v>212.45</v>
      </c>
      <c r="D2448" s="6">
        <f t="shared" si="242"/>
        <v>1.6993776926759133E-2</v>
      </c>
      <c r="E2448" s="8">
        <f t="shared" si="244"/>
        <v>3.5499999999999829</v>
      </c>
      <c r="F2448" s="6">
        <f t="shared" si="243"/>
        <v>4.5519500136824214E-4</v>
      </c>
      <c r="G2448" s="6">
        <f t="shared" si="238"/>
        <v>-10.368402313042923</v>
      </c>
      <c r="H2448" s="6">
        <f t="shared" si="239"/>
        <v>0</v>
      </c>
      <c r="I2448" s="6">
        <f t="shared" si="240"/>
        <v>13.918402313042906</v>
      </c>
      <c r="J2448" s="6">
        <f t="shared" si="241"/>
        <v>0</v>
      </c>
    </row>
    <row r="2449" spans="1:10" x14ac:dyDescent="0.35">
      <c r="A2449" s="6">
        <v>2447</v>
      </c>
      <c r="B2449" s="7">
        <v>44634</v>
      </c>
      <c r="C2449" s="16">
        <v>213.35</v>
      </c>
      <c r="D2449" s="6">
        <f t="shared" si="242"/>
        <v>4.236290891974609E-3</v>
      </c>
      <c r="E2449" s="8">
        <f t="shared" si="244"/>
        <v>0.90000000000000557</v>
      </c>
      <c r="F2449" s="6">
        <f t="shared" si="243"/>
        <v>4.4521060854033469E-4</v>
      </c>
      <c r="G2449" s="6">
        <f t="shared" si="238"/>
        <v>-10.428315110246553</v>
      </c>
      <c r="H2449" s="6">
        <f t="shared" si="239"/>
        <v>0</v>
      </c>
      <c r="I2449" s="6">
        <f t="shared" si="240"/>
        <v>11.328315110246558</v>
      </c>
      <c r="J2449" s="6">
        <f t="shared" si="241"/>
        <v>0</v>
      </c>
    </row>
    <row r="2450" spans="1:10" x14ac:dyDescent="0.35">
      <c r="A2450" s="6">
        <v>2448</v>
      </c>
      <c r="B2450" s="7">
        <v>44635</v>
      </c>
      <c r="C2450" s="16">
        <v>209.45</v>
      </c>
      <c r="D2450" s="6">
        <f t="shared" si="242"/>
        <v>-1.8279821888914957E-2</v>
      </c>
      <c r="E2450" s="8">
        <f t="shared" si="244"/>
        <v>-3.9000000000000061</v>
      </c>
      <c r="F2450" s="6">
        <f t="shared" si="243"/>
        <v>4.1957474165920018E-4</v>
      </c>
      <c r="G2450" s="6">
        <f t="shared" si="238"/>
        <v>-10.166511898381952</v>
      </c>
      <c r="H2450" s="6">
        <f t="shared" si="239"/>
        <v>0</v>
      </c>
      <c r="I2450" s="6">
        <f t="shared" si="240"/>
        <v>6.2665118983819461</v>
      </c>
      <c r="J2450" s="6">
        <f t="shared" si="241"/>
        <v>0</v>
      </c>
    </row>
    <row r="2451" spans="1:10" x14ac:dyDescent="0.35">
      <c r="A2451" s="6">
        <v>2449</v>
      </c>
      <c r="B2451" s="7">
        <v>44636</v>
      </c>
      <c r="C2451" s="16">
        <v>209.3</v>
      </c>
      <c r="D2451" s="6">
        <f t="shared" si="242"/>
        <v>-7.1616137502973154E-4</v>
      </c>
      <c r="E2451" s="8">
        <f t="shared" si="244"/>
        <v>-0.14999999999997726</v>
      </c>
      <c r="F2451" s="6">
        <f t="shared" si="243"/>
        <v>4.1444937045707545E-4</v>
      </c>
      <c r="G2451" s="6">
        <f t="shared" ref="G2451:G2514" si="245">_xlfn.NORM.S.INV(1%)*SQRT(F2451)*C2450</f>
        <v>-9.9195224574461776</v>
      </c>
      <c r="H2451" s="6">
        <f t="shared" ref="H2451:H2514" si="246">IF(E2451&lt;=G2451,1,0)</f>
        <v>0</v>
      </c>
      <c r="I2451" s="6">
        <f t="shared" si="240"/>
        <v>9.7695224574462003</v>
      </c>
      <c r="J2451" s="6">
        <f t="shared" si="241"/>
        <v>0</v>
      </c>
    </row>
    <row r="2452" spans="1:10" x14ac:dyDescent="0.35">
      <c r="A2452" s="6">
        <v>2450</v>
      </c>
      <c r="B2452" s="7">
        <v>44637</v>
      </c>
      <c r="C2452" s="16">
        <v>211.5</v>
      </c>
      <c r="D2452" s="6">
        <f t="shared" si="242"/>
        <v>1.0511227902532196E-2</v>
      </c>
      <c r="E2452" s="8">
        <f t="shared" si="244"/>
        <v>2.1999999999999886</v>
      </c>
      <c r="F2452" s="6">
        <f t="shared" si="243"/>
        <v>3.8961318145655597E-4</v>
      </c>
      <c r="G2452" s="6">
        <f t="shared" si="245"/>
        <v>-9.6108258378693829</v>
      </c>
      <c r="H2452" s="6">
        <f t="shared" si="246"/>
        <v>0</v>
      </c>
      <c r="I2452" s="6">
        <f t="shared" ref="I2452:I2515" si="247">IF(H2452=0,E2452-G2452,0)</f>
        <v>11.810825837869372</v>
      </c>
      <c r="J2452" s="6">
        <f t="shared" ref="J2452:J2515" si="248">IF(H2452=1,E2452-G2452,0)</f>
        <v>0</v>
      </c>
    </row>
    <row r="2453" spans="1:10" x14ac:dyDescent="0.35">
      <c r="A2453" s="6">
        <v>2451</v>
      </c>
      <c r="B2453" s="7">
        <v>44641</v>
      </c>
      <c r="C2453" s="16">
        <v>204.9</v>
      </c>
      <c r="D2453" s="6">
        <f t="shared" si="242"/>
        <v>-3.120567375886522E-2</v>
      </c>
      <c r="E2453" s="8">
        <f t="shared" si="244"/>
        <v>-6.5999999999999943</v>
      </c>
      <c r="F2453" s="6">
        <f t="shared" si="243"/>
        <v>3.7286554529030087E-4</v>
      </c>
      <c r="G2453" s="6">
        <f t="shared" si="245"/>
        <v>-9.5008214612096626</v>
      </c>
      <c r="H2453" s="6">
        <f t="shared" si="246"/>
        <v>0</v>
      </c>
      <c r="I2453" s="6">
        <f t="shared" si="247"/>
        <v>2.9008214612096683</v>
      </c>
      <c r="J2453" s="6">
        <f t="shared" si="248"/>
        <v>0</v>
      </c>
    </row>
    <row r="2454" spans="1:10" x14ac:dyDescent="0.35">
      <c r="A2454" s="6">
        <v>2452</v>
      </c>
      <c r="B2454" s="7">
        <v>44642</v>
      </c>
      <c r="C2454" s="16">
        <v>208.7</v>
      </c>
      <c r="D2454" s="6">
        <f t="shared" si="242"/>
        <v>1.8545632015617292E-2</v>
      </c>
      <c r="E2454" s="8">
        <f t="shared" si="244"/>
        <v>3.7999999999999829</v>
      </c>
      <c r="F2454" s="6">
        <f t="shared" si="243"/>
        <v>4.0892125705756655E-4</v>
      </c>
      <c r="G2454" s="6">
        <f t="shared" si="245"/>
        <v>-9.6390994294907202</v>
      </c>
      <c r="H2454" s="6">
        <f t="shared" si="246"/>
        <v>0</v>
      </c>
      <c r="I2454" s="6">
        <f t="shared" si="247"/>
        <v>13.439099429490703</v>
      </c>
      <c r="J2454" s="6">
        <f t="shared" si="248"/>
        <v>0</v>
      </c>
    </row>
    <row r="2455" spans="1:10" x14ac:dyDescent="0.35">
      <c r="A2455" s="6">
        <v>2453</v>
      </c>
      <c r="B2455" s="7">
        <v>44643</v>
      </c>
      <c r="C2455" s="16">
        <v>210.1</v>
      </c>
      <c r="D2455" s="6">
        <f t="shared" si="242"/>
        <v>6.7081935793004586E-3</v>
      </c>
      <c r="E2455" s="8">
        <f t="shared" si="244"/>
        <v>1.4000000000000057</v>
      </c>
      <c r="F2455" s="6">
        <f t="shared" si="243"/>
        <v>4.0502240964563387E-4</v>
      </c>
      <c r="G2455" s="6">
        <f t="shared" si="245"/>
        <v>-9.7709464647055206</v>
      </c>
      <c r="H2455" s="6">
        <f t="shared" si="246"/>
        <v>0</v>
      </c>
      <c r="I2455" s="6">
        <f t="shared" si="247"/>
        <v>11.170946464705526</v>
      </c>
      <c r="J2455" s="6">
        <f t="shared" si="248"/>
        <v>0</v>
      </c>
    </row>
    <row r="2456" spans="1:10" x14ac:dyDescent="0.35">
      <c r="A2456" s="6">
        <v>2454</v>
      </c>
      <c r="B2456" s="7">
        <v>44644</v>
      </c>
      <c r="C2456" s="16">
        <v>210.75</v>
      </c>
      <c r="D2456" s="6">
        <f t="shared" si="242"/>
        <v>3.0937648738696131E-3</v>
      </c>
      <c r="E2456" s="8">
        <f t="shared" si="244"/>
        <v>0.65000000000000568</v>
      </c>
      <c r="F2456" s="6">
        <f t="shared" si="243"/>
        <v>3.8342105673273787E-4</v>
      </c>
      <c r="G2456" s="6">
        <f t="shared" si="245"/>
        <v>-9.5705895331635631</v>
      </c>
      <c r="H2456" s="6">
        <f t="shared" si="246"/>
        <v>0</v>
      </c>
      <c r="I2456" s="6">
        <f t="shared" si="247"/>
        <v>10.220589533163569</v>
      </c>
      <c r="J2456" s="6">
        <f t="shared" si="248"/>
        <v>0</v>
      </c>
    </row>
    <row r="2457" spans="1:10" x14ac:dyDescent="0.35">
      <c r="A2457" s="6">
        <v>2455</v>
      </c>
      <c r="B2457" s="7">
        <v>44645</v>
      </c>
      <c r="C2457" s="16">
        <v>209.6</v>
      </c>
      <c r="D2457" s="6">
        <f t="shared" si="242"/>
        <v>-5.4567022538553056E-3</v>
      </c>
      <c r="E2457" s="8">
        <f t="shared" si="244"/>
        <v>-1.1500000000000057</v>
      </c>
      <c r="F2457" s="6">
        <f t="shared" si="243"/>
        <v>3.6099007619446089E-4</v>
      </c>
      <c r="G2457" s="6">
        <f t="shared" si="245"/>
        <v>-9.3151504363351805</v>
      </c>
      <c r="H2457" s="6">
        <f t="shared" si="246"/>
        <v>0</v>
      </c>
      <c r="I2457" s="6">
        <f t="shared" si="247"/>
        <v>8.1651504363351748</v>
      </c>
      <c r="J2457" s="6">
        <f t="shared" si="248"/>
        <v>0</v>
      </c>
    </row>
    <row r="2458" spans="1:10" x14ac:dyDescent="0.35">
      <c r="A2458" s="6">
        <v>2456</v>
      </c>
      <c r="B2458" s="7">
        <v>44648</v>
      </c>
      <c r="C2458" s="16">
        <v>212.25</v>
      </c>
      <c r="D2458" s="6">
        <f t="shared" si="242"/>
        <v>1.2643129770992394E-2</v>
      </c>
      <c r="E2458" s="8">
        <f t="shared" si="244"/>
        <v>2.6500000000000057</v>
      </c>
      <c r="F2458" s="6">
        <f t="shared" si="243"/>
        <v>3.41117207592027E-4</v>
      </c>
      <c r="G2458" s="6">
        <f t="shared" si="245"/>
        <v>-9.0057056992517683</v>
      </c>
      <c r="H2458" s="6">
        <f t="shared" si="246"/>
        <v>0</v>
      </c>
      <c r="I2458" s="6">
        <f t="shared" si="247"/>
        <v>11.655705699251774</v>
      </c>
      <c r="J2458" s="6">
        <f t="shared" si="248"/>
        <v>0</v>
      </c>
    </row>
    <row r="2459" spans="1:10" x14ac:dyDescent="0.35">
      <c r="A2459" s="6">
        <v>2457</v>
      </c>
      <c r="B2459" s="7">
        <v>44649</v>
      </c>
      <c r="C2459" s="16">
        <v>211.2</v>
      </c>
      <c r="D2459" s="6">
        <f t="shared" si="242"/>
        <v>-4.9469964664311493E-3</v>
      </c>
      <c r="E2459" s="8">
        <f t="shared" si="244"/>
        <v>-1.0500000000000114</v>
      </c>
      <c r="F2459" s="6">
        <f t="shared" si="243"/>
        <v>3.302410989608746E-4</v>
      </c>
      <c r="G2459" s="6">
        <f t="shared" si="245"/>
        <v>-8.9730051597452203</v>
      </c>
      <c r="H2459" s="6">
        <f t="shared" si="246"/>
        <v>0</v>
      </c>
      <c r="I2459" s="6">
        <f t="shared" si="247"/>
        <v>7.9230051597452089</v>
      </c>
      <c r="J2459" s="6">
        <f t="shared" si="248"/>
        <v>0</v>
      </c>
    </row>
    <row r="2460" spans="1:10" x14ac:dyDescent="0.35">
      <c r="A2460" s="6">
        <v>2458</v>
      </c>
      <c r="B2460" s="7">
        <v>44650</v>
      </c>
      <c r="C2460" s="16">
        <v>216.45</v>
      </c>
      <c r="D2460" s="6">
        <f t="shared" si="242"/>
        <v>2.4857954545454548E-2</v>
      </c>
      <c r="E2460" s="8">
        <f t="shared" si="244"/>
        <v>5.25</v>
      </c>
      <c r="F2460" s="6">
        <f t="shared" si="243"/>
        <v>3.1189499946555503E-4</v>
      </c>
      <c r="G2460" s="6">
        <f t="shared" si="245"/>
        <v>-8.6770635450754643</v>
      </c>
      <c r="H2460" s="6">
        <f t="shared" si="246"/>
        <v>0</v>
      </c>
      <c r="I2460" s="6">
        <f t="shared" si="247"/>
        <v>13.927063545075464</v>
      </c>
      <c r="J2460" s="6">
        <f t="shared" si="248"/>
        <v>0</v>
      </c>
    </row>
    <row r="2461" spans="1:10" x14ac:dyDescent="0.35">
      <c r="A2461" s="6">
        <v>2459</v>
      </c>
      <c r="B2461" s="7">
        <v>44651</v>
      </c>
      <c r="C2461" s="16">
        <v>216.85</v>
      </c>
      <c r="D2461" s="6">
        <f t="shared" si="242"/>
        <v>1.8480018480018744E-3</v>
      </c>
      <c r="E2461" s="8">
        <f t="shared" si="244"/>
        <v>0.40000000000000568</v>
      </c>
      <c r="F2461" s="6">
        <f t="shared" si="243"/>
        <v>3.3025637374865476E-4</v>
      </c>
      <c r="G2461" s="6">
        <f t="shared" si="245"/>
        <v>-9.1507744790902006</v>
      </c>
      <c r="H2461" s="6">
        <f t="shared" si="246"/>
        <v>0</v>
      </c>
      <c r="I2461" s="6">
        <f t="shared" si="247"/>
        <v>9.5507744790902063</v>
      </c>
      <c r="J2461" s="6">
        <f t="shared" si="248"/>
        <v>0</v>
      </c>
    </row>
    <row r="2462" spans="1:10" x14ac:dyDescent="0.35">
      <c r="A2462" s="6">
        <v>2460</v>
      </c>
      <c r="B2462" s="7">
        <v>44652</v>
      </c>
      <c r="C2462" s="16">
        <v>224.95</v>
      </c>
      <c r="D2462" s="6">
        <f t="shared" si="242"/>
        <v>3.7353008992391031E-2</v>
      </c>
      <c r="E2462" s="8">
        <f t="shared" si="244"/>
        <v>8.0999999999999943</v>
      </c>
      <c r="F2462" s="6">
        <f t="shared" si="243"/>
        <v>3.1064589797354851E-4</v>
      </c>
      <c r="G2462" s="6">
        <f t="shared" si="245"/>
        <v>-8.8913334176312642</v>
      </c>
      <c r="H2462" s="6">
        <f t="shared" si="246"/>
        <v>0</v>
      </c>
      <c r="I2462" s="6">
        <f t="shared" si="247"/>
        <v>16.99133341763126</v>
      </c>
      <c r="J2462" s="6">
        <f t="shared" si="248"/>
        <v>0</v>
      </c>
    </row>
    <row r="2463" spans="1:10" x14ac:dyDescent="0.35">
      <c r="A2463" s="6">
        <v>2461</v>
      </c>
      <c r="B2463" s="7">
        <v>44655</v>
      </c>
      <c r="C2463" s="16">
        <v>227.4</v>
      </c>
      <c r="D2463" s="6">
        <f t="shared" si="242"/>
        <v>1.0891309179817813E-2</v>
      </c>
      <c r="E2463" s="8">
        <f t="shared" si="244"/>
        <v>2.4500000000000171</v>
      </c>
      <c r="F2463" s="6">
        <f t="shared" si="243"/>
        <v>3.7572198094227427E-4</v>
      </c>
      <c r="G2463" s="6">
        <f t="shared" si="245"/>
        <v>-10.143643030723311</v>
      </c>
      <c r="H2463" s="6">
        <f t="shared" si="246"/>
        <v>0</v>
      </c>
      <c r="I2463" s="6">
        <f t="shared" si="247"/>
        <v>12.593643030723328</v>
      </c>
      <c r="J2463" s="6">
        <f t="shared" si="248"/>
        <v>0</v>
      </c>
    </row>
    <row r="2464" spans="1:10" x14ac:dyDescent="0.35">
      <c r="A2464" s="6">
        <v>2462</v>
      </c>
      <c r="B2464" s="7">
        <v>44656</v>
      </c>
      <c r="C2464" s="16">
        <v>233.05</v>
      </c>
      <c r="D2464" s="6">
        <f t="shared" si="242"/>
        <v>2.4846086191732654E-2</v>
      </c>
      <c r="E2464" s="8">
        <f t="shared" si="244"/>
        <v>5.6500000000000057</v>
      </c>
      <c r="F2464" s="6">
        <f t="shared" si="243"/>
        <v>3.6029589902476084E-4</v>
      </c>
      <c r="G2464" s="6">
        <f t="shared" si="245"/>
        <v>-10.041411800455897</v>
      </c>
      <c r="H2464" s="6">
        <f t="shared" si="246"/>
        <v>0</v>
      </c>
      <c r="I2464" s="6">
        <f t="shared" si="247"/>
        <v>15.691411800455903</v>
      </c>
      <c r="J2464" s="6">
        <f t="shared" si="248"/>
        <v>0</v>
      </c>
    </row>
    <row r="2465" spans="1:10" x14ac:dyDescent="0.35">
      <c r="A2465" s="6">
        <v>2463</v>
      </c>
      <c r="B2465" s="7">
        <v>44657</v>
      </c>
      <c r="C2465" s="16">
        <v>236.6</v>
      </c>
      <c r="D2465" s="6">
        <f t="shared" si="242"/>
        <v>1.5232782664664161E-2</v>
      </c>
      <c r="E2465" s="8">
        <f t="shared" si="244"/>
        <v>3.5499999999999829</v>
      </c>
      <c r="F2465" s="6">
        <f t="shared" si="243"/>
        <v>3.7571782502609564E-4</v>
      </c>
      <c r="G2465" s="6">
        <f t="shared" si="245"/>
        <v>-10.508837226630282</v>
      </c>
      <c r="H2465" s="6">
        <f t="shared" si="246"/>
        <v>0</v>
      </c>
      <c r="I2465" s="6">
        <f t="shared" si="247"/>
        <v>14.058837226630265</v>
      </c>
      <c r="J2465" s="6">
        <f t="shared" si="248"/>
        <v>0</v>
      </c>
    </row>
    <row r="2466" spans="1:10" x14ac:dyDescent="0.35">
      <c r="A2466" s="6">
        <v>2464</v>
      </c>
      <c r="B2466" s="7">
        <v>44658</v>
      </c>
      <c r="C2466" s="16">
        <v>231.4</v>
      </c>
      <c r="D2466" s="6">
        <f t="shared" si="242"/>
        <v>-2.1978021978021931E-2</v>
      </c>
      <c r="E2466" s="8">
        <f t="shared" si="244"/>
        <v>-5.1999999999999886</v>
      </c>
      <c r="F2466" s="6">
        <f t="shared" si="243"/>
        <v>3.6709701558706342E-4</v>
      </c>
      <c r="G2466" s="6">
        <f t="shared" si="245"/>
        <v>-10.545807154119256</v>
      </c>
      <c r="H2466" s="6">
        <f t="shared" si="246"/>
        <v>0</v>
      </c>
      <c r="I2466" s="6">
        <f t="shared" si="247"/>
        <v>5.3458071541192673</v>
      </c>
      <c r="J2466" s="6">
        <f t="shared" si="248"/>
        <v>0</v>
      </c>
    </row>
    <row r="2467" spans="1:10" x14ac:dyDescent="0.35">
      <c r="A2467" s="6">
        <v>2465</v>
      </c>
      <c r="B2467" s="7">
        <v>44659</v>
      </c>
      <c r="C2467" s="16">
        <v>232.6</v>
      </c>
      <c r="D2467" s="6">
        <f t="shared" si="242"/>
        <v>5.1858254105444628E-3</v>
      </c>
      <c r="E2467" s="8">
        <f t="shared" si="244"/>
        <v>1.1999999999999886</v>
      </c>
      <c r="F2467" s="6">
        <f t="shared" si="243"/>
        <v>3.7405320165582448E-4</v>
      </c>
      <c r="G2467" s="6">
        <f t="shared" si="245"/>
        <v>-10.411293771047472</v>
      </c>
      <c r="H2467" s="6">
        <f t="shared" si="246"/>
        <v>0</v>
      </c>
      <c r="I2467" s="6">
        <f t="shared" si="247"/>
        <v>11.61129377104746</v>
      </c>
      <c r="J2467" s="6">
        <f t="shared" si="248"/>
        <v>0</v>
      </c>
    </row>
    <row r="2468" spans="1:10" x14ac:dyDescent="0.35">
      <c r="A2468" s="6">
        <v>2466</v>
      </c>
      <c r="B2468" s="7">
        <v>44662</v>
      </c>
      <c r="C2468" s="16">
        <v>230.9</v>
      </c>
      <c r="D2468" s="6">
        <f t="shared" si="242"/>
        <v>-7.3086844368013271E-3</v>
      </c>
      <c r="E2468" s="8">
        <f t="shared" si="244"/>
        <v>-1.6999999999999886</v>
      </c>
      <c r="F2468" s="6">
        <f t="shared" si="243"/>
        <v>3.5322357666779392E-4</v>
      </c>
      <c r="G2468" s="6">
        <f t="shared" si="245"/>
        <v>-10.169725026518652</v>
      </c>
      <c r="H2468" s="6">
        <f t="shared" si="246"/>
        <v>0</v>
      </c>
      <c r="I2468" s="6">
        <f t="shared" si="247"/>
        <v>8.4697250265186632</v>
      </c>
      <c r="J2468" s="6">
        <f t="shared" si="248"/>
        <v>0</v>
      </c>
    </row>
    <row r="2469" spans="1:10" x14ac:dyDescent="0.35">
      <c r="A2469" s="6">
        <v>2467</v>
      </c>
      <c r="B2469" s="7">
        <v>44663</v>
      </c>
      <c r="C2469" s="16">
        <v>233.1</v>
      </c>
      <c r="D2469" s="6">
        <f t="shared" si="242"/>
        <v>9.52793417063659E-3</v>
      </c>
      <c r="E2469" s="8">
        <f t="shared" si="244"/>
        <v>2.1999999999999886</v>
      </c>
      <c r="F2469" s="6">
        <f t="shared" si="243"/>
        <v>3.3523517415953079E-4</v>
      </c>
      <c r="G2469" s="6">
        <f t="shared" si="245"/>
        <v>-9.8349777369385407</v>
      </c>
      <c r="H2469" s="6">
        <f t="shared" si="246"/>
        <v>0</v>
      </c>
      <c r="I2469" s="6">
        <f t="shared" si="247"/>
        <v>12.034977736938529</v>
      </c>
      <c r="J2469" s="6">
        <f t="shared" si="248"/>
        <v>0</v>
      </c>
    </row>
    <row r="2470" spans="1:10" x14ac:dyDescent="0.35">
      <c r="A2470" s="6">
        <v>2468</v>
      </c>
      <c r="B2470" s="7">
        <v>44664</v>
      </c>
      <c r="C2470" s="16">
        <v>229.45</v>
      </c>
      <c r="D2470" s="6">
        <f t="shared" si="242"/>
        <v>-1.5658515658515684E-2</v>
      </c>
      <c r="E2470" s="8">
        <f t="shared" si="244"/>
        <v>-3.6500000000000061</v>
      </c>
      <c r="F2470" s="6">
        <f t="shared" si="243"/>
        <v>3.2056795548355801E-4</v>
      </c>
      <c r="G2470" s="6">
        <f t="shared" si="245"/>
        <v>-9.7090555379683465</v>
      </c>
      <c r="H2470" s="6">
        <f t="shared" si="246"/>
        <v>0</v>
      </c>
      <c r="I2470" s="6">
        <f t="shared" si="247"/>
        <v>6.0590555379683408</v>
      </c>
      <c r="J2470" s="6">
        <f t="shared" si="248"/>
        <v>0</v>
      </c>
    </row>
    <row r="2471" spans="1:10" x14ac:dyDescent="0.35">
      <c r="A2471" s="6">
        <v>2469</v>
      </c>
      <c r="B2471" s="7">
        <v>44669</v>
      </c>
      <c r="C2471" s="16">
        <v>231.05</v>
      </c>
      <c r="D2471" s="6">
        <f t="shared" si="242"/>
        <v>6.9731967748965914E-3</v>
      </c>
      <c r="E2471" s="8">
        <f t="shared" si="244"/>
        <v>1.6000000000000227</v>
      </c>
      <c r="F2471" s="6">
        <f t="shared" si="243"/>
        <v>3.1604522491222338E-4</v>
      </c>
      <c r="G2471" s="6">
        <f t="shared" si="245"/>
        <v>-9.4893690417538394</v>
      </c>
      <c r="H2471" s="6">
        <f t="shared" si="246"/>
        <v>0</v>
      </c>
      <c r="I2471" s="6">
        <f t="shared" si="247"/>
        <v>11.089369041753862</v>
      </c>
      <c r="J2471" s="6">
        <f t="shared" si="248"/>
        <v>0</v>
      </c>
    </row>
    <row r="2472" spans="1:10" x14ac:dyDescent="0.35">
      <c r="A2472" s="6">
        <v>2470</v>
      </c>
      <c r="B2472" s="7">
        <v>44670</v>
      </c>
      <c r="C2472" s="16">
        <v>228</v>
      </c>
      <c r="D2472" s="6">
        <f t="shared" si="242"/>
        <v>-1.3200605929452549E-2</v>
      </c>
      <c r="E2472" s="8">
        <f t="shared" si="244"/>
        <v>-3.0500000000000114</v>
      </c>
      <c r="F2472" s="6">
        <f t="shared" si="243"/>
        <v>3.0000003981317562E-4</v>
      </c>
      <c r="G2472" s="6">
        <f t="shared" si="245"/>
        <v>-9.3098200632646506</v>
      </c>
      <c r="H2472" s="6">
        <f t="shared" si="246"/>
        <v>0</v>
      </c>
      <c r="I2472" s="6">
        <f t="shared" si="247"/>
        <v>6.2598200632646392</v>
      </c>
      <c r="J2472" s="6">
        <f t="shared" si="248"/>
        <v>0</v>
      </c>
    </row>
    <row r="2473" spans="1:10" x14ac:dyDescent="0.35">
      <c r="A2473" s="6">
        <v>2471</v>
      </c>
      <c r="B2473" s="7">
        <v>44671</v>
      </c>
      <c r="C2473" s="16">
        <v>227.1</v>
      </c>
      <c r="D2473" s="6">
        <f t="shared" si="242"/>
        <v>-3.9473684210526569E-3</v>
      </c>
      <c r="E2473" s="8">
        <f t="shared" si="244"/>
        <v>-0.9000000000000058</v>
      </c>
      <c r="F2473" s="6">
        <f t="shared" si="243"/>
        <v>2.9245539723866693E-4</v>
      </c>
      <c r="G2473" s="6">
        <f t="shared" si="245"/>
        <v>-9.0706691291167392</v>
      </c>
      <c r="H2473" s="6">
        <f t="shared" si="246"/>
        <v>0</v>
      </c>
      <c r="I2473" s="6">
        <f t="shared" si="247"/>
        <v>8.1706691291167335</v>
      </c>
      <c r="J2473" s="6">
        <f t="shared" si="248"/>
        <v>0</v>
      </c>
    </row>
    <row r="2474" spans="1:10" x14ac:dyDescent="0.35">
      <c r="A2474" s="6">
        <v>2472</v>
      </c>
      <c r="B2474" s="7">
        <v>44672</v>
      </c>
      <c r="C2474" s="16">
        <v>227.25</v>
      </c>
      <c r="D2474" s="6">
        <f t="shared" si="242"/>
        <v>6.6050198150596957E-4</v>
      </c>
      <c r="E2474" s="8">
        <f t="shared" si="244"/>
        <v>0.15000000000000568</v>
      </c>
      <c r="F2474" s="6">
        <f t="shared" si="243"/>
        <v>2.7584297645143836E-4</v>
      </c>
      <c r="G2474" s="6">
        <f t="shared" si="245"/>
        <v>-8.7745076623079914</v>
      </c>
      <c r="H2474" s="6">
        <f t="shared" si="246"/>
        <v>0</v>
      </c>
      <c r="I2474" s="6">
        <f t="shared" si="247"/>
        <v>8.9245076623079971</v>
      </c>
      <c r="J2474" s="6">
        <f t="shared" si="248"/>
        <v>0</v>
      </c>
    </row>
    <row r="2475" spans="1:10" x14ac:dyDescent="0.35">
      <c r="A2475" s="6">
        <v>2473</v>
      </c>
      <c r="B2475" s="7">
        <v>44673</v>
      </c>
      <c r="C2475" s="16">
        <v>225.5</v>
      </c>
      <c r="D2475" s="6">
        <f t="shared" si="242"/>
        <v>-7.7007700770077006E-3</v>
      </c>
      <c r="E2475" s="8">
        <f t="shared" si="244"/>
        <v>-1.75</v>
      </c>
      <c r="F2475" s="6">
        <f t="shared" si="243"/>
        <v>2.5931857363640641E-4</v>
      </c>
      <c r="G2475" s="6">
        <f t="shared" si="245"/>
        <v>-8.5132495107497679</v>
      </c>
      <c r="H2475" s="6">
        <f t="shared" si="246"/>
        <v>0</v>
      </c>
      <c r="I2475" s="6">
        <f t="shared" si="247"/>
        <v>6.7632495107497679</v>
      </c>
      <c r="J2475" s="6">
        <f t="shared" si="248"/>
        <v>0</v>
      </c>
    </row>
    <row r="2476" spans="1:10" x14ac:dyDescent="0.35">
      <c r="A2476" s="6">
        <v>2474</v>
      </c>
      <c r="B2476" s="7">
        <v>44676</v>
      </c>
      <c r="C2476" s="16">
        <v>222.9</v>
      </c>
      <c r="D2476" s="6">
        <f t="shared" si="242"/>
        <v>-1.1529933481152967E-2</v>
      </c>
      <c r="E2476" s="8">
        <f t="shared" si="244"/>
        <v>-2.5999999999999943</v>
      </c>
      <c r="F2476" s="6">
        <f t="shared" si="243"/>
        <v>2.4731757080495825E-4</v>
      </c>
      <c r="G2476" s="6">
        <f t="shared" si="245"/>
        <v>-8.2499001156212888</v>
      </c>
      <c r="H2476" s="6">
        <f t="shared" si="246"/>
        <v>0</v>
      </c>
      <c r="I2476" s="6">
        <f t="shared" si="247"/>
        <v>5.6499001156212945</v>
      </c>
      <c r="J2476" s="6">
        <f t="shared" si="248"/>
        <v>0</v>
      </c>
    </row>
    <row r="2477" spans="1:10" x14ac:dyDescent="0.35">
      <c r="A2477" s="6">
        <v>2475</v>
      </c>
      <c r="B2477" s="7">
        <v>44677</v>
      </c>
      <c r="C2477" s="16">
        <v>231.65</v>
      </c>
      <c r="D2477" s="6">
        <f t="shared" si="242"/>
        <v>3.9255271422162404E-2</v>
      </c>
      <c r="E2477" s="8">
        <f t="shared" si="244"/>
        <v>8.75</v>
      </c>
      <c r="F2477" s="6">
        <f t="shared" si="243"/>
        <v>2.4045487852144949E-4</v>
      </c>
      <c r="G2477" s="6">
        <f t="shared" si="245"/>
        <v>-8.0408418994002453</v>
      </c>
      <c r="H2477" s="6">
        <f t="shared" si="246"/>
        <v>0</v>
      </c>
      <c r="I2477" s="6">
        <f t="shared" si="247"/>
        <v>16.790841899400245</v>
      </c>
      <c r="J2477" s="6">
        <f t="shared" si="248"/>
        <v>0</v>
      </c>
    </row>
    <row r="2478" spans="1:10" x14ac:dyDescent="0.35">
      <c r="A2478" s="6">
        <v>2476</v>
      </c>
      <c r="B2478" s="7">
        <v>44678</v>
      </c>
      <c r="C2478" s="16">
        <v>229.25</v>
      </c>
      <c r="D2478" s="6">
        <f t="shared" si="242"/>
        <v>-1.0360457586876778E-2</v>
      </c>
      <c r="E2478" s="8">
        <f t="shared" si="244"/>
        <v>-2.4000000000000057</v>
      </c>
      <c r="F2478" s="6">
        <f t="shared" si="243"/>
        <v>3.1848616587582093E-4</v>
      </c>
      <c r="G2478" s="6">
        <f t="shared" si="245"/>
        <v>-9.61727974716195</v>
      </c>
      <c r="H2478" s="6">
        <f t="shared" si="246"/>
        <v>0</v>
      </c>
      <c r="I2478" s="6">
        <f t="shared" si="247"/>
        <v>7.2172797471619443</v>
      </c>
      <c r="J2478" s="6">
        <f t="shared" si="248"/>
        <v>0</v>
      </c>
    </row>
    <row r="2479" spans="1:10" x14ac:dyDescent="0.35">
      <c r="A2479" s="6">
        <v>2477</v>
      </c>
      <c r="B2479" s="7">
        <v>44679</v>
      </c>
      <c r="C2479" s="16">
        <v>235.65</v>
      </c>
      <c r="D2479" s="6">
        <f t="shared" si="242"/>
        <v>2.7917121046892063E-2</v>
      </c>
      <c r="E2479" s="8">
        <f t="shared" si="244"/>
        <v>6.4000000000000057</v>
      </c>
      <c r="F2479" s="6">
        <f t="shared" si="243"/>
        <v>3.0581734080784001E-4</v>
      </c>
      <c r="G2479" s="6">
        <f t="shared" si="245"/>
        <v>-9.3264218686087723</v>
      </c>
      <c r="H2479" s="6">
        <f t="shared" si="246"/>
        <v>0</v>
      </c>
      <c r="I2479" s="6">
        <f t="shared" si="247"/>
        <v>15.726421868608778</v>
      </c>
      <c r="J2479" s="6">
        <f t="shared" si="248"/>
        <v>0</v>
      </c>
    </row>
    <row r="2480" spans="1:10" x14ac:dyDescent="0.35">
      <c r="A2480" s="6">
        <v>2478</v>
      </c>
      <c r="B2480" s="7">
        <v>44680</v>
      </c>
      <c r="C2480" s="16">
        <v>227.6</v>
      </c>
      <c r="D2480" s="6">
        <f t="shared" si="242"/>
        <v>-3.4160831741990284E-2</v>
      </c>
      <c r="E2480" s="8">
        <f t="shared" si="244"/>
        <v>-8.0500000000000114</v>
      </c>
      <c r="F2480" s="6">
        <f t="shared" si="243"/>
        <v>3.3423023921217901E-4</v>
      </c>
      <c r="G2480" s="6">
        <f t="shared" si="245"/>
        <v>-10.022244007660888</v>
      </c>
      <c r="H2480" s="6">
        <f t="shared" si="246"/>
        <v>0</v>
      </c>
      <c r="I2480" s="6">
        <f t="shared" si="247"/>
        <v>1.9722440076608763</v>
      </c>
      <c r="J2480" s="6">
        <f t="shared" si="248"/>
        <v>0</v>
      </c>
    </row>
    <row r="2481" spans="1:10" x14ac:dyDescent="0.35">
      <c r="A2481" s="6">
        <v>2479</v>
      </c>
      <c r="B2481" s="7">
        <v>44683</v>
      </c>
      <c r="C2481" s="16">
        <v>231.25</v>
      </c>
      <c r="D2481" s="6">
        <f t="shared" si="242"/>
        <v>1.6036906854130079E-2</v>
      </c>
      <c r="E2481" s="8">
        <f t="shared" si="244"/>
        <v>3.6500000000000061</v>
      </c>
      <c r="F2481" s="6">
        <f t="shared" si="243"/>
        <v>3.8419417037772248E-4</v>
      </c>
      <c r="G2481" s="6">
        <f t="shared" si="245"/>
        <v>-10.378206343281512</v>
      </c>
      <c r="H2481" s="6">
        <f t="shared" si="246"/>
        <v>0</v>
      </c>
      <c r="I2481" s="6">
        <f t="shared" si="247"/>
        <v>14.028206343281518</v>
      </c>
      <c r="J2481" s="6">
        <f t="shared" si="248"/>
        <v>0</v>
      </c>
    </row>
    <row r="2482" spans="1:10" x14ac:dyDescent="0.35">
      <c r="A2482" s="6">
        <v>2480</v>
      </c>
      <c r="B2482" s="7">
        <v>44685</v>
      </c>
      <c r="C2482" s="16">
        <v>237.6</v>
      </c>
      <c r="D2482" s="6">
        <f t="shared" si="242"/>
        <v>2.7459459459459434E-2</v>
      </c>
      <c r="E2482" s="8">
        <f t="shared" si="244"/>
        <v>6.3499999999999943</v>
      </c>
      <c r="F2482" s="6">
        <f t="shared" si="243"/>
        <v>3.7657346304194176E-4</v>
      </c>
      <c r="G2482" s="6">
        <f t="shared" si="245"/>
        <v>-10.439537428154441</v>
      </c>
      <c r="H2482" s="6">
        <f t="shared" si="246"/>
        <v>0</v>
      </c>
      <c r="I2482" s="6">
        <f t="shared" si="247"/>
        <v>16.789537428154436</v>
      </c>
      <c r="J2482" s="6">
        <f t="shared" si="248"/>
        <v>0</v>
      </c>
    </row>
    <row r="2483" spans="1:10" x14ac:dyDescent="0.35">
      <c r="A2483" s="6">
        <v>2481</v>
      </c>
      <c r="B2483" s="7">
        <v>44686</v>
      </c>
      <c r="C2483" s="16">
        <v>233.85</v>
      </c>
      <c r="D2483" s="6">
        <f t="shared" si="242"/>
        <v>-1.5782828282828284E-2</v>
      </c>
      <c r="E2483" s="8">
        <f t="shared" si="244"/>
        <v>-3.75</v>
      </c>
      <c r="F2483" s="6">
        <f t="shared" si="243"/>
        <v>3.9922037008776701E-4</v>
      </c>
      <c r="G2483" s="6">
        <f t="shared" si="245"/>
        <v>-11.044026521908135</v>
      </c>
      <c r="H2483" s="6">
        <f t="shared" si="246"/>
        <v>0</v>
      </c>
      <c r="I2483" s="6">
        <f t="shared" si="247"/>
        <v>7.2940265219081351</v>
      </c>
      <c r="J2483" s="6">
        <f t="shared" si="248"/>
        <v>0</v>
      </c>
    </row>
    <row r="2484" spans="1:10" x14ac:dyDescent="0.35">
      <c r="A2484" s="6">
        <v>2482</v>
      </c>
      <c r="B2484" s="7">
        <v>44687</v>
      </c>
      <c r="C2484" s="16">
        <v>238.25</v>
      </c>
      <c r="D2484" s="6">
        <f t="shared" si="242"/>
        <v>1.8815480008552515E-2</v>
      </c>
      <c r="E2484" s="8">
        <f t="shared" si="244"/>
        <v>4.4000000000000057</v>
      </c>
      <c r="F2484" s="6">
        <f t="shared" si="243"/>
        <v>3.9021300799881563E-4</v>
      </c>
      <c r="G2484" s="6">
        <f t="shared" si="245"/>
        <v>-10.746397576085839</v>
      </c>
      <c r="H2484" s="6">
        <f t="shared" si="246"/>
        <v>0</v>
      </c>
      <c r="I2484" s="6">
        <f t="shared" si="247"/>
        <v>15.146397576085844</v>
      </c>
      <c r="J2484" s="6">
        <f t="shared" si="248"/>
        <v>0</v>
      </c>
    </row>
    <row r="2485" spans="1:10" x14ac:dyDescent="0.35">
      <c r="A2485" s="6">
        <v>2483</v>
      </c>
      <c r="B2485" s="17">
        <v>44690</v>
      </c>
      <c r="C2485" s="18">
        <v>245</v>
      </c>
      <c r="D2485" s="6">
        <f t="shared" si="242"/>
        <v>2.8331584470094439E-2</v>
      </c>
      <c r="E2485" s="8">
        <f t="shared" si="244"/>
        <v>6.75</v>
      </c>
      <c r="F2485" s="6">
        <f t="shared" si="243"/>
        <v>3.8804156479602103E-4</v>
      </c>
      <c r="G2485" s="6">
        <f t="shared" si="245"/>
        <v>-10.918090530766859</v>
      </c>
      <c r="H2485" s="6">
        <f t="shared" si="246"/>
        <v>0</v>
      </c>
      <c r="I2485" s="6">
        <f t="shared" si="247"/>
        <v>17.668090530766861</v>
      </c>
      <c r="J2485" s="6">
        <f t="shared" si="248"/>
        <v>0</v>
      </c>
    </row>
    <row r="2486" spans="1:10" x14ac:dyDescent="0.35">
      <c r="A2486" s="6">
        <v>2484</v>
      </c>
      <c r="B2486" s="17">
        <v>44691</v>
      </c>
      <c r="C2486" s="18">
        <v>243.9</v>
      </c>
      <c r="D2486" s="6">
        <f t="shared" si="242"/>
        <v>-4.4897959183673236E-3</v>
      </c>
      <c r="E2486" s="8">
        <f t="shared" si="244"/>
        <v>-1.0999999999999943</v>
      </c>
      <c r="F2486" s="6">
        <f t="shared" si="243"/>
        <v>4.1291979162342554E-4</v>
      </c>
      <c r="G2486" s="6">
        <f t="shared" si="245"/>
        <v>-11.581734162186379</v>
      </c>
      <c r="H2486" s="6">
        <f t="shared" si="246"/>
        <v>0</v>
      </c>
      <c r="I2486" s="6">
        <f t="shared" si="247"/>
        <v>10.481734162186385</v>
      </c>
      <c r="J2486" s="6">
        <f t="shared" si="248"/>
        <v>0</v>
      </c>
    </row>
    <row r="2487" spans="1:10" x14ac:dyDescent="0.35">
      <c r="A2487" s="6">
        <v>2485</v>
      </c>
      <c r="B2487" s="17">
        <v>44692</v>
      </c>
      <c r="C2487" s="18">
        <v>239.05</v>
      </c>
      <c r="D2487" s="6">
        <f t="shared" si="242"/>
        <v>-1.9885198851988497E-2</v>
      </c>
      <c r="E2487" s="8">
        <f t="shared" si="244"/>
        <v>-4.8499999999999943</v>
      </c>
      <c r="F2487" s="6">
        <f t="shared" si="243"/>
        <v>3.8935410016933524E-4</v>
      </c>
      <c r="G2487" s="6">
        <f t="shared" si="245"/>
        <v>-11.195895461240935</v>
      </c>
      <c r="H2487" s="6">
        <f t="shared" si="246"/>
        <v>0</v>
      </c>
      <c r="I2487" s="6">
        <f t="shared" si="247"/>
        <v>6.3458954612409411</v>
      </c>
      <c r="J2487" s="6">
        <f t="shared" si="248"/>
        <v>0</v>
      </c>
    </row>
    <row r="2488" spans="1:10" x14ac:dyDescent="0.35">
      <c r="A2488" s="6">
        <v>2486</v>
      </c>
      <c r="B2488" s="17">
        <v>44693</v>
      </c>
      <c r="C2488" s="18">
        <v>235.7</v>
      </c>
      <c r="D2488" s="6">
        <f t="shared" si="242"/>
        <v>-1.401380464338014E-2</v>
      </c>
      <c r="E2488" s="8">
        <f t="shared" si="244"/>
        <v>-3.3500000000000227</v>
      </c>
      <c r="F2488" s="6">
        <f t="shared" si="243"/>
        <v>3.897181221621626E-4</v>
      </c>
      <c r="G2488" s="6">
        <f t="shared" si="245"/>
        <v>-10.978391316154523</v>
      </c>
      <c r="H2488" s="6">
        <f t="shared" si="246"/>
        <v>0</v>
      </c>
      <c r="I2488" s="6">
        <f t="shared" si="247"/>
        <v>7.6283913161545005</v>
      </c>
      <c r="J2488" s="6">
        <f t="shared" si="248"/>
        <v>0</v>
      </c>
    </row>
    <row r="2489" spans="1:10" x14ac:dyDescent="0.35">
      <c r="A2489" s="6">
        <v>2487</v>
      </c>
      <c r="B2489" s="17">
        <v>44694</v>
      </c>
      <c r="C2489" s="18">
        <v>236.9</v>
      </c>
      <c r="D2489" s="6">
        <f t="shared" si="242"/>
        <v>5.091217649554591E-3</v>
      </c>
      <c r="E2489" s="8">
        <f t="shared" si="244"/>
        <v>1.2000000000000171</v>
      </c>
      <c r="F2489" s="6">
        <f t="shared" si="243"/>
        <v>3.7811823806740215E-4</v>
      </c>
      <c r="G2489" s="6">
        <f t="shared" si="245"/>
        <v>-10.662230166320803</v>
      </c>
      <c r="H2489" s="6">
        <f t="shared" si="246"/>
        <v>0</v>
      </c>
      <c r="I2489" s="6">
        <f t="shared" si="247"/>
        <v>11.862230166320821</v>
      </c>
      <c r="J2489" s="6">
        <f t="shared" si="248"/>
        <v>0</v>
      </c>
    </row>
    <row r="2490" spans="1:10" x14ac:dyDescent="0.35">
      <c r="A2490" s="6">
        <v>2488</v>
      </c>
      <c r="B2490" s="17">
        <v>44697</v>
      </c>
      <c r="C2490" s="18">
        <v>235.2</v>
      </c>
      <c r="D2490" s="6">
        <f t="shared" si="242"/>
        <v>-7.1760236386661756E-3</v>
      </c>
      <c r="E2490" s="8">
        <f t="shared" si="244"/>
        <v>-1.7000000000000171</v>
      </c>
      <c r="F2490" s="6">
        <f t="shared" si="243"/>
        <v>3.569863736126662E-4</v>
      </c>
      <c r="G2490" s="6">
        <f t="shared" si="245"/>
        <v>-10.412752323648393</v>
      </c>
      <c r="H2490" s="6">
        <f t="shared" si="246"/>
        <v>0</v>
      </c>
      <c r="I2490" s="6">
        <f t="shared" si="247"/>
        <v>8.7127523236483757</v>
      </c>
      <c r="J2490" s="6">
        <f t="shared" si="248"/>
        <v>0</v>
      </c>
    </row>
    <row r="2491" spans="1:10" x14ac:dyDescent="0.35">
      <c r="A2491" s="6">
        <v>2489</v>
      </c>
      <c r="B2491" s="17">
        <v>44698</v>
      </c>
      <c r="C2491" s="18">
        <v>238.7</v>
      </c>
      <c r="D2491" s="6">
        <f t="shared" si="242"/>
        <v>1.4880952380952382E-2</v>
      </c>
      <c r="E2491" s="8">
        <f t="shared" si="244"/>
        <v>3.5</v>
      </c>
      <c r="F2491" s="6">
        <f t="shared" si="243"/>
        <v>3.3865691011166795E-4</v>
      </c>
      <c r="G2491" s="6">
        <f t="shared" si="245"/>
        <v>-10.069129962473328</v>
      </c>
      <c r="H2491" s="6">
        <f t="shared" si="246"/>
        <v>0</v>
      </c>
      <c r="I2491" s="6">
        <f t="shared" si="247"/>
        <v>13.569129962473328</v>
      </c>
      <c r="J2491" s="6">
        <f t="shared" si="248"/>
        <v>0</v>
      </c>
    </row>
    <row r="2492" spans="1:10" x14ac:dyDescent="0.35">
      <c r="A2492" s="6">
        <v>2490</v>
      </c>
      <c r="B2492" s="17">
        <v>44699</v>
      </c>
      <c r="C2492" s="18">
        <v>227.85</v>
      </c>
      <c r="D2492" s="6">
        <f t="shared" si="242"/>
        <v>-4.5454545454545435E-2</v>
      </c>
      <c r="E2492" s="8">
        <f t="shared" si="244"/>
        <v>-10.849999999999994</v>
      </c>
      <c r="F2492" s="6">
        <f t="shared" si="243"/>
        <v>3.3162406013081822E-4</v>
      </c>
      <c r="G2492" s="6">
        <f t="shared" si="245"/>
        <v>-10.112303444937814</v>
      </c>
      <c r="H2492" s="6">
        <f t="shared" si="246"/>
        <v>1</v>
      </c>
      <c r="I2492" s="6">
        <f t="shared" si="247"/>
        <v>0</v>
      </c>
      <c r="J2492" s="6">
        <f t="shared" si="248"/>
        <v>-0.73769655506218079</v>
      </c>
    </row>
    <row r="2493" spans="1:10" x14ac:dyDescent="0.35">
      <c r="A2493" s="6">
        <v>2491</v>
      </c>
      <c r="B2493" s="17">
        <v>44700</v>
      </c>
      <c r="C2493" s="18">
        <v>228.5</v>
      </c>
      <c r="D2493" s="6">
        <f t="shared" si="242"/>
        <v>2.8527540048277626E-3</v>
      </c>
      <c r="E2493" s="8">
        <f t="shared" si="244"/>
        <v>0.65000000000000568</v>
      </c>
      <c r="F2493" s="6">
        <f t="shared" si="243"/>
        <v>4.3569355867172934E-4</v>
      </c>
      <c r="G2493" s="6">
        <f t="shared" si="245"/>
        <v>-11.064053337154682</v>
      </c>
      <c r="H2493" s="6">
        <f t="shared" si="246"/>
        <v>0</v>
      </c>
      <c r="I2493" s="6">
        <f t="shared" si="247"/>
        <v>11.714053337154688</v>
      </c>
      <c r="J2493" s="6">
        <f t="shared" si="248"/>
        <v>0</v>
      </c>
    </row>
    <row r="2494" spans="1:10" x14ac:dyDescent="0.35">
      <c r="A2494" s="6">
        <v>2492</v>
      </c>
      <c r="B2494" s="17">
        <v>44701</v>
      </c>
      <c r="C2494" s="18">
        <v>229.05</v>
      </c>
      <c r="D2494" s="6">
        <f t="shared" si="242"/>
        <v>2.4070021881838571E-3</v>
      </c>
      <c r="E2494" s="8">
        <f t="shared" si="244"/>
        <v>0.55000000000001137</v>
      </c>
      <c r="F2494" s="6">
        <f t="shared" si="243"/>
        <v>4.1004023747614923E-4</v>
      </c>
      <c r="G2494" s="6">
        <f t="shared" si="245"/>
        <v>-10.764010202688041</v>
      </c>
      <c r="H2494" s="6">
        <f t="shared" si="246"/>
        <v>0</v>
      </c>
      <c r="I2494" s="6">
        <f t="shared" si="247"/>
        <v>11.314010202688053</v>
      </c>
      <c r="J2494" s="6">
        <f t="shared" si="248"/>
        <v>0</v>
      </c>
    </row>
    <row r="2495" spans="1:10" x14ac:dyDescent="0.35">
      <c r="A2495" s="6">
        <v>2493</v>
      </c>
      <c r="B2495" s="17">
        <v>44704</v>
      </c>
      <c r="C2495" s="18">
        <v>224.55</v>
      </c>
      <c r="D2495" s="6">
        <f t="shared" si="242"/>
        <v>-1.9646365422396856E-2</v>
      </c>
      <c r="E2495" s="8">
        <f t="shared" si="244"/>
        <v>-4.5</v>
      </c>
      <c r="F2495" s="6">
        <f t="shared" si="243"/>
        <v>3.8578544279961558E-4</v>
      </c>
      <c r="G2495" s="6">
        <f t="shared" si="245"/>
        <v>-10.465931122001123</v>
      </c>
      <c r="H2495" s="6">
        <f t="shared" si="246"/>
        <v>0</v>
      </c>
      <c r="I2495" s="6">
        <f t="shared" si="247"/>
        <v>5.9659311220011233</v>
      </c>
      <c r="J2495" s="6">
        <f t="shared" si="248"/>
        <v>0</v>
      </c>
    </row>
    <row r="2496" spans="1:10" x14ac:dyDescent="0.35">
      <c r="A2496" s="6">
        <v>2494</v>
      </c>
      <c r="B2496" s="17">
        <v>44705</v>
      </c>
      <c r="C2496" s="18">
        <v>227</v>
      </c>
      <c r="D2496" s="6">
        <f t="shared" si="242"/>
        <v>1.0910710309507854E-2</v>
      </c>
      <c r="E2496" s="8">
        <f t="shared" si="244"/>
        <v>2.4499999999999886</v>
      </c>
      <c r="F2496" s="6">
        <f t="shared" si="243"/>
        <v>3.8579709669025965E-4</v>
      </c>
      <c r="G2496" s="6">
        <f t="shared" si="245"/>
        <v>-10.26046858641601</v>
      </c>
      <c r="H2496" s="6">
        <f t="shared" si="246"/>
        <v>0</v>
      </c>
      <c r="I2496" s="6">
        <f t="shared" si="247"/>
        <v>12.710468586415999</v>
      </c>
      <c r="J2496" s="6">
        <f t="shared" si="248"/>
        <v>0</v>
      </c>
    </row>
    <row r="2497" spans="1:10" x14ac:dyDescent="0.35">
      <c r="A2497" s="6">
        <v>2495</v>
      </c>
      <c r="B2497" s="17">
        <v>44706</v>
      </c>
      <c r="C2497" s="18">
        <v>224.8</v>
      </c>
      <c r="D2497" s="6">
        <f t="shared" si="242"/>
        <v>-9.6916299559470873E-3</v>
      </c>
      <c r="E2497" s="8">
        <f t="shared" si="244"/>
        <v>-2.1999999999999886</v>
      </c>
      <c r="F2497" s="6">
        <f t="shared" si="243"/>
        <v>3.6979188685632412E-4</v>
      </c>
      <c r="G2497" s="6">
        <f t="shared" si="245"/>
        <v>-10.15498309210664</v>
      </c>
      <c r="H2497" s="6">
        <f t="shared" si="246"/>
        <v>0</v>
      </c>
      <c r="I2497" s="6">
        <f t="shared" si="247"/>
        <v>7.9549830921066516</v>
      </c>
      <c r="J2497" s="6">
        <f t="shared" si="248"/>
        <v>0</v>
      </c>
    </row>
    <row r="2498" spans="1:10" x14ac:dyDescent="0.35">
      <c r="A2498" s="6">
        <v>2496</v>
      </c>
      <c r="B2498" s="17">
        <v>44707</v>
      </c>
      <c r="C2498" s="18">
        <v>227.05</v>
      </c>
      <c r="D2498" s="6">
        <f t="shared" si="242"/>
        <v>1.0008896797153024E-2</v>
      </c>
      <c r="E2498" s="8">
        <f t="shared" si="244"/>
        <v>2.25</v>
      </c>
      <c r="F2498" s="6">
        <f t="shared" si="243"/>
        <v>3.532400351171253E-4</v>
      </c>
      <c r="G2498" s="6">
        <f t="shared" si="245"/>
        <v>-9.828922816026191</v>
      </c>
      <c r="H2498" s="6">
        <f t="shared" si="246"/>
        <v>0</v>
      </c>
      <c r="I2498" s="6">
        <f t="shared" si="247"/>
        <v>12.078922816026191</v>
      </c>
      <c r="J2498" s="6">
        <f t="shared" si="248"/>
        <v>0</v>
      </c>
    </row>
    <row r="2499" spans="1:10" x14ac:dyDescent="0.35">
      <c r="A2499" s="6">
        <v>2497</v>
      </c>
      <c r="B2499" s="17">
        <v>44708</v>
      </c>
      <c r="C2499" s="18">
        <v>224.85</v>
      </c>
      <c r="D2499" s="6">
        <f t="shared" si="242"/>
        <v>-9.6894957057917508E-3</v>
      </c>
      <c r="E2499" s="8">
        <f t="shared" si="244"/>
        <v>-2.2000000000000171</v>
      </c>
      <c r="F2499" s="6">
        <f t="shared" si="243"/>
        <v>3.3805631391586139E-4</v>
      </c>
      <c r="G2499" s="6">
        <f t="shared" si="245"/>
        <v>-9.7115978488497383</v>
      </c>
      <c r="H2499" s="6">
        <f t="shared" si="246"/>
        <v>0</v>
      </c>
      <c r="I2499" s="6">
        <f t="shared" si="247"/>
        <v>7.5115978488497213</v>
      </c>
      <c r="J2499" s="6">
        <f t="shared" si="248"/>
        <v>0</v>
      </c>
    </row>
    <row r="2500" spans="1:10" x14ac:dyDescent="0.35">
      <c r="A2500" s="6">
        <v>2498</v>
      </c>
      <c r="B2500" s="17">
        <v>44711</v>
      </c>
      <c r="C2500" s="18">
        <v>228.3</v>
      </c>
      <c r="D2500" s="6">
        <f t="shared" ref="D2500:D2563" si="249">(C2500-C2499)/C2499</f>
        <v>1.5343562374916688E-2</v>
      </c>
      <c r="E2500" s="8">
        <f t="shared" si="244"/>
        <v>3.4500000000000171</v>
      </c>
      <c r="F2500" s="6">
        <f t="shared" ref="F2500:F2563" si="250">0.06*D2499^2+0.94*F2499</f>
        <v>3.2340611470286308E-4</v>
      </c>
      <c r="G2500" s="6">
        <f t="shared" si="245"/>
        <v>-9.4067946505765878</v>
      </c>
      <c r="H2500" s="6">
        <f t="shared" si="246"/>
        <v>0</v>
      </c>
      <c r="I2500" s="6">
        <f t="shared" si="247"/>
        <v>12.856794650576605</v>
      </c>
      <c r="J2500" s="6">
        <f t="shared" si="248"/>
        <v>0</v>
      </c>
    </row>
    <row r="2501" spans="1:10" x14ac:dyDescent="0.35">
      <c r="A2501" s="6">
        <v>2499</v>
      </c>
      <c r="B2501" s="17">
        <v>44712</v>
      </c>
      <c r="C2501" s="18">
        <v>233</v>
      </c>
      <c r="D2501" s="6">
        <f t="shared" si="249"/>
        <v>2.0586946999561928E-2</v>
      </c>
      <c r="E2501" s="8">
        <f t="shared" si="244"/>
        <v>4.6999999999999886</v>
      </c>
      <c r="F2501" s="6">
        <f t="shared" si="250"/>
        <v>3.1812724220186878E-4</v>
      </c>
      <c r="G2501" s="6">
        <f t="shared" si="245"/>
        <v>-9.4728574060899877</v>
      </c>
      <c r="H2501" s="6">
        <f t="shared" si="246"/>
        <v>0</v>
      </c>
      <c r="I2501" s="6">
        <f t="shared" si="247"/>
        <v>14.172857406089976</v>
      </c>
      <c r="J2501" s="6">
        <f t="shared" si="248"/>
        <v>0</v>
      </c>
    </row>
    <row r="2502" spans="1:10" x14ac:dyDescent="0.35">
      <c r="A2502" s="6">
        <v>2500</v>
      </c>
      <c r="B2502" s="17">
        <v>44713</v>
      </c>
      <c r="C2502" s="18">
        <v>229.05</v>
      </c>
      <c r="D2502" s="6">
        <f t="shared" si="249"/>
        <v>-1.6952789699570765E-2</v>
      </c>
      <c r="E2502" s="8">
        <f t="shared" ref="E2502:E2565" si="251">C2501*D2502</f>
        <v>-3.9499999999999882</v>
      </c>
      <c r="F2502" s="6">
        <f t="shared" si="250"/>
        <v>3.2446895087552297E-4</v>
      </c>
      <c r="G2502" s="6">
        <f t="shared" si="245"/>
        <v>-9.7637612553530957</v>
      </c>
      <c r="H2502" s="6">
        <f t="shared" si="246"/>
        <v>0</v>
      </c>
      <c r="I2502" s="6">
        <f t="shared" si="247"/>
        <v>5.8137612553531071</v>
      </c>
      <c r="J2502" s="6">
        <f t="shared" si="248"/>
        <v>0</v>
      </c>
    </row>
    <row r="2503" spans="1:10" x14ac:dyDescent="0.35">
      <c r="A2503" s="6">
        <v>2501</v>
      </c>
      <c r="B2503" s="17">
        <v>44714</v>
      </c>
      <c r="C2503" s="18">
        <v>225.6</v>
      </c>
      <c r="D2503" s="6">
        <f t="shared" si="249"/>
        <v>-1.5062213490504331E-2</v>
      </c>
      <c r="E2503" s="8">
        <f t="shared" si="251"/>
        <v>-3.4500000000000171</v>
      </c>
      <c r="F2503" s="6">
        <f t="shared" si="250"/>
        <v>3.2224463853886394E-4</v>
      </c>
      <c r="G2503" s="6">
        <f t="shared" si="245"/>
        <v>-9.565282576636271</v>
      </c>
      <c r="H2503" s="6">
        <f t="shared" si="246"/>
        <v>0</v>
      </c>
      <c r="I2503" s="6">
        <f t="shared" si="247"/>
        <v>6.115282576636254</v>
      </c>
      <c r="J2503" s="6">
        <f t="shared" si="248"/>
        <v>0</v>
      </c>
    </row>
    <row r="2504" spans="1:10" x14ac:dyDescent="0.35">
      <c r="A2504" s="6">
        <v>2502</v>
      </c>
      <c r="B2504" s="17">
        <v>44715</v>
      </c>
      <c r="C2504" s="18">
        <v>225.7</v>
      </c>
      <c r="D2504" s="6">
        <f t="shared" si="249"/>
        <v>4.4326241134749257E-4</v>
      </c>
      <c r="E2504" s="8">
        <f t="shared" si="251"/>
        <v>9.9999999999994316E-2</v>
      </c>
      <c r="F2504" s="6">
        <f t="shared" si="250"/>
        <v>3.1652217674054393E-4</v>
      </c>
      <c r="G2504" s="6">
        <f t="shared" si="245"/>
        <v>-9.3371820254744922</v>
      </c>
      <c r="H2504" s="6">
        <f t="shared" si="246"/>
        <v>0</v>
      </c>
      <c r="I2504" s="6">
        <f t="shared" si="247"/>
        <v>9.4371820254744865</v>
      </c>
      <c r="J2504" s="6">
        <f t="shared" si="248"/>
        <v>0</v>
      </c>
    </row>
    <row r="2505" spans="1:10" x14ac:dyDescent="0.35">
      <c r="A2505" s="6">
        <v>2503</v>
      </c>
      <c r="B2505" s="17">
        <v>44718</v>
      </c>
      <c r="C2505" s="18">
        <v>224.6</v>
      </c>
      <c r="D2505" s="6">
        <f t="shared" si="249"/>
        <v>-4.8737261852015703E-3</v>
      </c>
      <c r="E2505" s="8">
        <f t="shared" si="251"/>
        <v>-1.0999999999999943</v>
      </c>
      <c r="F2505" s="6">
        <f t="shared" si="250"/>
        <v>2.9754263503003011E-4</v>
      </c>
      <c r="G2505" s="6">
        <f t="shared" si="245"/>
        <v>-9.0569260059764858</v>
      </c>
      <c r="H2505" s="6">
        <f t="shared" si="246"/>
        <v>0</v>
      </c>
      <c r="I2505" s="6">
        <f t="shared" si="247"/>
        <v>7.9569260059764915</v>
      </c>
      <c r="J2505" s="6">
        <f t="shared" si="248"/>
        <v>0</v>
      </c>
    </row>
    <row r="2506" spans="1:10" x14ac:dyDescent="0.35">
      <c r="A2506" s="6">
        <v>2504</v>
      </c>
      <c r="B2506" s="17">
        <v>44719</v>
      </c>
      <c r="C2506" s="18">
        <v>224.9</v>
      </c>
      <c r="D2506" s="6">
        <f t="shared" si="249"/>
        <v>1.3357079252004067E-3</v>
      </c>
      <c r="E2506" s="8">
        <f t="shared" si="251"/>
        <v>0.30000000000001137</v>
      </c>
      <c r="F2506" s="6">
        <f t="shared" si="250"/>
        <v>2.8111526934392745E-4</v>
      </c>
      <c r="G2506" s="6">
        <f t="shared" si="245"/>
        <v>-8.7604542914400625</v>
      </c>
      <c r="H2506" s="6">
        <f t="shared" si="246"/>
        <v>0</v>
      </c>
      <c r="I2506" s="6">
        <f t="shared" si="247"/>
        <v>9.0604542914400739</v>
      </c>
      <c r="J2506" s="6">
        <f t="shared" si="248"/>
        <v>0</v>
      </c>
    </row>
    <row r="2507" spans="1:10" x14ac:dyDescent="0.35">
      <c r="A2507" s="6">
        <v>2505</v>
      </c>
      <c r="B2507" s="17">
        <v>44720</v>
      </c>
      <c r="C2507" s="18">
        <v>224.65</v>
      </c>
      <c r="D2507" s="6">
        <f t="shared" si="249"/>
        <v>-1.1116051578479323E-3</v>
      </c>
      <c r="E2507" s="8">
        <f t="shared" si="251"/>
        <v>-0.24999999999999997</v>
      </c>
      <c r="F2507" s="6">
        <f t="shared" si="250"/>
        <v>2.6435540012297834E-4</v>
      </c>
      <c r="G2507" s="6">
        <f t="shared" si="245"/>
        <v>-8.506642994399229</v>
      </c>
      <c r="H2507" s="6">
        <f t="shared" si="246"/>
        <v>0</v>
      </c>
      <c r="I2507" s="6">
        <f t="shared" si="247"/>
        <v>8.256642994399229</v>
      </c>
      <c r="J2507" s="6">
        <f t="shared" si="248"/>
        <v>0</v>
      </c>
    </row>
    <row r="2508" spans="1:10" x14ac:dyDescent="0.35">
      <c r="A2508" s="6">
        <v>2506</v>
      </c>
      <c r="B2508" s="17">
        <v>44721</v>
      </c>
      <c r="C2508" s="18">
        <v>224.8</v>
      </c>
      <c r="D2508" s="6">
        <f t="shared" si="249"/>
        <v>6.6770531938573638E-4</v>
      </c>
      <c r="E2508" s="8">
        <f t="shared" si="251"/>
        <v>0.15000000000000568</v>
      </c>
      <c r="F2508" s="6">
        <f t="shared" si="250"/>
        <v>2.4856821607721689E-4</v>
      </c>
      <c r="G2508" s="6">
        <f t="shared" si="245"/>
        <v>-8.2395573101834714</v>
      </c>
      <c r="H2508" s="6">
        <f t="shared" si="246"/>
        <v>0</v>
      </c>
      <c r="I2508" s="6">
        <f t="shared" si="247"/>
        <v>8.3895573101834771</v>
      </c>
      <c r="J2508" s="6">
        <f t="shared" si="248"/>
        <v>0</v>
      </c>
    </row>
    <row r="2509" spans="1:10" x14ac:dyDescent="0.35">
      <c r="A2509" s="6">
        <v>2507</v>
      </c>
      <c r="B2509" s="17">
        <v>44722</v>
      </c>
      <c r="C2509" s="18">
        <v>224.5</v>
      </c>
      <c r="D2509" s="6">
        <f t="shared" si="249"/>
        <v>-1.3345195729537872E-3</v>
      </c>
      <c r="E2509" s="8">
        <f t="shared" si="251"/>
        <v>-0.30000000000001137</v>
      </c>
      <c r="F2509" s="6">
        <f t="shared" si="250"/>
        <v>2.3368087293619604E-4</v>
      </c>
      <c r="G2509" s="6">
        <f t="shared" si="245"/>
        <v>-7.994338772254971</v>
      </c>
      <c r="H2509" s="6">
        <f t="shared" si="246"/>
        <v>0</v>
      </c>
      <c r="I2509" s="6">
        <f t="shared" si="247"/>
        <v>7.6943387722549597</v>
      </c>
      <c r="J2509" s="6">
        <f t="shared" si="248"/>
        <v>0</v>
      </c>
    </row>
    <row r="2510" spans="1:10" x14ac:dyDescent="0.35">
      <c r="A2510" s="6">
        <v>2508</v>
      </c>
      <c r="B2510" s="17">
        <v>44725</v>
      </c>
      <c r="C2510" s="18">
        <v>222.3</v>
      </c>
      <c r="D2510" s="6">
        <f t="shared" si="249"/>
        <v>-9.7995545657015085E-3</v>
      </c>
      <c r="E2510" s="8">
        <f t="shared" si="251"/>
        <v>-2.1999999999999886</v>
      </c>
      <c r="F2510" s="6">
        <f t="shared" si="250"/>
        <v>2.1976687710946008E-4</v>
      </c>
      <c r="G2510" s="6">
        <f t="shared" si="245"/>
        <v>-7.7423379099644487</v>
      </c>
      <c r="H2510" s="6">
        <f t="shared" si="246"/>
        <v>0</v>
      </c>
      <c r="I2510" s="6">
        <f t="shared" si="247"/>
        <v>5.5423379099644601</v>
      </c>
      <c r="J2510" s="6">
        <f t="shared" si="248"/>
        <v>0</v>
      </c>
    </row>
    <row r="2511" spans="1:10" x14ac:dyDescent="0.35">
      <c r="A2511" s="6">
        <v>2509</v>
      </c>
      <c r="B2511" s="17">
        <v>44726</v>
      </c>
      <c r="C2511" s="18">
        <v>224</v>
      </c>
      <c r="D2511" s="6">
        <f t="shared" si="249"/>
        <v>7.6473234367970691E-3</v>
      </c>
      <c r="E2511" s="8">
        <f t="shared" si="251"/>
        <v>1.6999999999999886</v>
      </c>
      <c r="F2511" s="6">
        <f t="shared" si="250"/>
        <v>2.1234274066406214E-4</v>
      </c>
      <c r="G2511" s="6">
        <f t="shared" si="245"/>
        <v>-7.5358601465219692</v>
      </c>
      <c r="H2511" s="6">
        <f t="shared" si="246"/>
        <v>0</v>
      </c>
      <c r="I2511" s="6">
        <f t="shared" si="247"/>
        <v>9.2358601465219579</v>
      </c>
      <c r="J2511" s="6">
        <f t="shared" si="248"/>
        <v>0</v>
      </c>
    </row>
    <row r="2512" spans="1:10" x14ac:dyDescent="0.35">
      <c r="A2512" s="6">
        <v>2510</v>
      </c>
      <c r="B2512" s="17">
        <v>44727</v>
      </c>
      <c r="C2512" s="18">
        <v>222.2</v>
      </c>
      <c r="D2512" s="6">
        <f t="shared" si="249"/>
        <v>-8.035714285714337E-3</v>
      </c>
      <c r="E2512" s="8">
        <f t="shared" si="251"/>
        <v>-1.8000000000000114</v>
      </c>
      <c r="F2512" s="6">
        <f t="shared" si="250"/>
        <v>2.0311106956903756E-4</v>
      </c>
      <c r="G2512" s="6">
        <f t="shared" si="245"/>
        <v>-7.4265904203459741</v>
      </c>
      <c r="H2512" s="6">
        <f t="shared" si="246"/>
        <v>0</v>
      </c>
      <c r="I2512" s="6">
        <f t="shared" si="247"/>
        <v>5.6265904203459627</v>
      </c>
      <c r="J2512" s="6">
        <f t="shared" si="248"/>
        <v>0</v>
      </c>
    </row>
    <row r="2513" spans="1:10" x14ac:dyDescent="0.35">
      <c r="A2513" s="6">
        <v>2511</v>
      </c>
      <c r="B2513" s="17">
        <v>44728</v>
      </c>
      <c r="C2513" s="18">
        <v>216.35</v>
      </c>
      <c r="D2513" s="6">
        <f t="shared" si="249"/>
        <v>-2.6327632763276303E-2</v>
      </c>
      <c r="E2513" s="8">
        <f t="shared" si="251"/>
        <v>-5.8499999999999943</v>
      </c>
      <c r="F2513" s="6">
        <f t="shared" si="250"/>
        <v>1.947987676397933E-4</v>
      </c>
      <c r="G2513" s="6">
        <f t="shared" si="245"/>
        <v>-7.2145926546208026</v>
      </c>
      <c r="H2513" s="6">
        <f t="shared" si="246"/>
        <v>0</v>
      </c>
      <c r="I2513" s="6">
        <f t="shared" si="247"/>
        <v>1.3645926546208083</v>
      </c>
      <c r="J2513" s="6">
        <f t="shared" si="248"/>
        <v>0</v>
      </c>
    </row>
    <row r="2514" spans="1:10" x14ac:dyDescent="0.35">
      <c r="A2514" s="6">
        <v>2512</v>
      </c>
      <c r="B2514" s="17">
        <v>44729</v>
      </c>
      <c r="C2514" s="18">
        <v>211.55</v>
      </c>
      <c r="D2514" s="6">
        <f t="shared" si="249"/>
        <v>-2.2186272244048916E-2</v>
      </c>
      <c r="E2514" s="8">
        <f t="shared" si="251"/>
        <v>-4.7999999999999829</v>
      </c>
      <c r="F2514" s="6">
        <f t="shared" si="250"/>
        <v>2.2469949639648208E-4</v>
      </c>
      <c r="G2514" s="6">
        <f t="shared" si="245"/>
        <v>-7.5445372512802855</v>
      </c>
      <c r="H2514" s="6">
        <f t="shared" si="246"/>
        <v>0</v>
      </c>
      <c r="I2514" s="6">
        <f t="shared" si="247"/>
        <v>2.7445372512803026</v>
      </c>
      <c r="J2514" s="6">
        <f t="shared" si="248"/>
        <v>0</v>
      </c>
    </row>
    <row r="2515" spans="1:10" x14ac:dyDescent="0.35">
      <c r="A2515" s="6">
        <v>2513</v>
      </c>
      <c r="B2515" s="17">
        <v>44732</v>
      </c>
      <c r="C2515" s="18">
        <v>208.25</v>
      </c>
      <c r="D2515" s="6">
        <f t="shared" si="249"/>
        <v>-1.5599149137319836E-2</v>
      </c>
      <c r="E2515" s="8">
        <f t="shared" si="251"/>
        <v>-3.3000000000000114</v>
      </c>
      <c r="F2515" s="6">
        <f t="shared" si="250"/>
        <v>2.4075136717791645E-4</v>
      </c>
      <c r="G2515" s="6">
        <f t="shared" ref="G2515:G2578" si="252">_xlfn.NORM.S.INV(1%)*SQRT(F2515)*C2514</f>
        <v>-7.636108118097253</v>
      </c>
      <c r="H2515" s="6">
        <f t="shared" ref="H2515:H2578" si="253">IF(E2515&lt;=G2515,1,0)</f>
        <v>0</v>
      </c>
      <c r="I2515" s="6">
        <f t="shared" si="247"/>
        <v>4.3361081180972416</v>
      </c>
      <c r="J2515" s="6">
        <f t="shared" si="248"/>
        <v>0</v>
      </c>
    </row>
    <row r="2516" spans="1:10" x14ac:dyDescent="0.35">
      <c r="A2516" s="6">
        <v>2514</v>
      </c>
      <c r="B2516" s="17">
        <v>44733</v>
      </c>
      <c r="C2516" s="18">
        <v>210.4</v>
      </c>
      <c r="D2516" s="6">
        <f t="shared" si="249"/>
        <v>1.0324129651860772E-2</v>
      </c>
      <c r="E2516" s="8">
        <f t="shared" si="251"/>
        <v>2.1500000000000057</v>
      </c>
      <c r="F2516" s="6">
        <f t="shared" si="250"/>
        <v>2.409062923757422E-4</v>
      </c>
      <c r="G2516" s="6">
        <f t="shared" si="252"/>
        <v>-7.5194095581510725</v>
      </c>
      <c r="H2516" s="6">
        <f t="shared" si="253"/>
        <v>0</v>
      </c>
      <c r="I2516" s="6">
        <f t="shared" ref="I2516:I2579" si="254">IF(H2516=0,E2516-G2516,0)</f>
        <v>9.6694095581510773</v>
      </c>
      <c r="J2516" s="6">
        <f t="shared" ref="J2516:J2579" si="255">IF(H2516=1,E2516-G2516,0)</f>
        <v>0</v>
      </c>
    </row>
    <row r="2517" spans="1:10" x14ac:dyDescent="0.35">
      <c r="A2517" s="6">
        <v>2515</v>
      </c>
      <c r="B2517" s="17">
        <v>44734</v>
      </c>
      <c r="C2517" s="18">
        <v>210.5</v>
      </c>
      <c r="D2517" s="6">
        <f t="shared" si="249"/>
        <v>4.7528517110263454E-4</v>
      </c>
      <c r="E2517" s="8">
        <f t="shared" si="251"/>
        <v>9.9999999999994316E-2</v>
      </c>
      <c r="F2517" s="6">
        <f t="shared" si="250"/>
        <v>2.328471740173035E-4</v>
      </c>
      <c r="G2517" s="6">
        <f t="shared" si="252"/>
        <v>-7.4688868363003946</v>
      </c>
      <c r="H2517" s="6">
        <f t="shared" si="253"/>
        <v>0</v>
      </c>
      <c r="I2517" s="6">
        <f t="shared" si="254"/>
        <v>7.5688868363003889</v>
      </c>
      <c r="J2517" s="6">
        <f t="shared" si="255"/>
        <v>0</v>
      </c>
    </row>
    <row r="2518" spans="1:10" x14ac:dyDescent="0.35">
      <c r="A2518" s="6">
        <v>2516</v>
      </c>
      <c r="B2518" s="17">
        <v>44735</v>
      </c>
      <c r="C2518" s="18">
        <v>208.6</v>
      </c>
      <c r="D2518" s="6">
        <f t="shared" si="249"/>
        <v>-9.0261282660332818E-3</v>
      </c>
      <c r="E2518" s="8">
        <f t="shared" si="251"/>
        <v>-1.9000000000000059</v>
      </c>
      <c r="F2518" s="6">
        <f t="shared" si="250"/>
        <v>2.1888989733589748E-4</v>
      </c>
      <c r="G2518" s="6">
        <f t="shared" si="252"/>
        <v>-7.245020474036826</v>
      </c>
      <c r="H2518" s="6">
        <f t="shared" si="253"/>
        <v>0</v>
      </c>
      <c r="I2518" s="6">
        <f t="shared" si="254"/>
        <v>5.3450204740368203</v>
      </c>
      <c r="J2518" s="6">
        <f t="shared" si="255"/>
        <v>0</v>
      </c>
    </row>
    <row r="2519" spans="1:10" x14ac:dyDescent="0.35">
      <c r="A2519" s="6">
        <v>2517</v>
      </c>
      <c r="B2519" s="17">
        <v>44736</v>
      </c>
      <c r="C2519" s="18">
        <v>208.95</v>
      </c>
      <c r="D2519" s="6">
        <f t="shared" si="249"/>
        <v>1.6778523489932614E-3</v>
      </c>
      <c r="E2519" s="8">
        <f t="shared" si="251"/>
        <v>0.34999999999999432</v>
      </c>
      <c r="F2519" s="6">
        <f t="shared" si="250"/>
        <v>2.106447629842367E-4</v>
      </c>
      <c r="G2519" s="6">
        <f t="shared" si="252"/>
        <v>-7.0431071466811765</v>
      </c>
      <c r="H2519" s="6">
        <f t="shared" si="253"/>
        <v>0</v>
      </c>
      <c r="I2519" s="6">
        <f t="shared" si="254"/>
        <v>7.3931071466811709</v>
      </c>
      <c r="J2519" s="6">
        <f t="shared" si="255"/>
        <v>0</v>
      </c>
    </row>
    <row r="2520" spans="1:10" x14ac:dyDescent="0.35">
      <c r="A2520" s="6">
        <v>2518</v>
      </c>
      <c r="B2520" s="17">
        <v>44739</v>
      </c>
      <c r="C2520" s="18">
        <v>211.6</v>
      </c>
      <c r="D2520" s="6">
        <f t="shared" si="249"/>
        <v>1.2682459918640851E-2</v>
      </c>
      <c r="E2520" s="8">
        <f t="shared" si="251"/>
        <v>2.6500000000000057</v>
      </c>
      <c r="F2520" s="6">
        <f t="shared" si="250"/>
        <v>1.9817498851548381E-4</v>
      </c>
      <c r="G2520" s="6">
        <f t="shared" si="252"/>
        <v>-6.8429198700200162</v>
      </c>
      <c r="H2520" s="6">
        <f t="shared" si="253"/>
        <v>0</v>
      </c>
      <c r="I2520" s="6">
        <f t="shared" si="254"/>
        <v>9.492919870020021</v>
      </c>
      <c r="J2520" s="6">
        <f t="shared" si="255"/>
        <v>0</v>
      </c>
    </row>
    <row r="2521" spans="1:10" x14ac:dyDescent="0.35">
      <c r="A2521" s="6">
        <v>2519</v>
      </c>
      <c r="B2521" s="17">
        <v>44740</v>
      </c>
      <c r="C2521" s="18">
        <v>210.25</v>
      </c>
      <c r="D2521" s="6">
        <f t="shared" si="249"/>
        <v>-6.3799621928166085E-3</v>
      </c>
      <c r="E2521" s="8">
        <f t="shared" si="251"/>
        <v>-1.3499999999999943</v>
      </c>
      <c r="F2521" s="6">
        <f t="shared" si="250"/>
        <v>1.9593517657983067E-4</v>
      </c>
      <c r="G2521" s="6">
        <f t="shared" si="252"/>
        <v>-6.8904332168750457</v>
      </c>
      <c r="H2521" s="6">
        <f t="shared" si="253"/>
        <v>0</v>
      </c>
      <c r="I2521" s="6">
        <f t="shared" si="254"/>
        <v>5.5404332168750514</v>
      </c>
      <c r="J2521" s="6">
        <f t="shared" si="255"/>
        <v>0</v>
      </c>
    </row>
    <row r="2522" spans="1:10" x14ac:dyDescent="0.35">
      <c r="A2522" s="6">
        <v>2520</v>
      </c>
      <c r="B2522" s="17">
        <v>44741</v>
      </c>
      <c r="C2522" s="18">
        <v>211.55</v>
      </c>
      <c r="D2522" s="6">
        <f t="shared" si="249"/>
        <v>6.1831153388823374E-3</v>
      </c>
      <c r="E2522" s="8">
        <f t="shared" si="251"/>
        <v>1.3000000000000114</v>
      </c>
      <c r="F2522" s="6">
        <f t="shared" si="250"/>
        <v>1.8662130103994697E-4</v>
      </c>
      <c r="G2522" s="6">
        <f t="shared" si="252"/>
        <v>-6.6817661037416327</v>
      </c>
      <c r="H2522" s="6">
        <f t="shared" si="253"/>
        <v>0</v>
      </c>
      <c r="I2522" s="6">
        <f t="shared" si="254"/>
        <v>7.9817661037416441</v>
      </c>
      <c r="J2522" s="6">
        <f t="shared" si="255"/>
        <v>0</v>
      </c>
    </row>
    <row r="2523" spans="1:10" x14ac:dyDescent="0.35">
      <c r="A2523" s="6">
        <v>2521</v>
      </c>
      <c r="B2523" s="17">
        <v>44742</v>
      </c>
      <c r="C2523" s="18">
        <v>211.85</v>
      </c>
      <c r="D2523" s="6">
        <f t="shared" si="249"/>
        <v>1.4181044670289905E-3</v>
      </c>
      <c r="E2523" s="8">
        <f t="shared" si="251"/>
        <v>0.29999999999998295</v>
      </c>
      <c r="F2523" s="6">
        <f t="shared" si="250"/>
        <v>1.7771787789518548E-4</v>
      </c>
      <c r="G2523" s="6">
        <f t="shared" si="252"/>
        <v>-6.5607463454231558</v>
      </c>
      <c r="H2523" s="6">
        <f t="shared" si="253"/>
        <v>0</v>
      </c>
      <c r="I2523" s="6">
        <f t="shared" si="254"/>
        <v>6.8607463454231388</v>
      </c>
      <c r="J2523" s="6">
        <f t="shared" si="255"/>
        <v>0</v>
      </c>
    </row>
    <row r="2524" spans="1:10" x14ac:dyDescent="0.35">
      <c r="A2524" s="6">
        <v>2522</v>
      </c>
      <c r="B2524" s="17">
        <v>44743</v>
      </c>
      <c r="C2524" s="18">
        <v>206.5</v>
      </c>
      <c r="D2524" s="6">
        <f t="shared" si="249"/>
        <v>-2.5253717252773162E-2</v>
      </c>
      <c r="E2524" s="8">
        <f t="shared" si="251"/>
        <v>-5.3499999999999943</v>
      </c>
      <c r="F2524" s="6">
        <f t="shared" si="250"/>
        <v>1.6717546643823882E-4</v>
      </c>
      <c r="G2524" s="6">
        <f t="shared" si="252"/>
        <v>-6.3722000004724739</v>
      </c>
      <c r="H2524" s="6">
        <f t="shared" si="253"/>
        <v>0</v>
      </c>
      <c r="I2524" s="6">
        <f t="shared" si="254"/>
        <v>1.0222000004724796</v>
      </c>
      <c r="J2524" s="6">
        <f t="shared" si="255"/>
        <v>0</v>
      </c>
    </row>
    <row r="2525" spans="1:10" x14ac:dyDescent="0.35">
      <c r="A2525" s="6">
        <v>2523</v>
      </c>
      <c r="B2525" s="17">
        <v>44746</v>
      </c>
      <c r="C2525" s="18">
        <v>210.65</v>
      </c>
      <c r="D2525" s="6">
        <f t="shared" si="249"/>
        <v>2.0096852300242159E-2</v>
      </c>
      <c r="E2525" s="8">
        <f t="shared" si="251"/>
        <v>4.1500000000000057</v>
      </c>
      <c r="F2525" s="6">
        <f t="shared" si="250"/>
        <v>1.9540995255692525E-4</v>
      </c>
      <c r="G2525" s="6">
        <f t="shared" si="252"/>
        <v>-6.7153407382644321</v>
      </c>
      <c r="H2525" s="6">
        <f t="shared" si="253"/>
        <v>0</v>
      </c>
      <c r="I2525" s="6">
        <f t="shared" si="254"/>
        <v>10.865340738264438</v>
      </c>
      <c r="J2525" s="6">
        <f t="shared" si="255"/>
        <v>0</v>
      </c>
    </row>
    <row r="2526" spans="1:10" x14ac:dyDescent="0.35">
      <c r="A2526" s="6">
        <v>2524</v>
      </c>
      <c r="B2526" s="17">
        <v>44747</v>
      </c>
      <c r="C2526" s="18">
        <v>214.1</v>
      </c>
      <c r="D2526" s="6">
        <f t="shared" si="249"/>
        <v>1.6377877996676896E-2</v>
      </c>
      <c r="E2526" s="8">
        <f t="shared" si="251"/>
        <v>3.4499999999999882</v>
      </c>
      <c r="F2526" s="6">
        <f t="shared" si="250"/>
        <v>2.0791836374617464E-4</v>
      </c>
      <c r="G2526" s="6">
        <f t="shared" si="252"/>
        <v>-7.0661450146871427</v>
      </c>
      <c r="H2526" s="6">
        <f t="shared" si="253"/>
        <v>0</v>
      </c>
      <c r="I2526" s="6">
        <f t="shared" si="254"/>
        <v>10.516145014687131</v>
      </c>
      <c r="J2526" s="6">
        <f t="shared" si="255"/>
        <v>0</v>
      </c>
    </row>
    <row r="2527" spans="1:10" x14ac:dyDescent="0.35">
      <c r="A2527" s="6">
        <v>2525</v>
      </c>
      <c r="B2527" s="17">
        <v>44748</v>
      </c>
      <c r="C2527" s="18">
        <v>210.6</v>
      </c>
      <c r="D2527" s="6">
        <f t="shared" si="249"/>
        <v>-1.6347501167678656E-2</v>
      </c>
      <c r="E2527" s="8">
        <f t="shared" si="251"/>
        <v>-3.5</v>
      </c>
      <c r="F2527" s="6">
        <f t="shared" si="250"/>
        <v>2.1153735518184615E-4</v>
      </c>
      <c r="G2527" s="6">
        <f t="shared" si="252"/>
        <v>-7.2441070670454248</v>
      </c>
      <c r="H2527" s="6">
        <f t="shared" si="253"/>
        <v>0</v>
      </c>
      <c r="I2527" s="6">
        <f t="shared" si="254"/>
        <v>3.7441070670454248</v>
      </c>
      <c r="J2527" s="6">
        <f t="shared" si="255"/>
        <v>0</v>
      </c>
    </row>
    <row r="2528" spans="1:10" x14ac:dyDescent="0.35">
      <c r="A2528" s="6">
        <v>2526</v>
      </c>
      <c r="B2528" s="17">
        <v>44749</v>
      </c>
      <c r="C2528" s="18">
        <v>212.55</v>
      </c>
      <c r="D2528" s="6">
        <f t="shared" si="249"/>
        <v>9.2592592592593403E-3</v>
      </c>
      <c r="E2528" s="8">
        <f t="shared" si="251"/>
        <v>1.9500000000000171</v>
      </c>
      <c r="F2528" s="6">
        <f t="shared" si="250"/>
        <v>2.1487956153657067E-4</v>
      </c>
      <c r="G2528" s="6">
        <f t="shared" si="252"/>
        <v>-7.1817549031995309</v>
      </c>
      <c r="H2528" s="6">
        <f t="shared" si="253"/>
        <v>0</v>
      </c>
      <c r="I2528" s="6">
        <f t="shared" si="254"/>
        <v>9.131754903199548</v>
      </c>
      <c r="J2528" s="6">
        <f t="shared" si="255"/>
        <v>0</v>
      </c>
    </row>
    <row r="2529" spans="1:10" x14ac:dyDescent="0.35">
      <c r="A2529" s="6">
        <v>2527</v>
      </c>
      <c r="B2529" s="17">
        <v>44750</v>
      </c>
      <c r="C2529" s="18">
        <v>218.8</v>
      </c>
      <c r="D2529" s="6">
        <f t="shared" si="249"/>
        <v>2.9404845918607384E-2</v>
      </c>
      <c r="E2529" s="8">
        <f t="shared" si="251"/>
        <v>6.25</v>
      </c>
      <c r="F2529" s="6">
        <f t="shared" si="250"/>
        <v>2.0713082076618722E-4</v>
      </c>
      <c r="G2529" s="6">
        <f t="shared" si="252"/>
        <v>-7.1163636145611999</v>
      </c>
      <c r="H2529" s="6">
        <f t="shared" si="253"/>
        <v>0</v>
      </c>
      <c r="I2529" s="6">
        <f t="shared" si="254"/>
        <v>13.3663636145612</v>
      </c>
      <c r="J2529" s="6">
        <f t="shared" si="255"/>
        <v>0</v>
      </c>
    </row>
    <row r="2530" spans="1:10" x14ac:dyDescent="0.35">
      <c r="A2530" s="6">
        <v>2528</v>
      </c>
      <c r="B2530" s="17">
        <v>44753</v>
      </c>
      <c r="C2530" s="18">
        <v>217</v>
      </c>
      <c r="D2530" s="6">
        <f t="shared" si="249"/>
        <v>-8.2266910420475837E-3</v>
      </c>
      <c r="E2530" s="8">
        <f t="shared" si="251"/>
        <v>-1.8000000000000114</v>
      </c>
      <c r="F2530" s="6">
        <f t="shared" si="250"/>
        <v>2.4658166933003845E-4</v>
      </c>
      <c r="G2530" s="6">
        <f t="shared" si="252"/>
        <v>-7.9928630165609604</v>
      </c>
      <c r="H2530" s="6">
        <f t="shared" si="253"/>
        <v>0</v>
      </c>
      <c r="I2530" s="6">
        <f t="shared" si="254"/>
        <v>6.1928630165609491</v>
      </c>
      <c r="J2530" s="6">
        <f t="shared" si="255"/>
        <v>0</v>
      </c>
    </row>
    <row r="2531" spans="1:10" x14ac:dyDescent="0.35">
      <c r="A2531" s="6">
        <v>2529</v>
      </c>
      <c r="B2531" s="17">
        <v>44754</v>
      </c>
      <c r="C2531" s="18">
        <v>213.4</v>
      </c>
      <c r="D2531" s="6">
        <f t="shared" si="249"/>
        <v>-1.6589861751152048E-2</v>
      </c>
      <c r="E2531" s="8">
        <f t="shared" si="251"/>
        <v>-3.5999999999999943</v>
      </c>
      <c r="F2531" s="6">
        <f t="shared" si="250"/>
        <v>2.3584747590031448E-4</v>
      </c>
      <c r="G2531" s="6">
        <f t="shared" si="252"/>
        <v>-7.7526469745521238</v>
      </c>
      <c r="H2531" s="6">
        <f t="shared" si="253"/>
        <v>0</v>
      </c>
      <c r="I2531" s="6">
        <f t="shared" si="254"/>
        <v>4.1526469745521295</v>
      </c>
      <c r="J2531" s="6">
        <f t="shared" si="255"/>
        <v>0</v>
      </c>
    </row>
    <row r="2532" spans="1:10" x14ac:dyDescent="0.35">
      <c r="A2532" s="6">
        <v>2530</v>
      </c>
      <c r="B2532" s="17">
        <v>44755</v>
      </c>
      <c r="C2532" s="18">
        <v>214</v>
      </c>
      <c r="D2532" s="6">
        <f t="shared" si="249"/>
        <v>2.8116213683223724E-3</v>
      </c>
      <c r="E2532" s="8">
        <f t="shared" si="251"/>
        <v>0.59999999999999432</v>
      </c>
      <c r="F2532" s="6">
        <f t="shared" si="250"/>
        <v>2.3821003812163588E-4</v>
      </c>
      <c r="G2532" s="6">
        <f t="shared" si="252"/>
        <v>-7.6621227020785847</v>
      </c>
      <c r="H2532" s="6">
        <f t="shared" si="253"/>
        <v>0</v>
      </c>
      <c r="I2532" s="6">
        <f t="shared" si="254"/>
        <v>8.2621227020785781</v>
      </c>
      <c r="J2532" s="6">
        <f t="shared" si="255"/>
        <v>0</v>
      </c>
    </row>
    <row r="2533" spans="1:10" x14ac:dyDescent="0.35">
      <c r="A2533" s="6">
        <v>2531</v>
      </c>
      <c r="B2533" s="17">
        <v>44756</v>
      </c>
      <c r="C2533" s="18">
        <v>214.85</v>
      </c>
      <c r="D2533" s="6">
        <f t="shared" si="249"/>
        <v>3.9719626168224029E-3</v>
      </c>
      <c r="E2533" s="8">
        <f t="shared" si="251"/>
        <v>0.8499999999999942</v>
      </c>
      <c r="F2533" s="6">
        <f t="shared" si="250"/>
        <v>2.2439174871746612E-4</v>
      </c>
      <c r="G2533" s="6">
        <f t="shared" si="252"/>
        <v>-7.4574761490079755</v>
      </c>
      <c r="H2533" s="6">
        <f t="shared" si="253"/>
        <v>0</v>
      </c>
      <c r="I2533" s="6">
        <f t="shared" si="254"/>
        <v>8.3074761490079698</v>
      </c>
      <c r="J2533" s="6">
        <f t="shared" si="255"/>
        <v>0</v>
      </c>
    </row>
    <row r="2534" spans="1:10" x14ac:dyDescent="0.35">
      <c r="A2534" s="6">
        <v>2532</v>
      </c>
      <c r="B2534" s="17">
        <v>44757</v>
      </c>
      <c r="C2534" s="18">
        <v>209.4</v>
      </c>
      <c r="D2534" s="6">
        <f t="shared" si="249"/>
        <v>-2.5366534791715099E-2</v>
      </c>
      <c r="E2534" s="8">
        <f t="shared" si="251"/>
        <v>-5.4499999999999886</v>
      </c>
      <c r="F2534" s="6">
        <f t="shared" si="250"/>
        <v>2.1187483301618424E-4</v>
      </c>
      <c r="G2534" s="6">
        <f t="shared" si="252"/>
        <v>-7.2752798383807802</v>
      </c>
      <c r="H2534" s="6">
        <f t="shared" si="253"/>
        <v>0</v>
      </c>
      <c r="I2534" s="6">
        <f t="shared" si="254"/>
        <v>1.8252798383807916</v>
      </c>
      <c r="J2534" s="6">
        <f t="shared" si="255"/>
        <v>0</v>
      </c>
    </row>
    <row r="2535" spans="1:10" x14ac:dyDescent="0.35">
      <c r="A2535" s="6">
        <v>2533</v>
      </c>
      <c r="B2535" s="17">
        <v>44760</v>
      </c>
      <c r="C2535" s="18">
        <v>210.25</v>
      </c>
      <c r="D2535" s="6">
        <f t="shared" si="249"/>
        <v>4.0592168099331154E-3</v>
      </c>
      <c r="E2535" s="8">
        <f t="shared" si="251"/>
        <v>0.84999999999999443</v>
      </c>
      <c r="F2535" s="6">
        <f t="shared" si="250"/>
        <v>2.3777000827557073E-4</v>
      </c>
      <c r="G2535" s="6">
        <f t="shared" si="252"/>
        <v>-7.5115553531925396</v>
      </c>
      <c r="H2535" s="6">
        <f t="shared" si="253"/>
        <v>0</v>
      </c>
      <c r="I2535" s="6">
        <f t="shared" si="254"/>
        <v>8.361555353192534</v>
      </c>
      <c r="J2535" s="6">
        <f t="shared" si="255"/>
        <v>0</v>
      </c>
    </row>
    <row r="2536" spans="1:10" x14ac:dyDescent="0.35">
      <c r="A2536" s="6">
        <v>2534</v>
      </c>
      <c r="B2536" s="17">
        <v>44761</v>
      </c>
      <c r="C2536" s="18">
        <v>209.95</v>
      </c>
      <c r="D2536" s="6">
        <f t="shared" si="249"/>
        <v>-1.4268727705113501E-3</v>
      </c>
      <c r="E2536" s="8">
        <f t="shared" si="251"/>
        <v>-0.30000000000001137</v>
      </c>
      <c r="F2536" s="6">
        <f t="shared" si="250"/>
        <v>2.2449244224563911E-4</v>
      </c>
      <c r="G2536" s="6">
        <f t="shared" si="252"/>
        <v>-7.3284398047475507</v>
      </c>
      <c r="H2536" s="6">
        <f t="shared" si="253"/>
        <v>0</v>
      </c>
      <c r="I2536" s="6">
        <f t="shared" si="254"/>
        <v>7.0284398047475394</v>
      </c>
      <c r="J2536" s="6">
        <f t="shared" si="255"/>
        <v>0</v>
      </c>
    </row>
    <row r="2537" spans="1:10" x14ac:dyDescent="0.35">
      <c r="A2537" s="6">
        <v>2535</v>
      </c>
      <c r="B2537" s="17">
        <v>44762</v>
      </c>
      <c r="C2537" s="18">
        <v>209.25</v>
      </c>
      <c r="D2537" s="6">
        <f t="shared" si="249"/>
        <v>-3.3341271731364072E-3</v>
      </c>
      <c r="E2537" s="8">
        <f t="shared" si="251"/>
        <v>-0.69999999999998863</v>
      </c>
      <c r="F2537" s="6">
        <f t="shared" si="250"/>
        <v>2.1114505366509435E-4</v>
      </c>
      <c r="G2537" s="6">
        <f t="shared" si="252"/>
        <v>-7.0971011197878306</v>
      </c>
      <c r="H2537" s="6">
        <f t="shared" si="253"/>
        <v>0</v>
      </c>
      <c r="I2537" s="6">
        <f t="shared" si="254"/>
        <v>6.397101119787842</v>
      </c>
      <c r="J2537" s="6">
        <f t="shared" si="255"/>
        <v>0</v>
      </c>
    </row>
    <row r="2538" spans="1:10" x14ac:dyDescent="0.35">
      <c r="A2538" s="6">
        <v>2536</v>
      </c>
      <c r="B2538" s="17">
        <v>44763</v>
      </c>
      <c r="C2538" s="18">
        <v>212.1</v>
      </c>
      <c r="D2538" s="6">
        <f t="shared" si="249"/>
        <v>1.3620071684587787E-2</v>
      </c>
      <c r="E2538" s="8">
        <f t="shared" si="251"/>
        <v>2.8499999999999943</v>
      </c>
      <c r="F2538" s="6">
        <f t="shared" si="250"/>
        <v>1.9914333468558747E-4</v>
      </c>
      <c r="G2538" s="6">
        <f t="shared" si="252"/>
        <v>-6.8694665384908244</v>
      </c>
      <c r="H2538" s="6">
        <f t="shared" si="253"/>
        <v>0</v>
      </c>
      <c r="I2538" s="6">
        <f t="shared" si="254"/>
        <v>9.7194665384908188</v>
      </c>
      <c r="J2538" s="6">
        <f t="shared" si="255"/>
        <v>0</v>
      </c>
    </row>
    <row r="2539" spans="1:10" x14ac:dyDescent="0.35">
      <c r="A2539" s="6">
        <v>2537</v>
      </c>
      <c r="B2539" s="17">
        <v>44764</v>
      </c>
      <c r="C2539" s="18">
        <v>209.95</v>
      </c>
      <c r="D2539" s="6">
        <f t="shared" si="249"/>
        <v>-1.0136727958510163E-2</v>
      </c>
      <c r="E2539" s="8">
        <f t="shared" si="251"/>
        <v>-2.1500000000000057</v>
      </c>
      <c r="F2539" s="6">
        <f t="shared" si="250"/>
        <v>1.9832511576605081E-4</v>
      </c>
      <c r="G2539" s="6">
        <f t="shared" si="252"/>
        <v>-6.9487099654965006</v>
      </c>
      <c r="H2539" s="6">
        <f t="shared" si="253"/>
        <v>0</v>
      </c>
      <c r="I2539" s="6">
        <f t="shared" si="254"/>
        <v>4.7987099654964949</v>
      </c>
      <c r="J2539" s="6">
        <f t="shared" si="255"/>
        <v>0</v>
      </c>
    </row>
    <row r="2540" spans="1:10" x14ac:dyDescent="0.35">
      <c r="A2540" s="6">
        <v>2538</v>
      </c>
      <c r="B2540" s="17">
        <v>44767</v>
      </c>
      <c r="C2540" s="18">
        <v>207.95</v>
      </c>
      <c r="D2540" s="6">
        <f t="shared" si="249"/>
        <v>-9.5260776375327462E-3</v>
      </c>
      <c r="E2540" s="8">
        <f t="shared" si="251"/>
        <v>-2</v>
      </c>
      <c r="F2540" s="6">
        <f t="shared" si="250"/>
        <v>1.9259080404237825E-4</v>
      </c>
      <c r="G2540" s="6">
        <f t="shared" si="252"/>
        <v>-6.7781052814808271</v>
      </c>
      <c r="H2540" s="6">
        <f t="shared" si="253"/>
        <v>0</v>
      </c>
      <c r="I2540" s="6">
        <f t="shared" si="254"/>
        <v>4.7781052814808271</v>
      </c>
      <c r="J2540" s="6">
        <f t="shared" si="255"/>
        <v>0</v>
      </c>
    </row>
    <row r="2541" spans="1:10" x14ac:dyDescent="0.35">
      <c r="A2541" s="6">
        <v>2539</v>
      </c>
      <c r="B2541" s="17">
        <v>44768</v>
      </c>
      <c r="C2541" s="18">
        <v>209.05</v>
      </c>
      <c r="D2541" s="6">
        <f t="shared" si="249"/>
        <v>5.2897331089205232E-3</v>
      </c>
      <c r="E2541" s="8">
        <f t="shared" si="251"/>
        <v>1.1000000000000227</v>
      </c>
      <c r="F2541" s="6">
        <f t="shared" si="250"/>
        <v>1.8648012510921364E-4</v>
      </c>
      <c r="G2541" s="6">
        <f t="shared" si="252"/>
        <v>-6.6061717244214551</v>
      </c>
      <c r="H2541" s="6">
        <f t="shared" si="253"/>
        <v>0</v>
      </c>
      <c r="I2541" s="6">
        <f t="shared" si="254"/>
        <v>7.7061717244214778</v>
      </c>
      <c r="J2541" s="6">
        <f t="shared" si="255"/>
        <v>0</v>
      </c>
    </row>
    <row r="2542" spans="1:10" x14ac:dyDescent="0.35">
      <c r="A2542" s="6">
        <v>2540</v>
      </c>
      <c r="B2542" s="17">
        <v>44769</v>
      </c>
      <c r="C2542" s="18">
        <v>210.6</v>
      </c>
      <c r="D2542" s="6">
        <f t="shared" si="249"/>
        <v>7.4144941401577749E-3</v>
      </c>
      <c r="E2542" s="8">
        <f t="shared" si="251"/>
        <v>1.5499999999999829</v>
      </c>
      <c r="F2542" s="6">
        <f t="shared" si="250"/>
        <v>1.769701941844774E-4</v>
      </c>
      <c r="G2542" s="6">
        <f t="shared" si="252"/>
        <v>-6.4695622165434425</v>
      </c>
      <c r="H2542" s="6">
        <f t="shared" si="253"/>
        <v>0</v>
      </c>
      <c r="I2542" s="6">
        <f t="shared" si="254"/>
        <v>8.0195622165434255</v>
      </c>
      <c r="J2542" s="6">
        <f t="shared" si="255"/>
        <v>0</v>
      </c>
    </row>
    <row r="2543" spans="1:10" x14ac:dyDescent="0.35">
      <c r="A2543" s="6">
        <v>2541</v>
      </c>
      <c r="B2543" s="17">
        <v>44770</v>
      </c>
      <c r="C2543" s="18">
        <v>213.4</v>
      </c>
      <c r="D2543" s="6">
        <f t="shared" si="249"/>
        <v>1.3295346628680016E-2</v>
      </c>
      <c r="E2543" s="8">
        <f t="shared" si="251"/>
        <v>2.8000000000000114</v>
      </c>
      <c r="F2543" s="6">
        <f t="shared" si="250"/>
        <v>1.6965046593467477E-4</v>
      </c>
      <c r="G2543" s="6">
        <f t="shared" si="252"/>
        <v>-6.381320439523801</v>
      </c>
      <c r="H2543" s="6">
        <f t="shared" si="253"/>
        <v>0</v>
      </c>
      <c r="I2543" s="6">
        <f t="shared" si="254"/>
        <v>9.1813204395238124</v>
      </c>
      <c r="J2543" s="6">
        <f t="shared" si="255"/>
        <v>0</v>
      </c>
    </row>
    <row r="2544" spans="1:10" x14ac:dyDescent="0.35">
      <c r="A2544" s="6">
        <v>2542</v>
      </c>
      <c r="B2544" s="17">
        <v>44771</v>
      </c>
      <c r="C2544" s="18">
        <v>214</v>
      </c>
      <c r="D2544" s="6">
        <f t="shared" si="249"/>
        <v>2.8116213683223724E-3</v>
      </c>
      <c r="E2544" s="8">
        <f t="shared" si="251"/>
        <v>0.59999999999999432</v>
      </c>
      <c r="F2544" s="6">
        <f t="shared" si="250"/>
        <v>1.7007741249719946E-4</v>
      </c>
      <c r="G2544" s="6">
        <f t="shared" si="252"/>
        <v>-6.4742936461184319</v>
      </c>
      <c r="H2544" s="6">
        <f t="shared" si="253"/>
        <v>0</v>
      </c>
      <c r="I2544" s="6">
        <f t="shared" si="254"/>
        <v>7.0742936461184263</v>
      </c>
      <c r="J2544" s="6">
        <f t="shared" si="255"/>
        <v>0</v>
      </c>
    </row>
    <row r="2545" spans="1:10" x14ac:dyDescent="0.35">
      <c r="A2545" s="6">
        <v>2543</v>
      </c>
      <c r="B2545" s="17">
        <v>44774</v>
      </c>
      <c r="C2545" s="18">
        <v>219.1</v>
      </c>
      <c r="D2545" s="6">
        <f t="shared" si="249"/>
        <v>2.3831775700934553E-2</v>
      </c>
      <c r="E2545" s="8">
        <f t="shared" si="251"/>
        <v>5.0999999999999943</v>
      </c>
      <c r="F2545" s="6">
        <f t="shared" si="250"/>
        <v>1.6034708063049588E-4</v>
      </c>
      <c r="G2545" s="6">
        <f t="shared" si="252"/>
        <v>-6.3040400001720549</v>
      </c>
      <c r="H2545" s="6">
        <f t="shared" si="253"/>
        <v>0</v>
      </c>
      <c r="I2545" s="6">
        <f t="shared" si="254"/>
        <v>11.404040000172049</v>
      </c>
      <c r="J2545" s="6">
        <f t="shared" si="255"/>
        <v>0</v>
      </c>
    </row>
    <row r="2546" spans="1:10" x14ac:dyDescent="0.35">
      <c r="A2546" s="6">
        <v>2544</v>
      </c>
      <c r="B2546" s="17">
        <v>44775</v>
      </c>
      <c r="C2546" s="18">
        <v>222.55</v>
      </c>
      <c r="D2546" s="6">
        <f t="shared" si="249"/>
        <v>1.574623459607493E-2</v>
      </c>
      <c r="E2546" s="8">
        <f t="shared" si="251"/>
        <v>3.4500000000000171</v>
      </c>
      <c r="F2546" s="6">
        <f t="shared" si="250"/>
        <v>1.8480346777624538E-4</v>
      </c>
      <c r="G2546" s="6">
        <f t="shared" si="252"/>
        <v>-6.9290244513193553</v>
      </c>
      <c r="H2546" s="6">
        <f t="shared" si="253"/>
        <v>0</v>
      </c>
      <c r="I2546" s="6">
        <f t="shared" si="254"/>
        <v>10.379024451319372</v>
      </c>
      <c r="J2546" s="6">
        <f t="shared" si="255"/>
        <v>0</v>
      </c>
    </row>
    <row r="2547" spans="1:10" x14ac:dyDescent="0.35">
      <c r="A2547" s="6">
        <v>2545</v>
      </c>
      <c r="B2547" s="17">
        <v>44776</v>
      </c>
      <c r="C2547" s="18">
        <v>223.45</v>
      </c>
      <c r="D2547" s="6">
        <f t="shared" si="249"/>
        <v>4.0440350483036498E-3</v>
      </c>
      <c r="E2547" s="8">
        <f t="shared" si="251"/>
        <v>0.89999999999997726</v>
      </c>
      <c r="F2547" s="6">
        <f t="shared" si="250"/>
        <v>1.8859189394694826E-4</v>
      </c>
      <c r="G2547" s="6">
        <f t="shared" si="252"/>
        <v>-7.1099045067049049</v>
      </c>
      <c r="H2547" s="6">
        <f t="shared" si="253"/>
        <v>0</v>
      </c>
      <c r="I2547" s="6">
        <f t="shared" si="254"/>
        <v>8.0099045067048813</v>
      </c>
      <c r="J2547" s="6">
        <f t="shared" si="255"/>
        <v>0</v>
      </c>
    </row>
    <row r="2548" spans="1:10" x14ac:dyDescent="0.35">
      <c r="A2548" s="6">
        <v>2546</v>
      </c>
      <c r="B2548" s="17">
        <v>44777</v>
      </c>
      <c r="C2548" s="18">
        <v>220.85</v>
      </c>
      <c r="D2548" s="6">
        <f t="shared" si="249"/>
        <v>-1.1635712687402079E-2</v>
      </c>
      <c r="E2548" s="8">
        <f t="shared" si="251"/>
        <v>-2.5999999999999943</v>
      </c>
      <c r="F2548" s="6">
        <f t="shared" si="250"/>
        <v>1.7825763347844583E-4</v>
      </c>
      <c r="G2548" s="6">
        <f t="shared" si="252"/>
        <v>-6.9403134534256887</v>
      </c>
      <c r="H2548" s="6">
        <f t="shared" si="253"/>
        <v>0</v>
      </c>
      <c r="I2548" s="6">
        <f t="shared" si="254"/>
        <v>4.3403134534256944</v>
      </c>
      <c r="J2548" s="6">
        <f t="shared" si="255"/>
        <v>0</v>
      </c>
    </row>
    <row r="2549" spans="1:10" x14ac:dyDescent="0.35">
      <c r="A2549" s="6">
        <v>2547</v>
      </c>
      <c r="B2549" s="17">
        <v>44778</v>
      </c>
      <c r="C2549" s="18">
        <v>223.5</v>
      </c>
      <c r="D2549" s="6">
        <f t="shared" si="249"/>
        <v>1.1999094407969237E-2</v>
      </c>
      <c r="E2549" s="8">
        <f t="shared" si="251"/>
        <v>2.6500000000000057</v>
      </c>
      <c r="F2549" s="6">
        <f t="shared" si="250"/>
        <v>1.7568556405436525E-4</v>
      </c>
      <c r="G2549" s="6">
        <f t="shared" si="252"/>
        <v>-6.8098900561910023</v>
      </c>
      <c r="H2549" s="6">
        <f t="shared" si="253"/>
        <v>0</v>
      </c>
      <c r="I2549" s="6">
        <f t="shared" si="254"/>
        <v>9.4598900561910071</v>
      </c>
      <c r="J2549" s="6">
        <f t="shared" si="255"/>
        <v>0</v>
      </c>
    </row>
    <row r="2550" spans="1:10" x14ac:dyDescent="0.35">
      <c r="A2550" s="6">
        <v>2548</v>
      </c>
      <c r="B2550" s="17">
        <v>44781</v>
      </c>
      <c r="C2550" s="18">
        <v>221.7</v>
      </c>
      <c r="D2550" s="6">
        <f t="shared" si="249"/>
        <v>-8.0536912751678364E-3</v>
      </c>
      <c r="E2550" s="8">
        <f t="shared" si="251"/>
        <v>-1.8000000000000114</v>
      </c>
      <c r="F2550" s="6">
        <f t="shared" si="250"/>
        <v>1.7378312620778484E-4</v>
      </c>
      <c r="G2550" s="6">
        <f t="shared" si="252"/>
        <v>-6.8541876226113443</v>
      </c>
      <c r="H2550" s="6">
        <f t="shared" si="253"/>
        <v>0</v>
      </c>
      <c r="I2550" s="6">
        <f t="shared" si="254"/>
        <v>5.0541876226113329</v>
      </c>
      <c r="J2550" s="6">
        <f t="shared" si="255"/>
        <v>0</v>
      </c>
    </row>
    <row r="2551" spans="1:10" x14ac:dyDescent="0.35">
      <c r="A2551" s="6">
        <v>2549</v>
      </c>
      <c r="B2551" s="17">
        <v>44783</v>
      </c>
      <c r="C2551" s="18">
        <v>223.35</v>
      </c>
      <c r="D2551" s="6">
        <f t="shared" si="249"/>
        <v>7.4424898511502293E-3</v>
      </c>
      <c r="E2551" s="8">
        <f t="shared" si="251"/>
        <v>1.6500000000000057</v>
      </c>
      <c r="F2551" s="6">
        <f t="shared" si="250"/>
        <v>1.6724785522466063E-4</v>
      </c>
      <c r="G2551" s="6">
        <f t="shared" si="252"/>
        <v>-6.6699200746815368</v>
      </c>
      <c r="H2551" s="6">
        <f t="shared" si="253"/>
        <v>0</v>
      </c>
      <c r="I2551" s="6">
        <f t="shared" si="254"/>
        <v>8.3199200746815425</v>
      </c>
      <c r="J2551" s="6">
        <f t="shared" si="255"/>
        <v>0</v>
      </c>
    </row>
    <row r="2552" spans="1:10" x14ac:dyDescent="0.35">
      <c r="A2552" s="6">
        <v>2550</v>
      </c>
      <c r="B2552" s="17">
        <v>44784</v>
      </c>
      <c r="C2552" s="18">
        <v>222.8</v>
      </c>
      <c r="D2552" s="6">
        <f t="shared" si="249"/>
        <v>-2.462502798298558E-3</v>
      </c>
      <c r="E2552" s="8">
        <f t="shared" si="251"/>
        <v>-0.54999999999998295</v>
      </c>
      <c r="F2552" s="6">
        <f t="shared" si="250"/>
        <v>1.6053642322224945E-4</v>
      </c>
      <c r="G2552" s="6">
        <f t="shared" si="252"/>
        <v>-6.583356996256815</v>
      </c>
      <c r="H2552" s="6">
        <f t="shared" si="253"/>
        <v>0</v>
      </c>
      <c r="I2552" s="6">
        <f t="shared" si="254"/>
        <v>6.0333569962568321</v>
      </c>
      <c r="J2552" s="6">
        <f t="shared" si="255"/>
        <v>0</v>
      </c>
    </row>
    <row r="2553" spans="1:10" x14ac:dyDescent="0.35">
      <c r="A2553" s="6">
        <v>2551</v>
      </c>
      <c r="B2553" s="17">
        <v>44785</v>
      </c>
      <c r="C2553" s="18">
        <v>227.8</v>
      </c>
      <c r="D2553" s="6">
        <f t="shared" si="249"/>
        <v>2.244165170556553E-2</v>
      </c>
      <c r="E2553" s="8">
        <f t="shared" si="251"/>
        <v>5</v>
      </c>
      <c r="F2553" s="6">
        <f t="shared" si="250"/>
        <v>1.5126807303081217E-4</v>
      </c>
      <c r="G2553" s="6">
        <f t="shared" si="252"/>
        <v>-6.3747547603780417</v>
      </c>
      <c r="H2553" s="6">
        <f t="shared" si="253"/>
        <v>0</v>
      </c>
      <c r="I2553" s="6">
        <f t="shared" si="254"/>
        <v>11.374754760378043</v>
      </c>
      <c r="J2553" s="6">
        <f t="shared" si="255"/>
        <v>0</v>
      </c>
    </row>
    <row r="2554" spans="1:10" x14ac:dyDescent="0.35">
      <c r="A2554" s="6">
        <v>2552</v>
      </c>
      <c r="B2554" s="17">
        <v>44789</v>
      </c>
      <c r="C2554" s="18">
        <v>228.75</v>
      </c>
      <c r="D2554" s="6">
        <f t="shared" si="249"/>
        <v>4.1703248463564029E-3</v>
      </c>
      <c r="E2554" s="8">
        <f t="shared" si="251"/>
        <v>0.94999999999998863</v>
      </c>
      <c r="F2554" s="6">
        <f t="shared" si="250"/>
        <v>1.7240965252539816E-4</v>
      </c>
      <c r="G2554" s="6">
        <f t="shared" si="252"/>
        <v>-6.9583964087335763</v>
      </c>
      <c r="H2554" s="6">
        <f t="shared" si="253"/>
        <v>0</v>
      </c>
      <c r="I2554" s="6">
        <f t="shared" si="254"/>
        <v>7.908396408733565</v>
      </c>
      <c r="J2554" s="6">
        <f t="shared" si="255"/>
        <v>0</v>
      </c>
    </row>
    <row r="2555" spans="1:10" x14ac:dyDescent="0.35">
      <c r="A2555" s="6">
        <v>2553</v>
      </c>
      <c r="B2555" s="17">
        <v>44790</v>
      </c>
      <c r="C2555" s="18">
        <v>228.35</v>
      </c>
      <c r="D2555" s="6">
        <f t="shared" si="249"/>
        <v>-1.7486338797814457E-3</v>
      </c>
      <c r="E2555" s="8">
        <f t="shared" si="251"/>
        <v>-0.40000000000000568</v>
      </c>
      <c r="F2555" s="6">
        <f t="shared" si="250"/>
        <v>1.6310856993332251E-4</v>
      </c>
      <c r="G2555" s="6">
        <f t="shared" si="252"/>
        <v>-6.7963251918874024</v>
      </c>
      <c r="H2555" s="6">
        <f t="shared" si="253"/>
        <v>0</v>
      </c>
      <c r="I2555" s="6">
        <f t="shared" si="254"/>
        <v>6.3963251918873967</v>
      </c>
      <c r="J2555" s="6">
        <f t="shared" si="255"/>
        <v>0</v>
      </c>
    </row>
    <row r="2556" spans="1:10" x14ac:dyDescent="0.35">
      <c r="A2556" s="6">
        <v>2554</v>
      </c>
      <c r="B2556" s="17">
        <v>44791</v>
      </c>
      <c r="C2556" s="18">
        <v>231.2</v>
      </c>
      <c r="D2556" s="6">
        <f t="shared" si="249"/>
        <v>1.2480840814539059E-2</v>
      </c>
      <c r="E2556" s="8">
        <f t="shared" si="251"/>
        <v>2.8499999999999943</v>
      </c>
      <c r="F2556" s="6">
        <f t="shared" si="250"/>
        <v>1.5350551896405434E-4</v>
      </c>
      <c r="G2556" s="6">
        <f t="shared" si="252"/>
        <v>-6.5816937613448507</v>
      </c>
      <c r="H2556" s="6">
        <f t="shared" si="253"/>
        <v>0</v>
      </c>
      <c r="I2556" s="6">
        <f t="shared" si="254"/>
        <v>9.4316937613448459</v>
      </c>
      <c r="J2556" s="6">
        <f t="shared" si="255"/>
        <v>0</v>
      </c>
    </row>
    <row r="2557" spans="1:10" x14ac:dyDescent="0.35">
      <c r="A2557" s="6">
        <v>2555</v>
      </c>
      <c r="B2557" s="17">
        <v>44792</v>
      </c>
      <c r="C2557" s="18">
        <v>228.05</v>
      </c>
      <c r="D2557" s="6">
        <f t="shared" si="249"/>
        <v>-1.3624567474048345E-2</v>
      </c>
      <c r="E2557" s="8">
        <f t="shared" si="251"/>
        <v>-3.1499999999999773</v>
      </c>
      <c r="F2557" s="6">
        <f t="shared" si="250"/>
        <v>1.536414710724829E-4</v>
      </c>
      <c r="G2557" s="6">
        <f t="shared" si="252"/>
        <v>-6.6667890936403316</v>
      </c>
      <c r="H2557" s="6">
        <f t="shared" si="253"/>
        <v>0</v>
      </c>
      <c r="I2557" s="6">
        <f t="shared" si="254"/>
        <v>3.5167890936403543</v>
      </c>
      <c r="J2557" s="6">
        <f t="shared" si="255"/>
        <v>0</v>
      </c>
    </row>
    <row r="2558" spans="1:10" x14ac:dyDescent="0.35">
      <c r="A2558" s="6">
        <v>2556</v>
      </c>
      <c r="B2558" s="17">
        <v>44795</v>
      </c>
      <c r="C2558" s="18">
        <v>225.9</v>
      </c>
      <c r="D2558" s="6">
        <f t="shared" si="249"/>
        <v>-9.4277570708178274E-3</v>
      </c>
      <c r="E2558" s="8">
        <f t="shared" si="251"/>
        <v>-2.1500000000000057</v>
      </c>
      <c r="F2558" s="6">
        <f t="shared" si="250"/>
        <v>1.555607131394277E-4</v>
      </c>
      <c r="G2558" s="6">
        <f t="shared" si="252"/>
        <v>-6.6169019221180552</v>
      </c>
      <c r="H2558" s="6">
        <f t="shared" si="253"/>
        <v>0</v>
      </c>
      <c r="I2558" s="6">
        <f t="shared" si="254"/>
        <v>4.4669019221180495</v>
      </c>
      <c r="J2558" s="6">
        <f t="shared" si="255"/>
        <v>0</v>
      </c>
    </row>
    <row r="2559" spans="1:10" x14ac:dyDescent="0.35">
      <c r="A2559" s="6">
        <v>2557</v>
      </c>
      <c r="B2559" s="17">
        <v>44796</v>
      </c>
      <c r="C2559" s="18">
        <v>227.25</v>
      </c>
      <c r="D2559" s="6">
        <f t="shared" si="249"/>
        <v>5.9760956175298552E-3</v>
      </c>
      <c r="E2559" s="8">
        <f t="shared" si="251"/>
        <v>1.3499999999999943</v>
      </c>
      <c r="F2559" s="6">
        <f t="shared" si="250"/>
        <v>1.5156002655424336E-4</v>
      </c>
      <c r="G2559" s="6">
        <f t="shared" si="252"/>
        <v>-6.4696863322202258</v>
      </c>
      <c r="H2559" s="6">
        <f t="shared" si="253"/>
        <v>0</v>
      </c>
      <c r="I2559" s="6">
        <f t="shared" si="254"/>
        <v>7.8196863322202201</v>
      </c>
      <c r="J2559" s="6">
        <f t="shared" si="255"/>
        <v>0</v>
      </c>
    </row>
    <row r="2560" spans="1:10" x14ac:dyDescent="0.35">
      <c r="A2560" s="6">
        <v>2558</v>
      </c>
      <c r="B2560" s="17">
        <v>44797</v>
      </c>
      <c r="C2560" s="18">
        <v>229.3</v>
      </c>
      <c r="D2560" s="6">
        <f t="shared" si="249"/>
        <v>9.0209020902090702E-3</v>
      </c>
      <c r="E2560" s="8">
        <f t="shared" si="251"/>
        <v>2.0500000000000114</v>
      </c>
      <c r="F2560" s="6">
        <f t="shared" si="250"/>
        <v>1.4460924809078034E-4</v>
      </c>
      <c r="G2560" s="6">
        <f t="shared" si="252"/>
        <v>-6.3573567646946429</v>
      </c>
      <c r="H2560" s="6">
        <f t="shared" si="253"/>
        <v>0</v>
      </c>
      <c r="I2560" s="6">
        <f t="shared" si="254"/>
        <v>8.4073567646946543</v>
      </c>
      <c r="J2560" s="6">
        <f t="shared" si="255"/>
        <v>0</v>
      </c>
    </row>
    <row r="2561" spans="1:10" x14ac:dyDescent="0.35">
      <c r="A2561" s="6">
        <v>2559</v>
      </c>
      <c r="B2561" s="17">
        <v>44798</v>
      </c>
      <c r="C2561" s="18">
        <v>226.25</v>
      </c>
      <c r="D2561" s="6">
        <f t="shared" si="249"/>
        <v>-1.3301351940689102E-2</v>
      </c>
      <c r="E2561" s="8">
        <f t="shared" si="251"/>
        <v>-3.0500000000000114</v>
      </c>
      <c r="F2561" s="6">
        <f t="shared" si="250"/>
        <v>1.4081529367660181E-4</v>
      </c>
      <c r="G2561" s="6">
        <f t="shared" si="252"/>
        <v>-6.3299987681819712</v>
      </c>
      <c r="H2561" s="6">
        <f t="shared" si="253"/>
        <v>0</v>
      </c>
      <c r="I2561" s="6">
        <f t="shared" si="254"/>
        <v>3.2799987681819598</v>
      </c>
      <c r="J2561" s="6">
        <f t="shared" si="255"/>
        <v>0</v>
      </c>
    </row>
    <row r="2562" spans="1:10" x14ac:dyDescent="0.35">
      <c r="A2562" s="6">
        <v>2560</v>
      </c>
      <c r="B2562" s="17">
        <v>44799</v>
      </c>
      <c r="C2562" s="18">
        <v>230.6</v>
      </c>
      <c r="D2562" s="6">
        <f t="shared" si="249"/>
        <v>1.9226519337016551E-2</v>
      </c>
      <c r="E2562" s="8">
        <f t="shared" si="251"/>
        <v>4.3499999999999943</v>
      </c>
      <c r="F2562" s="6">
        <f t="shared" si="250"/>
        <v>1.4298193386301012E-4</v>
      </c>
      <c r="G2562" s="6">
        <f t="shared" si="252"/>
        <v>-6.2936679978304948</v>
      </c>
      <c r="H2562" s="6">
        <f t="shared" si="253"/>
        <v>0</v>
      </c>
      <c r="I2562" s="6">
        <f t="shared" si="254"/>
        <v>10.643667997830489</v>
      </c>
      <c r="J2562" s="6">
        <f t="shared" si="255"/>
        <v>0</v>
      </c>
    </row>
    <row r="2563" spans="1:10" x14ac:dyDescent="0.35">
      <c r="A2563" s="6">
        <v>2561</v>
      </c>
      <c r="B2563" s="17">
        <v>44802</v>
      </c>
      <c r="C2563" s="18">
        <v>226.95</v>
      </c>
      <c r="D2563" s="6">
        <f t="shared" si="249"/>
        <v>-1.5828274067649636E-2</v>
      </c>
      <c r="E2563" s="8">
        <f t="shared" si="251"/>
        <v>-3.6500000000000057</v>
      </c>
      <c r="F2563" s="6">
        <f t="shared" si="250"/>
        <v>1.5658256058022978E-4</v>
      </c>
      <c r="G2563" s="6">
        <f t="shared" si="252"/>
        <v>-6.7128301161755726</v>
      </c>
      <c r="H2563" s="6">
        <f t="shared" si="253"/>
        <v>0</v>
      </c>
      <c r="I2563" s="6">
        <f t="shared" si="254"/>
        <v>3.0628301161755669</v>
      </c>
      <c r="J2563" s="6">
        <f t="shared" si="255"/>
        <v>0</v>
      </c>
    </row>
    <row r="2564" spans="1:10" x14ac:dyDescent="0.35">
      <c r="A2564" s="6">
        <v>2562</v>
      </c>
      <c r="B2564" s="17">
        <v>44803</v>
      </c>
      <c r="C2564" s="18">
        <v>229.6</v>
      </c>
      <c r="D2564" s="6">
        <f t="shared" ref="D2564:D2602" si="256">(C2564-C2563)/C2563</f>
        <v>1.1676580744657439E-2</v>
      </c>
      <c r="E2564" s="8">
        <f t="shared" si="251"/>
        <v>2.6500000000000057</v>
      </c>
      <c r="F2564" s="6">
        <f t="shared" ref="F2564:F2602" si="257">0.06*D2563^2+0.94*F2563</f>
        <v>1.6221966254305377E-4</v>
      </c>
      <c r="G2564" s="6">
        <f t="shared" si="252"/>
        <v>-6.7244472644467512</v>
      </c>
      <c r="H2564" s="6">
        <f t="shared" si="253"/>
        <v>0</v>
      </c>
      <c r="I2564" s="6">
        <f t="shared" si="254"/>
        <v>9.3744472644467578</v>
      </c>
      <c r="J2564" s="6">
        <f t="shared" si="255"/>
        <v>0</v>
      </c>
    </row>
    <row r="2565" spans="1:10" x14ac:dyDescent="0.35">
      <c r="A2565" s="6">
        <v>2563</v>
      </c>
      <c r="B2565" s="17">
        <v>44805</v>
      </c>
      <c r="C2565" s="18">
        <v>226.15</v>
      </c>
      <c r="D2565" s="6">
        <f t="shared" si="256"/>
        <v>-1.5026132404181136E-2</v>
      </c>
      <c r="E2565" s="8">
        <f t="shared" si="251"/>
        <v>-3.4499999999999886</v>
      </c>
      <c r="F2565" s="6">
        <f t="shared" si="257"/>
        <v>1.6066703506366082E-4</v>
      </c>
      <c r="G2565" s="6">
        <f t="shared" si="252"/>
        <v>-6.7703314640868753</v>
      </c>
      <c r="H2565" s="6">
        <f t="shared" si="253"/>
        <v>0</v>
      </c>
      <c r="I2565" s="6">
        <f t="shared" si="254"/>
        <v>3.3203314640868866</v>
      </c>
      <c r="J2565" s="6">
        <f t="shared" si="255"/>
        <v>0</v>
      </c>
    </row>
    <row r="2566" spans="1:10" x14ac:dyDescent="0.35">
      <c r="A2566" s="6">
        <v>2564</v>
      </c>
      <c r="B2566" s="17">
        <v>44806</v>
      </c>
      <c r="C2566" s="18">
        <v>224.2</v>
      </c>
      <c r="D2566" s="6">
        <f t="shared" si="256"/>
        <v>-8.6225956223746052E-3</v>
      </c>
      <c r="E2566" s="8">
        <f t="shared" ref="E2566:E2602" si="258">C2565*D2566</f>
        <v>-1.9500000000000171</v>
      </c>
      <c r="F2566" s="6">
        <f t="shared" si="257"/>
        <v>1.6457409226152011E-4</v>
      </c>
      <c r="G2566" s="6">
        <f t="shared" si="252"/>
        <v>-6.7491951289251677</v>
      </c>
      <c r="H2566" s="6">
        <f t="shared" si="253"/>
        <v>0</v>
      </c>
      <c r="I2566" s="6">
        <f t="shared" si="254"/>
        <v>4.7991951289251507</v>
      </c>
      <c r="J2566" s="6">
        <f t="shared" si="255"/>
        <v>0</v>
      </c>
    </row>
    <row r="2567" spans="1:10" x14ac:dyDescent="0.35">
      <c r="A2567" s="6">
        <v>2565</v>
      </c>
      <c r="B2567" s="17">
        <v>44809</v>
      </c>
      <c r="C2567" s="18">
        <v>223.65</v>
      </c>
      <c r="D2567" s="6">
        <f t="shared" si="256"/>
        <v>-2.4531668153433676E-3</v>
      </c>
      <c r="E2567" s="8">
        <f t="shared" si="258"/>
        <v>-0.54999999999998295</v>
      </c>
      <c r="F2567" s="6">
        <f t="shared" si="257"/>
        <v>1.5916059604184851E-4</v>
      </c>
      <c r="G2567" s="6">
        <f t="shared" si="252"/>
        <v>-6.5800325933629837</v>
      </c>
      <c r="H2567" s="6">
        <f t="shared" si="253"/>
        <v>0</v>
      </c>
      <c r="I2567" s="6">
        <f t="shared" si="254"/>
        <v>6.0300325933630008</v>
      </c>
      <c r="J2567" s="6">
        <f t="shared" si="255"/>
        <v>0</v>
      </c>
    </row>
    <row r="2568" spans="1:10" x14ac:dyDescent="0.35">
      <c r="A2568" s="6">
        <v>2566</v>
      </c>
      <c r="B2568" s="17">
        <v>44810</v>
      </c>
      <c r="C2568" s="18">
        <v>225</v>
      </c>
      <c r="D2568" s="6">
        <f t="shared" si="256"/>
        <v>6.0362173038229121E-3</v>
      </c>
      <c r="E2568" s="8">
        <f t="shared" si="258"/>
        <v>1.3499999999999943</v>
      </c>
      <c r="F2568" s="6">
        <f t="shared" si="257"/>
        <v>1.4997204192477171E-4</v>
      </c>
      <c r="G2568" s="6">
        <f t="shared" si="252"/>
        <v>-6.371603071538158</v>
      </c>
      <c r="H2568" s="6">
        <f t="shared" si="253"/>
        <v>0</v>
      </c>
      <c r="I2568" s="6">
        <f t="shared" si="254"/>
        <v>7.7216030715381523</v>
      </c>
      <c r="J2568" s="6">
        <f t="shared" si="255"/>
        <v>0</v>
      </c>
    </row>
    <row r="2569" spans="1:10" x14ac:dyDescent="0.35">
      <c r="A2569" s="6">
        <v>2567</v>
      </c>
      <c r="B2569" s="17">
        <v>44811</v>
      </c>
      <c r="C2569" s="18">
        <v>224.45</v>
      </c>
      <c r="D2569" s="6">
        <f t="shared" si="256"/>
        <v>-2.4444444444444951E-3</v>
      </c>
      <c r="E2569" s="8">
        <f t="shared" si="258"/>
        <v>-0.55000000000001137</v>
      </c>
      <c r="F2569" s="6">
        <f t="shared" si="257"/>
        <v>1.4315987456962366E-4</v>
      </c>
      <c r="G2569" s="6">
        <f t="shared" si="252"/>
        <v>-6.2627897319523527</v>
      </c>
      <c r="H2569" s="6">
        <f t="shared" si="253"/>
        <v>0</v>
      </c>
      <c r="I2569" s="6">
        <f t="shared" si="254"/>
        <v>5.7127897319523413</v>
      </c>
      <c r="J2569" s="6">
        <f t="shared" si="255"/>
        <v>0</v>
      </c>
    </row>
    <row r="2570" spans="1:10" x14ac:dyDescent="0.35">
      <c r="A2570" s="6">
        <v>2568</v>
      </c>
      <c r="B2570" s="17">
        <v>44812</v>
      </c>
      <c r="C2570" s="18">
        <v>224.25</v>
      </c>
      <c r="D2570" s="6">
        <f t="shared" si="256"/>
        <v>-8.9106705279567229E-4</v>
      </c>
      <c r="E2570" s="8">
        <f t="shared" si="258"/>
        <v>-0.19999999999998863</v>
      </c>
      <c r="F2570" s="6">
        <f t="shared" si="257"/>
        <v>1.3492880061396478E-4</v>
      </c>
      <c r="G2570" s="6">
        <f t="shared" si="252"/>
        <v>-6.0652205511056829</v>
      </c>
      <c r="H2570" s="6">
        <f t="shared" si="253"/>
        <v>0</v>
      </c>
      <c r="I2570" s="6">
        <f t="shared" si="254"/>
        <v>5.8652205511056943</v>
      </c>
      <c r="J2570" s="6">
        <f t="shared" si="255"/>
        <v>0</v>
      </c>
    </row>
    <row r="2571" spans="1:10" x14ac:dyDescent="0.35">
      <c r="A2571" s="6">
        <v>2569</v>
      </c>
      <c r="B2571" s="17">
        <v>44813</v>
      </c>
      <c r="C2571" s="18">
        <v>222.95</v>
      </c>
      <c r="D2571" s="6">
        <f t="shared" si="256"/>
        <v>-5.7971014492754127E-3</v>
      </c>
      <c r="E2571" s="8">
        <f t="shared" si="258"/>
        <v>-1.3000000000000114</v>
      </c>
      <c r="F2571" s="6">
        <f t="shared" si="257"/>
        <v>1.2688071260668157E-4</v>
      </c>
      <c r="G2571" s="6">
        <f t="shared" si="252"/>
        <v>-5.8763129206250495</v>
      </c>
      <c r="H2571" s="6">
        <f t="shared" si="253"/>
        <v>0</v>
      </c>
      <c r="I2571" s="6">
        <f t="shared" si="254"/>
        <v>4.5763129206250381</v>
      </c>
      <c r="J2571" s="6">
        <f t="shared" si="255"/>
        <v>0</v>
      </c>
    </row>
    <row r="2572" spans="1:10" x14ac:dyDescent="0.35">
      <c r="A2572" s="6">
        <v>2570</v>
      </c>
      <c r="B2572" s="17">
        <v>44816</v>
      </c>
      <c r="C2572" s="18">
        <v>224</v>
      </c>
      <c r="D2572" s="6">
        <f t="shared" si="256"/>
        <v>4.7095761381476184E-3</v>
      </c>
      <c r="E2572" s="8">
        <f t="shared" si="258"/>
        <v>1.0500000000000114</v>
      </c>
      <c r="F2572" s="6">
        <f t="shared" si="257"/>
        <v>1.2128425296307213E-4</v>
      </c>
      <c r="G2572" s="6">
        <f t="shared" si="252"/>
        <v>-5.7119492958184104</v>
      </c>
      <c r="H2572" s="6">
        <f t="shared" si="253"/>
        <v>0</v>
      </c>
      <c r="I2572" s="6">
        <f t="shared" si="254"/>
        <v>6.7619492958184217</v>
      </c>
      <c r="J2572" s="6">
        <f t="shared" si="255"/>
        <v>0</v>
      </c>
    </row>
    <row r="2573" spans="1:10" x14ac:dyDescent="0.35">
      <c r="A2573" s="6">
        <v>2571</v>
      </c>
      <c r="B2573" s="17">
        <v>44817</v>
      </c>
      <c r="C2573" s="18">
        <v>226.65</v>
      </c>
      <c r="D2573" s="6">
        <f t="shared" si="256"/>
        <v>1.1830357142857168E-2</v>
      </c>
      <c r="E2573" s="8">
        <f t="shared" si="258"/>
        <v>2.6500000000000057</v>
      </c>
      <c r="F2573" s="6">
        <f t="shared" si="257"/>
        <v>1.1533800422934837E-4</v>
      </c>
      <c r="G2573" s="6">
        <f t="shared" si="252"/>
        <v>-5.5964018644996809</v>
      </c>
      <c r="H2573" s="6">
        <f t="shared" si="253"/>
        <v>0</v>
      </c>
      <c r="I2573" s="6">
        <f t="shared" si="254"/>
        <v>8.2464018644996866</v>
      </c>
      <c r="J2573" s="6">
        <f t="shared" si="255"/>
        <v>0</v>
      </c>
    </row>
    <row r="2574" spans="1:10" x14ac:dyDescent="0.35">
      <c r="A2574" s="6">
        <v>2572</v>
      </c>
      <c r="B2574" s="17">
        <v>44818</v>
      </c>
      <c r="C2574" s="18">
        <v>232.5</v>
      </c>
      <c r="D2574" s="6">
        <f t="shared" si="256"/>
        <v>2.5810721376571782E-2</v>
      </c>
      <c r="E2574" s="8">
        <f t="shared" si="258"/>
        <v>5.8499999999999943</v>
      </c>
      <c r="F2574" s="6">
        <f t="shared" si="257"/>
        <v>1.1681516498324056E-4</v>
      </c>
      <c r="G2574" s="6">
        <f t="shared" si="252"/>
        <v>-5.6987551132938359</v>
      </c>
      <c r="H2574" s="6">
        <f t="shared" si="253"/>
        <v>0</v>
      </c>
      <c r="I2574" s="6">
        <f t="shared" si="254"/>
        <v>11.548755113293829</v>
      </c>
      <c r="J2574" s="6">
        <f t="shared" si="255"/>
        <v>0</v>
      </c>
    </row>
    <row r="2575" spans="1:10" x14ac:dyDescent="0.35">
      <c r="A2575" s="6">
        <v>2573</v>
      </c>
      <c r="B2575" s="17">
        <v>44819</v>
      </c>
      <c r="C2575" s="18">
        <v>237.7</v>
      </c>
      <c r="D2575" s="6">
        <f t="shared" si="256"/>
        <v>2.2365591397849414E-2</v>
      </c>
      <c r="E2575" s="8">
        <f t="shared" si="258"/>
        <v>5.1999999999999886</v>
      </c>
      <c r="F2575" s="6">
        <f t="shared" si="257"/>
        <v>1.4977785536298728E-4</v>
      </c>
      <c r="G2575" s="6">
        <f t="shared" si="252"/>
        <v>-6.6194425797228238</v>
      </c>
      <c r="H2575" s="6">
        <f t="shared" si="253"/>
        <v>0</v>
      </c>
      <c r="I2575" s="6">
        <f t="shared" si="254"/>
        <v>11.819442579722812</v>
      </c>
      <c r="J2575" s="6">
        <f t="shared" si="255"/>
        <v>0</v>
      </c>
    </row>
    <row r="2576" spans="1:10" x14ac:dyDescent="0.35">
      <c r="A2576" s="6">
        <v>2574</v>
      </c>
      <c r="B2576" s="17">
        <v>44820</v>
      </c>
      <c r="C2576" s="18">
        <v>235.65</v>
      </c>
      <c r="D2576" s="6">
        <f t="shared" si="256"/>
        <v>-8.6243163651661039E-3</v>
      </c>
      <c r="E2576" s="8">
        <f t="shared" si="258"/>
        <v>-2.0499999999999829</v>
      </c>
      <c r="F2576" s="6">
        <f t="shared" si="257"/>
        <v>1.7080436475574136E-4</v>
      </c>
      <c r="G2576" s="6">
        <f t="shared" si="252"/>
        <v>-7.2269212464785513</v>
      </c>
      <c r="H2576" s="6">
        <f t="shared" si="253"/>
        <v>0</v>
      </c>
      <c r="I2576" s="6">
        <f t="shared" si="254"/>
        <v>5.1769212464785683</v>
      </c>
      <c r="J2576" s="6">
        <f t="shared" si="255"/>
        <v>0</v>
      </c>
    </row>
    <row r="2577" spans="1:10" x14ac:dyDescent="0.35">
      <c r="A2577" s="6">
        <v>2575</v>
      </c>
      <c r="B2577" s="17">
        <v>44823</v>
      </c>
      <c r="C2577" s="18">
        <v>233</v>
      </c>
      <c r="D2577" s="6">
        <f t="shared" si="256"/>
        <v>-1.124549119456824E-2</v>
      </c>
      <c r="E2577" s="8">
        <f t="shared" si="258"/>
        <v>-2.6500000000000057</v>
      </c>
      <c r="F2577" s="6">
        <f t="shared" si="257"/>
        <v>1.6501883283638518E-4</v>
      </c>
      <c r="G2577" s="6">
        <f t="shared" si="252"/>
        <v>-7.0422081531894278</v>
      </c>
      <c r="H2577" s="6">
        <f t="shared" si="253"/>
        <v>0</v>
      </c>
      <c r="I2577" s="6">
        <f t="shared" si="254"/>
        <v>4.3922081531894221</v>
      </c>
      <c r="J2577" s="6">
        <f t="shared" si="255"/>
        <v>0</v>
      </c>
    </row>
    <row r="2578" spans="1:10" x14ac:dyDescent="0.35">
      <c r="A2578" s="6">
        <v>2576</v>
      </c>
      <c r="B2578" s="17">
        <v>44824</v>
      </c>
      <c r="C2578" s="18">
        <v>232.55</v>
      </c>
      <c r="D2578" s="6">
        <f t="shared" si="256"/>
        <v>-1.9313304721029555E-3</v>
      </c>
      <c r="E2578" s="8">
        <f t="shared" si="258"/>
        <v>-0.44999999999998863</v>
      </c>
      <c r="F2578" s="6">
        <f t="shared" si="257"/>
        <v>1.6270536719862876E-4</v>
      </c>
      <c r="G2578" s="6">
        <f t="shared" si="252"/>
        <v>-6.914034126979816</v>
      </c>
      <c r="H2578" s="6">
        <f t="shared" si="253"/>
        <v>0</v>
      </c>
      <c r="I2578" s="6">
        <f t="shared" si="254"/>
        <v>6.4640341269798274</v>
      </c>
      <c r="J2578" s="6">
        <f t="shared" si="255"/>
        <v>0</v>
      </c>
    </row>
    <row r="2579" spans="1:10" x14ac:dyDescent="0.35">
      <c r="A2579" s="6">
        <v>2577</v>
      </c>
      <c r="B2579" s="17">
        <v>44825</v>
      </c>
      <c r="C2579" s="18">
        <v>226.4</v>
      </c>
      <c r="D2579" s="6">
        <f t="shared" si="256"/>
        <v>-2.6445925607396281E-2</v>
      </c>
      <c r="E2579" s="8">
        <f t="shared" si="258"/>
        <v>-6.1500000000000057</v>
      </c>
      <c r="F2579" s="6">
        <f t="shared" si="257"/>
        <v>1.5316684741025944E-4</v>
      </c>
      <c r="G2579" s="6">
        <f t="shared" ref="G2579:G2602" si="259">_xlfn.NORM.S.INV(1%)*SQRT(F2579)*C2578</f>
        <v>-6.6953516035946965</v>
      </c>
      <c r="H2579" s="6">
        <f t="shared" ref="H2579:H2602" si="260">IF(E2579&lt;=G2579,1,0)</f>
        <v>0</v>
      </c>
      <c r="I2579" s="6">
        <f t="shared" si="254"/>
        <v>0.54535160359469081</v>
      </c>
      <c r="J2579" s="6">
        <f t="shared" si="255"/>
        <v>0</v>
      </c>
    </row>
    <row r="2580" spans="1:10" x14ac:dyDescent="0.35">
      <c r="A2580" s="6">
        <v>2578</v>
      </c>
      <c r="B2580" s="17">
        <v>44826</v>
      </c>
      <c r="C2580" s="18">
        <v>220.05</v>
      </c>
      <c r="D2580" s="6">
        <f t="shared" si="256"/>
        <v>-2.8047703180211988E-2</v>
      </c>
      <c r="E2580" s="8">
        <f t="shared" si="258"/>
        <v>-6.3499999999999943</v>
      </c>
      <c r="F2580" s="6">
        <f t="shared" si="257"/>
        <v>1.8594005543956017E-4</v>
      </c>
      <c r="G2580" s="6">
        <f t="shared" si="259"/>
        <v>-7.1818703155570454</v>
      </c>
      <c r="H2580" s="6">
        <f t="shared" si="260"/>
        <v>0</v>
      </c>
      <c r="I2580" s="6">
        <f t="shared" ref="I2580:I2602" si="261">IF(H2580=0,E2580-G2580,0)</f>
        <v>0.83187031555705104</v>
      </c>
      <c r="J2580" s="6">
        <f t="shared" ref="J2580:J2602" si="262">IF(H2580=1,E2580-G2580,0)</f>
        <v>0</v>
      </c>
    </row>
    <row r="2581" spans="1:10" x14ac:dyDescent="0.35">
      <c r="A2581" s="6">
        <v>2579</v>
      </c>
      <c r="B2581" s="17">
        <v>44827</v>
      </c>
      <c r="C2581" s="18">
        <v>202.6</v>
      </c>
      <c r="D2581" s="6">
        <f t="shared" si="256"/>
        <v>-7.9300159054760358E-2</v>
      </c>
      <c r="E2581" s="8">
        <f t="shared" si="258"/>
        <v>-17.450000000000017</v>
      </c>
      <c r="F2581" s="6">
        <f t="shared" si="257"/>
        <v>2.2198407133430299E-4</v>
      </c>
      <c r="G2581" s="6">
        <f t="shared" si="259"/>
        <v>-7.6270560372950369</v>
      </c>
      <c r="H2581" s="6">
        <f t="shared" si="260"/>
        <v>1</v>
      </c>
      <c r="I2581" s="6">
        <f t="shared" si="261"/>
        <v>0</v>
      </c>
      <c r="J2581" s="6">
        <f t="shared" si="262"/>
        <v>-9.8229439627049793</v>
      </c>
    </row>
    <row r="2582" spans="1:10" x14ac:dyDescent="0.35">
      <c r="A2582" s="6">
        <v>2580</v>
      </c>
      <c r="B2582" s="17">
        <v>44830</v>
      </c>
      <c r="C2582" s="18">
        <v>201.25</v>
      </c>
      <c r="D2582" s="6">
        <f t="shared" si="256"/>
        <v>-6.6633761105626575E-3</v>
      </c>
      <c r="E2582" s="8">
        <f t="shared" si="258"/>
        <v>-1.3499999999999943</v>
      </c>
      <c r="F2582" s="6">
        <f t="shared" si="257"/>
        <v>5.8597594062086221E-4</v>
      </c>
      <c r="G2582" s="6">
        <f t="shared" si="259"/>
        <v>-11.409168431573319</v>
      </c>
      <c r="H2582" s="6">
        <f t="shared" si="260"/>
        <v>0</v>
      </c>
      <c r="I2582" s="6">
        <f t="shared" si="261"/>
        <v>10.059168431573324</v>
      </c>
      <c r="J2582" s="6">
        <f t="shared" si="262"/>
        <v>0</v>
      </c>
    </row>
    <row r="2583" spans="1:10" x14ac:dyDescent="0.35">
      <c r="A2583" s="6">
        <v>2581</v>
      </c>
      <c r="B2583" s="17">
        <v>44831</v>
      </c>
      <c r="C2583" s="18">
        <v>204.9</v>
      </c>
      <c r="D2583" s="6">
        <f t="shared" si="256"/>
        <v>1.8136645962732949E-2</v>
      </c>
      <c r="E2583" s="8">
        <f t="shared" si="258"/>
        <v>3.6500000000000061</v>
      </c>
      <c r="F2583" s="6">
        <f t="shared" si="257"/>
        <v>5.5348141905505951E-4</v>
      </c>
      <c r="G2583" s="6">
        <f t="shared" si="259"/>
        <v>-11.014431086975648</v>
      </c>
      <c r="H2583" s="6">
        <f t="shared" si="260"/>
        <v>0</v>
      </c>
      <c r="I2583" s="6">
        <f t="shared" si="261"/>
        <v>14.664431086975654</v>
      </c>
      <c r="J2583" s="6">
        <f t="shared" si="262"/>
        <v>0</v>
      </c>
    </row>
    <row r="2584" spans="1:10" x14ac:dyDescent="0.35">
      <c r="A2584" s="6">
        <v>2582</v>
      </c>
      <c r="B2584" s="17">
        <v>44832</v>
      </c>
      <c r="C2584" s="18">
        <v>207.8</v>
      </c>
      <c r="D2584" s="6">
        <f t="shared" si="256"/>
        <v>1.4153245485602761E-2</v>
      </c>
      <c r="E2584" s="8">
        <f t="shared" si="258"/>
        <v>2.9000000000000057</v>
      </c>
      <c r="F2584" s="6">
        <f t="shared" si="257"/>
        <v>5.4000880951840698E-4</v>
      </c>
      <c r="G2584" s="6">
        <f t="shared" si="259"/>
        <v>-11.076869494131786</v>
      </c>
      <c r="H2584" s="6">
        <f t="shared" si="260"/>
        <v>0</v>
      </c>
      <c r="I2584" s="6">
        <f t="shared" si="261"/>
        <v>13.976869494131792</v>
      </c>
      <c r="J2584" s="6">
        <f t="shared" si="262"/>
        <v>0</v>
      </c>
    </row>
    <row r="2585" spans="1:10" x14ac:dyDescent="0.35">
      <c r="A2585" s="6">
        <v>2583</v>
      </c>
      <c r="B2585" s="17">
        <v>44833</v>
      </c>
      <c r="C2585" s="18">
        <v>208.5</v>
      </c>
      <c r="D2585" s="6">
        <f t="shared" si="256"/>
        <v>3.3686236766120722E-3</v>
      </c>
      <c r="E2585" s="8">
        <f t="shared" si="258"/>
        <v>0.69999999999998863</v>
      </c>
      <c r="F2585" s="6">
        <f t="shared" si="257"/>
        <v>5.196271424138466E-4</v>
      </c>
      <c r="G2585" s="6">
        <f t="shared" si="259"/>
        <v>-11.019607232941448</v>
      </c>
      <c r="H2585" s="6">
        <f t="shared" si="260"/>
        <v>0</v>
      </c>
      <c r="I2585" s="6">
        <f t="shared" si="261"/>
        <v>11.719607232941437</v>
      </c>
      <c r="J2585" s="6">
        <f t="shared" si="262"/>
        <v>0</v>
      </c>
    </row>
    <row r="2586" spans="1:10" x14ac:dyDescent="0.35">
      <c r="A2586" s="6">
        <v>2584</v>
      </c>
      <c r="B2586" s="17">
        <v>44834</v>
      </c>
      <c r="C2586" s="18">
        <v>212.15</v>
      </c>
      <c r="D2586" s="6">
        <f t="shared" si="256"/>
        <v>1.7505995203836958E-2</v>
      </c>
      <c r="E2586" s="8">
        <f t="shared" si="258"/>
        <v>3.6500000000000057</v>
      </c>
      <c r="F2586" s="6">
        <f t="shared" si="257"/>
        <v>4.8913037139749365E-4</v>
      </c>
      <c r="G2586" s="6">
        <f t="shared" si="259"/>
        <v>-10.72736437588347</v>
      </c>
      <c r="H2586" s="6">
        <f t="shared" si="260"/>
        <v>0</v>
      </c>
      <c r="I2586" s="6">
        <f t="shared" si="261"/>
        <v>14.377364375883475</v>
      </c>
      <c r="J2586" s="6">
        <f t="shared" si="262"/>
        <v>0</v>
      </c>
    </row>
    <row r="2587" spans="1:10" x14ac:dyDescent="0.35">
      <c r="A2587" s="6">
        <v>2585</v>
      </c>
      <c r="B2587" s="17">
        <v>44837</v>
      </c>
      <c r="C2587" s="18">
        <v>210.75</v>
      </c>
      <c r="D2587" s="6">
        <f t="shared" si="256"/>
        <v>-6.5991044072590413E-3</v>
      </c>
      <c r="E2587" s="8">
        <f t="shared" si="258"/>
        <v>-1.4000000000000057</v>
      </c>
      <c r="F2587" s="6">
        <f t="shared" si="257"/>
        <v>4.7817014119824975E-4</v>
      </c>
      <c r="G2587" s="6">
        <f t="shared" si="259"/>
        <v>-10.792173559799433</v>
      </c>
      <c r="H2587" s="6">
        <f t="shared" si="260"/>
        <v>0</v>
      </c>
      <c r="I2587" s="6">
        <f t="shared" si="261"/>
        <v>9.3921735597994278</v>
      </c>
      <c r="J2587" s="6">
        <f t="shared" si="262"/>
        <v>0</v>
      </c>
    </row>
    <row r="2588" spans="1:10" x14ac:dyDescent="0.35">
      <c r="A2588" s="6">
        <v>2586</v>
      </c>
      <c r="B2588" s="17">
        <v>44838</v>
      </c>
      <c r="C2588" s="18">
        <v>208.5</v>
      </c>
      <c r="D2588" s="6">
        <f t="shared" si="256"/>
        <v>-1.0676156583629894E-2</v>
      </c>
      <c r="E2588" s="8">
        <f t="shared" si="258"/>
        <v>-2.25</v>
      </c>
      <c r="F2588" s="6">
        <f t="shared" si="257"/>
        <v>4.5209282346502904E-4</v>
      </c>
      <c r="G2588" s="6">
        <f t="shared" si="259"/>
        <v>-10.424519546214535</v>
      </c>
      <c r="H2588" s="6">
        <f t="shared" si="260"/>
        <v>0</v>
      </c>
      <c r="I2588" s="6">
        <f t="shared" si="261"/>
        <v>8.174519546214535</v>
      </c>
      <c r="J2588" s="6">
        <f t="shared" si="262"/>
        <v>0</v>
      </c>
    </row>
    <row r="2589" spans="1:10" x14ac:dyDescent="0.35">
      <c r="A2589" s="6">
        <v>2587</v>
      </c>
      <c r="B2589" s="17">
        <v>44840</v>
      </c>
      <c r="C2589" s="18">
        <v>206.3</v>
      </c>
      <c r="D2589" s="6">
        <f t="shared" si="256"/>
        <v>-1.0551558752997547E-2</v>
      </c>
      <c r="E2589" s="8">
        <f t="shared" si="258"/>
        <v>-2.1999999999999886</v>
      </c>
      <c r="F2589" s="6">
        <f t="shared" si="257"/>
        <v>4.318060732210183E-4</v>
      </c>
      <c r="G2589" s="6">
        <f t="shared" si="259"/>
        <v>-10.079177433812228</v>
      </c>
      <c r="H2589" s="6">
        <f t="shared" si="260"/>
        <v>0</v>
      </c>
      <c r="I2589" s="6">
        <f t="shared" si="261"/>
        <v>7.8791774338122398</v>
      </c>
      <c r="J2589" s="6">
        <f t="shared" si="262"/>
        <v>0</v>
      </c>
    </row>
    <row r="2590" spans="1:10" x14ac:dyDescent="0.35">
      <c r="A2590" s="6">
        <v>2588</v>
      </c>
      <c r="B2590" s="17">
        <v>44841</v>
      </c>
      <c r="C2590" s="18">
        <v>209.3</v>
      </c>
      <c r="D2590" s="6">
        <f t="shared" si="256"/>
        <v>1.454192922927775E-2</v>
      </c>
      <c r="E2590" s="8">
        <f t="shared" si="258"/>
        <v>3</v>
      </c>
      <c r="F2590" s="6">
        <f t="shared" si="257"/>
        <v>4.1257783235483476E-4</v>
      </c>
      <c r="G2590" s="6">
        <f t="shared" si="259"/>
        <v>-9.7482538743596123</v>
      </c>
      <c r="H2590" s="6">
        <f t="shared" si="260"/>
        <v>0</v>
      </c>
      <c r="I2590" s="6">
        <f t="shared" si="261"/>
        <v>12.748253874359612</v>
      </c>
      <c r="J2590" s="6">
        <f t="shared" si="262"/>
        <v>0</v>
      </c>
    </row>
    <row r="2591" spans="1:10" x14ac:dyDescent="0.35">
      <c r="A2591" s="6">
        <v>2589</v>
      </c>
      <c r="B2591" s="17">
        <v>44844</v>
      </c>
      <c r="C2591" s="18">
        <v>208.95</v>
      </c>
      <c r="D2591" s="6">
        <f t="shared" si="256"/>
        <v>-1.6722408026756939E-3</v>
      </c>
      <c r="E2591" s="8">
        <f t="shared" si="258"/>
        <v>-0.35000000000002274</v>
      </c>
      <c r="F2591" s="6">
        <f t="shared" si="257"/>
        <v>4.0051122475610402E-4</v>
      </c>
      <c r="G2591" s="6">
        <f t="shared" si="259"/>
        <v>-9.7443131559410094</v>
      </c>
      <c r="H2591" s="6">
        <f t="shared" si="260"/>
        <v>0</v>
      </c>
      <c r="I2591" s="6">
        <f t="shared" si="261"/>
        <v>9.3943131559409867</v>
      </c>
      <c r="J2591" s="6">
        <f t="shared" si="262"/>
        <v>0</v>
      </c>
    </row>
    <row r="2592" spans="1:10" x14ac:dyDescent="0.35">
      <c r="A2592" s="6">
        <v>2590</v>
      </c>
      <c r="B2592" s="17">
        <v>44845</v>
      </c>
      <c r="C2592" s="18">
        <v>208.3</v>
      </c>
      <c r="D2592" s="6">
        <f t="shared" si="256"/>
        <v>-3.110792055515565E-3</v>
      </c>
      <c r="E2592" s="8">
        <f t="shared" si="258"/>
        <v>-0.64999999999997726</v>
      </c>
      <c r="F2592" s="6">
        <f t="shared" si="257"/>
        <v>3.7664833462886578E-4</v>
      </c>
      <c r="G2592" s="6">
        <f t="shared" si="259"/>
        <v>-9.433765126926021</v>
      </c>
      <c r="H2592" s="6">
        <f t="shared" si="260"/>
        <v>0</v>
      </c>
      <c r="I2592" s="6">
        <f t="shared" si="261"/>
        <v>8.7837651269260437</v>
      </c>
      <c r="J2592" s="6">
        <f t="shared" si="262"/>
        <v>0</v>
      </c>
    </row>
    <row r="2593" spans="1:10" x14ac:dyDescent="0.35">
      <c r="A2593" s="6">
        <v>2591</v>
      </c>
      <c r="B2593" s="17">
        <v>44846</v>
      </c>
      <c r="C2593" s="18">
        <v>215.6</v>
      </c>
      <c r="D2593" s="6">
        <f t="shared" si="256"/>
        <v>3.5045607297167464E-2</v>
      </c>
      <c r="E2593" s="8">
        <f t="shared" si="258"/>
        <v>7.2999999999999829</v>
      </c>
      <c r="F2593" s="6">
        <f t="shared" si="257"/>
        <v>3.5463005618389335E-4</v>
      </c>
      <c r="G2593" s="6">
        <f t="shared" si="259"/>
        <v>-9.1253955506490918</v>
      </c>
      <c r="H2593" s="6">
        <f t="shared" si="260"/>
        <v>0</v>
      </c>
      <c r="I2593" s="6">
        <f t="shared" si="261"/>
        <v>16.425395550649075</v>
      </c>
      <c r="J2593" s="6">
        <f t="shared" si="262"/>
        <v>0</v>
      </c>
    </row>
    <row r="2594" spans="1:10" x14ac:dyDescent="0.35">
      <c r="A2594" s="6">
        <v>2592</v>
      </c>
      <c r="B2594" s="17">
        <v>44847</v>
      </c>
      <c r="C2594" s="18">
        <v>213.75</v>
      </c>
      <c r="D2594" s="6">
        <f t="shared" si="256"/>
        <v>-8.5807050092764122E-3</v>
      </c>
      <c r="E2594" s="8">
        <f t="shared" si="258"/>
        <v>-1.8499999999999943</v>
      </c>
      <c r="F2594" s="6">
        <f t="shared" si="257"/>
        <v>4.0704392826249633E-4</v>
      </c>
      <c r="G2594" s="6">
        <f t="shared" si="259"/>
        <v>-10.119150499683828</v>
      </c>
      <c r="H2594" s="6">
        <f t="shared" si="260"/>
        <v>0</v>
      </c>
      <c r="I2594" s="6">
        <f t="shared" si="261"/>
        <v>8.2691504996838336</v>
      </c>
      <c r="J2594" s="6">
        <f t="shared" si="262"/>
        <v>0</v>
      </c>
    </row>
    <row r="2595" spans="1:10" x14ac:dyDescent="0.35">
      <c r="A2595" s="6">
        <v>2593</v>
      </c>
      <c r="B2595" s="17">
        <v>44848</v>
      </c>
      <c r="C2595" s="18">
        <v>212.55</v>
      </c>
      <c r="D2595" s="6">
        <f t="shared" si="256"/>
        <v>-5.6140350877192449E-3</v>
      </c>
      <c r="E2595" s="8">
        <f t="shared" si="258"/>
        <v>-1.1999999999999886</v>
      </c>
      <c r="F2595" s="6">
        <f t="shared" si="257"/>
        <v>3.8703900247411981E-4</v>
      </c>
      <c r="G2595" s="6">
        <f t="shared" si="259"/>
        <v>-9.7826867529571064</v>
      </c>
      <c r="H2595" s="6">
        <f t="shared" si="260"/>
        <v>0</v>
      </c>
      <c r="I2595" s="6">
        <f t="shared" si="261"/>
        <v>8.5826867529571178</v>
      </c>
      <c r="J2595" s="6">
        <f t="shared" si="262"/>
        <v>0</v>
      </c>
    </row>
    <row r="2596" spans="1:10" x14ac:dyDescent="0.35">
      <c r="A2596" s="6">
        <v>2594</v>
      </c>
      <c r="B2596" s="17">
        <v>44851</v>
      </c>
      <c r="C2596" s="18">
        <v>211.9</v>
      </c>
      <c r="D2596" s="6">
        <f t="shared" si="256"/>
        <v>-3.0581039755351947E-3</v>
      </c>
      <c r="E2596" s="8">
        <f t="shared" si="258"/>
        <v>-0.65000000000000568</v>
      </c>
      <c r="F2596" s="6">
        <f t="shared" si="257"/>
        <v>3.6570770572364115E-4</v>
      </c>
      <c r="G2596" s="6">
        <f t="shared" si="259"/>
        <v>-9.4558989635276429</v>
      </c>
      <c r="H2596" s="6">
        <f t="shared" si="260"/>
        <v>0</v>
      </c>
      <c r="I2596" s="6">
        <f t="shared" si="261"/>
        <v>8.8058989635276372</v>
      </c>
      <c r="J2596" s="6">
        <f t="shared" si="262"/>
        <v>0</v>
      </c>
    </row>
    <row r="2597" spans="1:10" x14ac:dyDescent="0.35">
      <c r="A2597" s="6">
        <v>2595</v>
      </c>
      <c r="B2597" s="17">
        <v>44852</v>
      </c>
      <c r="C2597" s="18">
        <v>212.4</v>
      </c>
      <c r="D2597" s="6">
        <f t="shared" si="256"/>
        <v>2.3596035865974517E-3</v>
      </c>
      <c r="E2597" s="8">
        <f t="shared" si="258"/>
        <v>0.5</v>
      </c>
      <c r="F2597" s="6">
        <f t="shared" si="257"/>
        <v>3.4432636337573369E-4</v>
      </c>
      <c r="G2597" s="6">
        <f t="shared" si="259"/>
        <v>-9.1472542958664693</v>
      </c>
      <c r="H2597" s="6">
        <f t="shared" si="260"/>
        <v>0</v>
      </c>
      <c r="I2597" s="6">
        <f t="shared" si="261"/>
        <v>9.6472542958664693</v>
      </c>
      <c r="J2597" s="6">
        <f t="shared" si="262"/>
        <v>0</v>
      </c>
    </row>
    <row r="2598" spans="1:10" x14ac:dyDescent="0.35">
      <c r="A2598" s="6">
        <v>2596</v>
      </c>
      <c r="B2598" s="17">
        <v>44853</v>
      </c>
      <c r="C2598" s="18">
        <v>213.85</v>
      </c>
      <c r="D2598" s="6">
        <f t="shared" si="256"/>
        <v>6.826741996233468E-3</v>
      </c>
      <c r="E2598" s="8">
        <f t="shared" si="258"/>
        <v>1.4499999999999886</v>
      </c>
      <c r="F2598" s="6">
        <f t="shared" si="257"/>
        <v>3.2400084531834268E-4</v>
      </c>
      <c r="G2598" s="6">
        <f t="shared" si="259"/>
        <v>-8.8941047944020983</v>
      </c>
      <c r="H2598" s="6">
        <f t="shared" si="260"/>
        <v>0</v>
      </c>
      <c r="I2598" s="6">
        <f t="shared" si="261"/>
        <v>10.344104794402087</v>
      </c>
      <c r="J2598" s="6">
        <f t="shared" si="262"/>
        <v>0</v>
      </c>
    </row>
    <row r="2599" spans="1:10" x14ac:dyDescent="0.35">
      <c r="A2599" s="6">
        <v>2597</v>
      </c>
      <c r="B2599" s="17">
        <v>44854</v>
      </c>
      <c r="C2599" s="18">
        <v>217.55</v>
      </c>
      <c r="D2599" s="6">
        <f t="shared" si="256"/>
        <v>1.7301847089081213E-2</v>
      </c>
      <c r="E2599" s="8">
        <f t="shared" si="258"/>
        <v>3.7000000000000175</v>
      </c>
      <c r="F2599" s="6">
        <f t="shared" si="257"/>
        <v>3.0735705897623033E-4</v>
      </c>
      <c r="G2599" s="6">
        <f t="shared" si="259"/>
        <v>-8.7217876502955907</v>
      </c>
      <c r="H2599" s="6">
        <f t="shared" si="260"/>
        <v>0</v>
      </c>
      <c r="I2599" s="6">
        <f t="shared" si="261"/>
        <v>12.421787650295608</v>
      </c>
      <c r="J2599" s="6">
        <f t="shared" si="262"/>
        <v>0</v>
      </c>
    </row>
    <row r="2600" spans="1:10" x14ac:dyDescent="0.35">
      <c r="A2600" s="6">
        <v>2598</v>
      </c>
      <c r="B2600" s="17">
        <v>44855</v>
      </c>
      <c r="C2600" s="18">
        <v>216.95</v>
      </c>
      <c r="D2600" s="6">
        <f t="shared" si="256"/>
        <v>-2.7579866697312007E-3</v>
      </c>
      <c r="E2600" s="8">
        <f t="shared" si="258"/>
        <v>-0.60000000000002274</v>
      </c>
      <c r="F2600" s="6">
        <f t="shared" si="257"/>
        <v>3.0687687019929335E-4</v>
      </c>
      <c r="G2600" s="6">
        <f t="shared" si="259"/>
        <v>-8.8657570051128953</v>
      </c>
      <c r="H2600" s="6">
        <f t="shared" si="260"/>
        <v>0</v>
      </c>
      <c r="I2600" s="6">
        <f t="shared" si="261"/>
        <v>8.2657570051128726</v>
      </c>
      <c r="J2600" s="6">
        <f t="shared" si="262"/>
        <v>0</v>
      </c>
    </row>
    <row r="2601" spans="1:10" x14ac:dyDescent="0.35">
      <c r="A2601" s="6">
        <v>2599</v>
      </c>
      <c r="B2601" s="17">
        <v>44858</v>
      </c>
      <c r="C2601" s="18">
        <v>218.7</v>
      </c>
      <c r="D2601" s="6">
        <f t="shared" si="256"/>
        <v>8.0663747407236693E-3</v>
      </c>
      <c r="E2601" s="8">
        <f t="shared" si="258"/>
        <v>1.75</v>
      </c>
      <c r="F2601" s="6">
        <f t="shared" si="257"/>
        <v>2.8892064741556063E-4</v>
      </c>
      <c r="G2601" s="6">
        <f t="shared" si="259"/>
        <v>-8.578741908942586</v>
      </c>
      <c r="H2601" s="6">
        <f t="shared" si="260"/>
        <v>0</v>
      </c>
      <c r="I2601" s="6">
        <f t="shared" si="261"/>
        <v>10.328741908942586</v>
      </c>
      <c r="J2601" s="6">
        <f t="shared" si="262"/>
        <v>0</v>
      </c>
    </row>
    <row r="2602" spans="1:10" x14ac:dyDescent="0.35">
      <c r="A2602" s="6">
        <v>2600</v>
      </c>
      <c r="B2602" s="17">
        <v>44859</v>
      </c>
      <c r="C2602" s="18">
        <v>218.45</v>
      </c>
      <c r="D2602" s="6">
        <f t="shared" si="256"/>
        <v>-1.1431184270690445E-3</v>
      </c>
      <c r="E2602" s="8">
        <f t="shared" si="258"/>
        <v>-0.25</v>
      </c>
      <c r="F2602" s="6">
        <f t="shared" si="257"/>
        <v>2.754893926580941E-4</v>
      </c>
      <c r="G2602" s="6">
        <f t="shared" si="259"/>
        <v>-8.4445377597251756</v>
      </c>
      <c r="H2602" s="6">
        <f t="shared" si="260"/>
        <v>0</v>
      </c>
      <c r="I2602" s="6">
        <f t="shared" si="261"/>
        <v>8.1945377597251756</v>
      </c>
      <c r="J2602" s="6">
        <f t="shared" si="262"/>
        <v>0</v>
      </c>
    </row>
    <row r="2603" spans="1:10" x14ac:dyDescent="0.35">
      <c r="E2603" s="8"/>
    </row>
    <row r="2604" spans="1:10" x14ac:dyDescent="0.35">
      <c r="E2604" s="8"/>
      <c r="G2604" s="26" t="s">
        <v>27</v>
      </c>
      <c r="H2604" s="26">
        <f>SUM(H403:H2602)</f>
        <v>28</v>
      </c>
    </row>
    <row r="2605" spans="1:10" x14ac:dyDescent="0.35">
      <c r="E2605" s="8"/>
      <c r="G2605" s="26" t="s">
        <v>5</v>
      </c>
      <c r="H2605" s="26">
        <f>COUNT(H403:H2602)</f>
        <v>2200</v>
      </c>
    </row>
    <row r="2606" spans="1:10" x14ac:dyDescent="0.35">
      <c r="E2606" s="8"/>
      <c r="G2606" s="26" t="s">
        <v>32</v>
      </c>
      <c r="H2606" s="28">
        <f>H2604/H2605</f>
        <v>1.2727272727272728E-2</v>
      </c>
    </row>
    <row r="2607" spans="1:10" x14ac:dyDescent="0.35">
      <c r="E2607" s="8"/>
      <c r="I2607" s="26" t="s">
        <v>33</v>
      </c>
      <c r="J2607" s="26" t="s">
        <v>34</v>
      </c>
    </row>
    <row r="2608" spans="1:10" x14ac:dyDescent="0.35">
      <c r="E2608" s="8"/>
      <c r="I2608" s="30">
        <f>SUM(I403:I2602)</f>
        <v>10952.192236139637</v>
      </c>
      <c r="J2608" s="29">
        <f>SUM(J403:J2602)</f>
        <v>-36.599888084426581</v>
      </c>
    </row>
    <row r="2609" spans="5:5" x14ac:dyDescent="0.35">
      <c r="E2609" s="8"/>
    </row>
    <row r="2610" spans="5:5" x14ac:dyDescent="0.35">
      <c r="E2610" s="8"/>
    </row>
    <row r="2611" spans="5:5" x14ac:dyDescent="0.35">
      <c r="E2611" s="8"/>
    </row>
    <row r="2612" spans="5:5" x14ac:dyDescent="0.35">
      <c r="E2612" s="8"/>
    </row>
    <row r="2613" spans="5:5" x14ac:dyDescent="0.35">
      <c r="E2613" s="8"/>
    </row>
    <row r="2614" spans="5:5" x14ac:dyDescent="0.35">
      <c r="E2614" s="8"/>
    </row>
    <row r="2615" spans="5:5" x14ac:dyDescent="0.35">
      <c r="E2615" s="8"/>
    </row>
    <row r="2616" spans="5:5" x14ac:dyDescent="0.35">
      <c r="E2616" s="8"/>
    </row>
    <row r="2617" spans="5:5" x14ac:dyDescent="0.35">
      <c r="E2617" s="8"/>
    </row>
    <row r="2618" spans="5:5" x14ac:dyDescent="0.35">
      <c r="E2618" s="8"/>
    </row>
    <row r="2619" spans="5:5" x14ac:dyDescent="0.35">
      <c r="E2619" s="8"/>
    </row>
    <row r="2620" spans="5:5" x14ac:dyDescent="0.35">
      <c r="E2620" s="8"/>
    </row>
    <row r="2621" spans="5:5" x14ac:dyDescent="0.35">
      <c r="E2621" s="8"/>
    </row>
    <row r="2622" spans="5:5" x14ac:dyDescent="0.35">
      <c r="E2622" s="8"/>
    </row>
    <row r="2623" spans="5:5" x14ac:dyDescent="0.35">
      <c r="E2623" s="8"/>
    </row>
    <row r="2624" spans="5:5" x14ac:dyDescent="0.35">
      <c r="E2624" s="8"/>
    </row>
    <row r="2625" spans="5:5" x14ac:dyDescent="0.35">
      <c r="E2625" s="8"/>
    </row>
    <row r="2626" spans="5:5" x14ac:dyDescent="0.35">
      <c r="E2626" s="8"/>
    </row>
    <row r="2627" spans="5:5" x14ac:dyDescent="0.35">
      <c r="E2627" s="8"/>
    </row>
    <row r="2628" spans="5:5" x14ac:dyDescent="0.35">
      <c r="E2628" s="8"/>
    </row>
    <row r="2629" spans="5:5" x14ac:dyDescent="0.35">
      <c r="E2629" s="8"/>
    </row>
    <row r="2630" spans="5:5" x14ac:dyDescent="0.35">
      <c r="E2630" s="8"/>
    </row>
    <row r="2631" spans="5:5" x14ac:dyDescent="0.35">
      <c r="E2631" s="8"/>
    </row>
    <row r="2632" spans="5:5" x14ac:dyDescent="0.35">
      <c r="E2632" s="8"/>
    </row>
    <row r="2633" spans="5:5" x14ac:dyDescent="0.35">
      <c r="E2633" s="8"/>
    </row>
    <row r="2634" spans="5:5" x14ac:dyDescent="0.35">
      <c r="E2634" s="8"/>
    </row>
    <row r="2635" spans="5:5" x14ac:dyDescent="0.35">
      <c r="E2635" s="8"/>
    </row>
    <row r="2636" spans="5:5" x14ac:dyDescent="0.35">
      <c r="E2636" s="8"/>
    </row>
    <row r="2637" spans="5:5" x14ac:dyDescent="0.35">
      <c r="E2637" s="8"/>
    </row>
    <row r="2638" spans="5:5" x14ac:dyDescent="0.35">
      <c r="E2638" s="8"/>
    </row>
    <row r="2639" spans="5:5" x14ac:dyDescent="0.35">
      <c r="E2639" s="8"/>
    </row>
    <row r="2640" spans="5:5" x14ac:dyDescent="0.35">
      <c r="E2640" s="8"/>
    </row>
    <row r="2641" spans="5:5" x14ac:dyDescent="0.35">
      <c r="E2641" s="8"/>
    </row>
    <row r="2642" spans="5:5" x14ac:dyDescent="0.35">
      <c r="E2642" s="8"/>
    </row>
    <row r="2643" spans="5:5" x14ac:dyDescent="0.35">
      <c r="E2643" s="8"/>
    </row>
    <row r="2644" spans="5:5" x14ac:dyDescent="0.35">
      <c r="E2644" s="8"/>
    </row>
    <row r="2645" spans="5:5" x14ac:dyDescent="0.35">
      <c r="E2645" s="8"/>
    </row>
    <row r="2646" spans="5:5" x14ac:dyDescent="0.35">
      <c r="E2646" s="8"/>
    </row>
    <row r="2647" spans="5:5" x14ac:dyDescent="0.35">
      <c r="E2647" s="8"/>
    </row>
    <row r="2648" spans="5:5" x14ac:dyDescent="0.35">
      <c r="E2648" s="8"/>
    </row>
    <row r="2649" spans="5:5" x14ac:dyDescent="0.35">
      <c r="E2649" s="8"/>
    </row>
    <row r="2650" spans="5:5" x14ac:dyDescent="0.35">
      <c r="E2650" s="8"/>
    </row>
    <row r="2651" spans="5:5" x14ac:dyDescent="0.35">
      <c r="E2651" s="8"/>
    </row>
    <row r="2652" spans="5:5" x14ac:dyDescent="0.35">
      <c r="E2652" s="8"/>
    </row>
    <row r="2653" spans="5:5" x14ac:dyDescent="0.35">
      <c r="E2653" s="8"/>
    </row>
    <row r="2654" spans="5:5" x14ac:dyDescent="0.35">
      <c r="E2654" s="8"/>
    </row>
    <row r="2655" spans="5:5" x14ac:dyDescent="0.35">
      <c r="E2655" s="8"/>
    </row>
    <row r="2656" spans="5:5" x14ac:dyDescent="0.35">
      <c r="E2656" s="8"/>
    </row>
    <row r="2657" spans="5:5" x14ac:dyDescent="0.35">
      <c r="E2657" s="8"/>
    </row>
    <row r="2658" spans="5:5" x14ac:dyDescent="0.35">
      <c r="E2658" s="8"/>
    </row>
    <row r="2659" spans="5:5" x14ac:dyDescent="0.35">
      <c r="E2659" s="8"/>
    </row>
    <row r="2660" spans="5:5" x14ac:dyDescent="0.35">
      <c r="E2660" s="8"/>
    </row>
    <row r="2661" spans="5:5" x14ac:dyDescent="0.35">
      <c r="E2661" s="8"/>
    </row>
    <row r="2662" spans="5:5" x14ac:dyDescent="0.35">
      <c r="E2662" s="8"/>
    </row>
    <row r="2663" spans="5:5" x14ac:dyDescent="0.35">
      <c r="E2663" s="8"/>
    </row>
    <row r="2664" spans="5:5" x14ac:dyDescent="0.35">
      <c r="E2664" s="8"/>
    </row>
    <row r="2665" spans="5:5" x14ac:dyDescent="0.35">
      <c r="E2665" s="8"/>
    </row>
    <row r="2666" spans="5:5" x14ac:dyDescent="0.35">
      <c r="E2666" s="8"/>
    </row>
    <row r="2667" spans="5:5" x14ac:dyDescent="0.35">
      <c r="E2667" s="8"/>
    </row>
    <row r="2668" spans="5:5" x14ac:dyDescent="0.35">
      <c r="E2668" s="8"/>
    </row>
    <row r="2669" spans="5:5" x14ac:dyDescent="0.35">
      <c r="E2669" s="8"/>
    </row>
    <row r="2670" spans="5:5" x14ac:dyDescent="0.35">
      <c r="E2670" s="8"/>
    </row>
    <row r="2671" spans="5:5" x14ac:dyDescent="0.35">
      <c r="E2671" s="8"/>
    </row>
    <row r="2672" spans="5:5" x14ac:dyDescent="0.35">
      <c r="E2672" s="8"/>
    </row>
    <row r="2673" spans="5:5" x14ac:dyDescent="0.35">
      <c r="E2673" s="8"/>
    </row>
    <row r="2674" spans="5:5" x14ac:dyDescent="0.35">
      <c r="E2674" s="8"/>
    </row>
    <row r="2675" spans="5:5" x14ac:dyDescent="0.35">
      <c r="E2675" s="8"/>
    </row>
    <row r="2676" spans="5:5" x14ac:dyDescent="0.35">
      <c r="E2676" s="8"/>
    </row>
    <row r="2677" spans="5:5" x14ac:dyDescent="0.35">
      <c r="E2677" s="8"/>
    </row>
    <row r="2678" spans="5:5" x14ac:dyDescent="0.35">
      <c r="E2678" s="8"/>
    </row>
    <row r="2679" spans="5:5" x14ac:dyDescent="0.35">
      <c r="E2679" s="8"/>
    </row>
    <row r="2680" spans="5:5" x14ac:dyDescent="0.35">
      <c r="E2680" s="8"/>
    </row>
    <row r="2681" spans="5:5" x14ac:dyDescent="0.35">
      <c r="E2681" s="8"/>
    </row>
    <row r="2682" spans="5:5" x14ac:dyDescent="0.35">
      <c r="E2682" s="8"/>
    </row>
    <row r="2683" spans="5:5" x14ac:dyDescent="0.35">
      <c r="E2683" s="8"/>
    </row>
    <row r="2684" spans="5:5" x14ac:dyDescent="0.35">
      <c r="E2684" s="8"/>
    </row>
    <row r="2685" spans="5:5" x14ac:dyDescent="0.35">
      <c r="E2685" s="8"/>
    </row>
    <row r="2686" spans="5:5" x14ac:dyDescent="0.35">
      <c r="E2686" s="8"/>
    </row>
    <row r="2687" spans="5:5" x14ac:dyDescent="0.35">
      <c r="E2687" s="8"/>
    </row>
    <row r="2688" spans="5:5" x14ac:dyDescent="0.35">
      <c r="E2688" s="8"/>
    </row>
    <row r="2689" spans="5:5" x14ac:dyDescent="0.35">
      <c r="E2689" s="8"/>
    </row>
    <row r="2690" spans="5:5" x14ac:dyDescent="0.35">
      <c r="E2690" s="8"/>
    </row>
    <row r="2691" spans="5:5" x14ac:dyDescent="0.35">
      <c r="E2691" s="8"/>
    </row>
    <row r="2692" spans="5:5" x14ac:dyDescent="0.35">
      <c r="E2692" s="8"/>
    </row>
    <row r="2693" spans="5:5" x14ac:dyDescent="0.35">
      <c r="E2693" s="8"/>
    </row>
    <row r="2694" spans="5:5" x14ac:dyDescent="0.35">
      <c r="E2694" s="8"/>
    </row>
    <row r="2695" spans="5:5" x14ac:dyDescent="0.35">
      <c r="E2695" s="8"/>
    </row>
    <row r="2696" spans="5:5" x14ac:dyDescent="0.35">
      <c r="E2696" s="8"/>
    </row>
    <row r="2697" spans="5:5" x14ac:dyDescent="0.35">
      <c r="E2697" s="8"/>
    </row>
    <row r="2698" spans="5:5" x14ac:dyDescent="0.35">
      <c r="E2698" s="8"/>
    </row>
    <row r="2699" spans="5:5" x14ac:dyDescent="0.35">
      <c r="E2699" s="8"/>
    </row>
    <row r="2700" spans="5:5" x14ac:dyDescent="0.35">
      <c r="E2700" s="8"/>
    </row>
    <row r="2701" spans="5:5" x14ac:dyDescent="0.35">
      <c r="E2701" s="8"/>
    </row>
    <row r="2702" spans="5:5" x14ac:dyDescent="0.35">
      <c r="E2702" s="8"/>
    </row>
    <row r="2703" spans="5:5" x14ac:dyDescent="0.35">
      <c r="E2703" s="8"/>
    </row>
    <row r="2704" spans="5:5" x14ac:dyDescent="0.35">
      <c r="E2704" s="8"/>
    </row>
    <row r="2705" spans="5:5" x14ac:dyDescent="0.35">
      <c r="E2705" s="8"/>
    </row>
    <row r="2706" spans="5:5" x14ac:dyDescent="0.35">
      <c r="E2706" s="8"/>
    </row>
    <row r="2707" spans="5:5" x14ac:dyDescent="0.35">
      <c r="E2707" s="8"/>
    </row>
    <row r="2708" spans="5:5" x14ac:dyDescent="0.35">
      <c r="E2708" s="8"/>
    </row>
    <row r="2709" spans="5:5" x14ac:dyDescent="0.35">
      <c r="E2709" s="8"/>
    </row>
    <row r="2710" spans="5:5" x14ac:dyDescent="0.35">
      <c r="E2710" s="8"/>
    </row>
    <row r="2711" spans="5:5" x14ac:dyDescent="0.35">
      <c r="E2711" s="8"/>
    </row>
    <row r="2712" spans="5:5" x14ac:dyDescent="0.35">
      <c r="E2712" s="8"/>
    </row>
    <row r="2713" spans="5:5" x14ac:dyDescent="0.35">
      <c r="E2713" s="8"/>
    </row>
    <row r="2714" spans="5:5" x14ac:dyDescent="0.35">
      <c r="E2714" s="8"/>
    </row>
    <row r="2715" spans="5:5" x14ac:dyDescent="0.35">
      <c r="E2715" s="8"/>
    </row>
    <row r="2716" spans="5:5" x14ac:dyDescent="0.35">
      <c r="E2716" s="8"/>
    </row>
    <row r="2717" spans="5:5" x14ac:dyDescent="0.35">
      <c r="E2717" s="8"/>
    </row>
    <row r="2718" spans="5:5" x14ac:dyDescent="0.35">
      <c r="E2718" s="8"/>
    </row>
    <row r="2719" spans="5:5" x14ac:dyDescent="0.35">
      <c r="E2719" s="8"/>
    </row>
    <row r="2720" spans="5:5" x14ac:dyDescent="0.35">
      <c r="E2720" s="8"/>
    </row>
    <row r="2721" spans="5:5" x14ac:dyDescent="0.35">
      <c r="E2721" s="8"/>
    </row>
    <row r="2722" spans="5:5" x14ac:dyDescent="0.35">
      <c r="E2722" s="8"/>
    </row>
    <row r="2723" spans="5:5" x14ac:dyDescent="0.35">
      <c r="E2723" s="8"/>
    </row>
    <row r="2724" spans="5:5" x14ac:dyDescent="0.35">
      <c r="E2724" s="8"/>
    </row>
    <row r="2725" spans="5:5" x14ac:dyDescent="0.35">
      <c r="E2725" s="8"/>
    </row>
    <row r="2726" spans="5:5" x14ac:dyDescent="0.35">
      <c r="E2726" s="8"/>
    </row>
    <row r="2727" spans="5:5" x14ac:dyDescent="0.35">
      <c r="E2727" s="8"/>
    </row>
    <row r="2728" spans="5:5" x14ac:dyDescent="0.35">
      <c r="E2728" s="8"/>
    </row>
    <row r="2729" spans="5:5" x14ac:dyDescent="0.35">
      <c r="E2729" s="8"/>
    </row>
    <row r="2730" spans="5:5" x14ac:dyDescent="0.35">
      <c r="E2730" s="8"/>
    </row>
    <row r="2731" spans="5:5" x14ac:dyDescent="0.35">
      <c r="E2731" s="8"/>
    </row>
    <row r="2732" spans="5:5" x14ac:dyDescent="0.35">
      <c r="E2732" s="8"/>
    </row>
    <row r="2733" spans="5:5" x14ac:dyDescent="0.35">
      <c r="E2733" s="8"/>
    </row>
    <row r="2734" spans="5:5" x14ac:dyDescent="0.35">
      <c r="E2734" s="8"/>
    </row>
    <row r="2735" spans="5:5" x14ac:dyDescent="0.35">
      <c r="E2735" s="8"/>
    </row>
    <row r="2736" spans="5:5" x14ac:dyDescent="0.35">
      <c r="E2736" s="8"/>
    </row>
    <row r="2737" spans="5:5" x14ac:dyDescent="0.35">
      <c r="E2737" s="8"/>
    </row>
    <row r="2738" spans="5:5" x14ac:dyDescent="0.35">
      <c r="E2738" s="8"/>
    </row>
    <row r="2739" spans="5:5" x14ac:dyDescent="0.35">
      <c r="E2739" s="8"/>
    </row>
    <row r="2740" spans="5:5" x14ac:dyDescent="0.35">
      <c r="E2740" s="8"/>
    </row>
    <row r="2741" spans="5:5" x14ac:dyDescent="0.35">
      <c r="E2741" s="8"/>
    </row>
    <row r="2742" spans="5:5" x14ac:dyDescent="0.35">
      <c r="E2742" s="8"/>
    </row>
    <row r="2743" spans="5:5" x14ac:dyDescent="0.35">
      <c r="E2743" s="8"/>
    </row>
    <row r="2744" spans="5:5" x14ac:dyDescent="0.35">
      <c r="E2744" s="8"/>
    </row>
    <row r="2745" spans="5:5" x14ac:dyDescent="0.35">
      <c r="E2745" s="8"/>
    </row>
    <row r="2746" spans="5:5" x14ac:dyDescent="0.35">
      <c r="E2746" s="8"/>
    </row>
    <row r="2747" spans="5:5" x14ac:dyDescent="0.35">
      <c r="E2747" s="8"/>
    </row>
    <row r="2748" spans="5:5" x14ac:dyDescent="0.35">
      <c r="E2748" s="8"/>
    </row>
    <row r="2749" spans="5:5" x14ac:dyDescent="0.35">
      <c r="E2749" s="8"/>
    </row>
    <row r="2750" spans="5:5" x14ac:dyDescent="0.35">
      <c r="E2750" s="8"/>
    </row>
    <row r="2751" spans="5:5" x14ac:dyDescent="0.35">
      <c r="E2751" s="8"/>
    </row>
    <row r="2752" spans="5:5" x14ac:dyDescent="0.35">
      <c r="E2752" s="8"/>
    </row>
    <row r="2753" spans="5:5" x14ac:dyDescent="0.35">
      <c r="E2753" s="8"/>
    </row>
    <row r="2754" spans="5:5" x14ac:dyDescent="0.35">
      <c r="E2754" s="8"/>
    </row>
    <row r="2755" spans="5:5" x14ac:dyDescent="0.35">
      <c r="E2755" s="8"/>
    </row>
    <row r="2756" spans="5:5" x14ac:dyDescent="0.35">
      <c r="E2756" s="8"/>
    </row>
    <row r="2757" spans="5:5" x14ac:dyDescent="0.35">
      <c r="E2757" s="8"/>
    </row>
    <row r="2758" spans="5:5" x14ac:dyDescent="0.35">
      <c r="E2758" s="8"/>
    </row>
    <row r="2759" spans="5:5" x14ac:dyDescent="0.35">
      <c r="E2759" s="8"/>
    </row>
    <row r="2760" spans="5:5" x14ac:dyDescent="0.35">
      <c r="E2760" s="8"/>
    </row>
    <row r="2761" spans="5:5" x14ac:dyDescent="0.35">
      <c r="E2761" s="8"/>
    </row>
    <row r="2762" spans="5:5" x14ac:dyDescent="0.35">
      <c r="E2762" s="8"/>
    </row>
    <row r="2763" spans="5:5" x14ac:dyDescent="0.35">
      <c r="E2763" s="8"/>
    </row>
    <row r="2764" spans="5:5" x14ac:dyDescent="0.35">
      <c r="E2764" s="8"/>
    </row>
    <row r="2765" spans="5:5" x14ac:dyDescent="0.35">
      <c r="E2765" s="8"/>
    </row>
    <row r="2766" spans="5:5" x14ac:dyDescent="0.35">
      <c r="E2766" s="8"/>
    </row>
    <row r="2767" spans="5:5" x14ac:dyDescent="0.35">
      <c r="E2767" s="8"/>
    </row>
    <row r="2768" spans="5:5" x14ac:dyDescent="0.35">
      <c r="E2768" s="8"/>
    </row>
    <row r="2769" spans="5:5" x14ac:dyDescent="0.35">
      <c r="E2769" s="8"/>
    </row>
    <row r="2770" spans="5:5" x14ac:dyDescent="0.35">
      <c r="E2770" s="8"/>
    </row>
    <row r="2771" spans="5:5" x14ac:dyDescent="0.35">
      <c r="E2771" s="8"/>
    </row>
    <row r="2772" spans="5:5" x14ac:dyDescent="0.35">
      <c r="E2772" s="8"/>
    </row>
    <row r="2773" spans="5:5" x14ac:dyDescent="0.35">
      <c r="E2773" s="8"/>
    </row>
    <row r="2774" spans="5:5" x14ac:dyDescent="0.35">
      <c r="E2774" s="8"/>
    </row>
    <row r="2775" spans="5:5" x14ac:dyDescent="0.35">
      <c r="E2775" s="8"/>
    </row>
    <row r="2776" spans="5:5" x14ac:dyDescent="0.35">
      <c r="E2776" s="8"/>
    </row>
    <row r="2777" spans="5:5" x14ac:dyDescent="0.35">
      <c r="E2777" s="8"/>
    </row>
    <row r="2778" spans="5:5" x14ac:dyDescent="0.35">
      <c r="E2778" s="8"/>
    </row>
    <row r="2779" spans="5:5" x14ac:dyDescent="0.35">
      <c r="E2779" s="8"/>
    </row>
    <row r="2780" spans="5:5" x14ac:dyDescent="0.35">
      <c r="E2780" s="8"/>
    </row>
    <row r="2781" spans="5:5" x14ac:dyDescent="0.35">
      <c r="E2781" s="8"/>
    </row>
    <row r="2782" spans="5:5" x14ac:dyDescent="0.35">
      <c r="E2782" s="8"/>
    </row>
    <row r="2783" spans="5:5" x14ac:dyDescent="0.35">
      <c r="E2783" s="8"/>
    </row>
    <row r="2784" spans="5:5" x14ac:dyDescent="0.35">
      <c r="E2784" s="8"/>
    </row>
    <row r="2785" spans="5:5" x14ac:dyDescent="0.35">
      <c r="E2785" s="8"/>
    </row>
    <row r="2786" spans="5:5" x14ac:dyDescent="0.35">
      <c r="E2786" s="8"/>
    </row>
    <row r="2787" spans="5:5" x14ac:dyDescent="0.35">
      <c r="E2787" s="8"/>
    </row>
    <row r="2788" spans="5:5" x14ac:dyDescent="0.35">
      <c r="E2788" s="8"/>
    </row>
    <row r="2789" spans="5:5" x14ac:dyDescent="0.35">
      <c r="E2789" s="8"/>
    </row>
    <row r="2790" spans="5:5" x14ac:dyDescent="0.35">
      <c r="E2790" s="8"/>
    </row>
    <row r="2791" spans="5:5" x14ac:dyDescent="0.35">
      <c r="E2791" s="8"/>
    </row>
    <row r="2792" spans="5:5" x14ac:dyDescent="0.35">
      <c r="E2792" s="8"/>
    </row>
    <row r="2793" spans="5:5" x14ac:dyDescent="0.35">
      <c r="E2793" s="8"/>
    </row>
    <row r="2794" spans="5:5" x14ac:dyDescent="0.35">
      <c r="E2794" s="8"/>
    </row>
    <row r="2795" spans="5:5" x14ac:dyDescent="0.35">
      <c r="E2795" s="8"/>
    </row>
    <row r="2796" spans="5:5" x14ac:dyDescent="0.35">
      <c r="E2796" s="8"/>
    </row>
    <row r="2797" spans="5:5" x14ac:dyDescent="0.35">
      <c r="E2797" s="8"/>
    </row>
    <row r="2798" spans="5:5" x14ac:dyDescent="0.35">
      <c r="E2798" s="8"/>
    </row>
    <row r="2799" spans="5:5" x14ac:dyDescent="0.35">
      <c r="E2799" s="8"/>
    </row>
    <row r="2800" spans="5:5" x14ac:dyDescent="0.35">
      <c r="E2800" s="8"/>
    </row>
    <row r="2801" spans="5:5" x14ac:dyDescent="0.35">
      <c r="E2801" s="8"/>
    </row>
    <row r="2802" spans="5:5" x14ac:dyDescent="0.35">
      <c r="E2802" s="8"/>
    </row>
    <row r="2803" spans="5:5" x14ac:dyDescent="0.35">
      <c r="E2803" s="8"/>
    </row>
    <row r="2804" spans="5:5" x14ac:dyDescent="0.35">
      <c r="E2804" s="8"/>
    </row>
    <row r="2805" spans="5:5" x14ac:dyDescent="0.35">
      <c r="E2805" s="8"/>
    </row>
    <row r="2806" spans="5:5" x14ac:dyDescent="0.35">
      <c r="E2806" s="8"/>
    </row>
    <row r="2807" spans="5:5" x14ac:dyDescent="0.35">
      <c r="E2807" s="8"/>
    </row>
    <row r="2808" spans="5:5" x14ac:dyDescent="0.35">
      <c r="E2808" s="8"/>
    </row>
    <row r="2809" spans="5:5" x14ac:dyDescent="0.35">
      <c r="E2809" s="8"/>
    </row>
    <row r="2810" spans="5:5" x14ac:dyDescent="0.35">
      <c r="E2810" s="8"/>
    </row>
    <row r="2811" spans="5:5" x14ac:dyDescent="0.35">
      <c r="E2811" s="8"/>
    </row>
    <row r="2812" spans="5:5" x14ac:dyDescent="0.35">
      <c r="E2812" s="8"/>
    </row>
    <row r="2813" spans="5:5" x14ac:dyDescent="0.35">
      <c r="E2813" s="8"/>
    </row>
    <row r="2814" spans="5:5" x14ac:dyDescent="0.35">
      <c r="E2814" s="8"/>
    </row>
    <row r="2815" spans="5:5" x14ac:dyDescent="0.35">
      <c r="E2815" s="8"/>
    </row>
    <row r="2816" spans="5:5" x14ac:dyDescent="0.35">
      <c r="E2816" s="8"/>
    </row>
    <row r="2817" spans="5:5" x14ac:dyDescent="0.35">
      <c r="E2817" s="8"/>
    </row>
    <row r="2818" spans="5:5" x14ac:dyDescent="0.35">
      <c r="E2818" s="8"/>
    </row>
    <row r="2819" spans="5:5" x14ac:dyDescent="0.35">
      <c r="E2819" s="8"/>
    </row>
    <row r="2820" spans="5:5" x14ac:dyDescent="0.35">
      <c r="E2820" s="8"/>
    </row>
    <row r="2821" spans="5:5" x14ac:dyDescent="0.35">
      <c r="E2821" s="8"/>
    </row>
    <row r="2822" spans="5:5" x14ac:dyDescent="0.35">
      <c r="E2822" s="8"/>
    </row>
    <row r="2823" spans="5:5" x14ac:dyDescent="0.35">
      <c r="E2823" s="8"/>
    </row>
    <row r="2824" spans="5:5" x14ac:dyDescent="0.35">
      <c r="E2824" s="8"/>
    </row>
    <row r="2825" spans="5:5" x14ac:dyDescent="0.35">
      <c r="E2825" s="8"/>
    </row>
    <row r="2826" spans="5:5" x14ac:dyDescent="0.35">
      <c r="E2826" s="8"/>
    </row>
    <row r="2827" spans="5:5" x14ac:dyDescent="0.35">
      <c r="E2827" s="8"/>
    </row>
    <row r="2828" spans="5:5" x14ac:dyDescent="0.35">
      <c r="E2828" s="8"/>
    </row>
    <row r="2829" spans="5:5" x14ac:dyDescent="0.35">
      <c r="E2829" s="8"/>
    </row>
    <row r="2830" spans="5:5" x14ac:dyDescent="0.35">
      <c r="E2830" s="8"/>
    </row>
    <row r="2831" spans="5:5" x14ac:dyDescent="0.35">
      <c r="E2831" s="8"/>
    </row>
    <row r="2832" spans="5:5" x14ac:dyDescent="0.35">
      <c r="E2832" s="8"/>
    </row>
    <row r="2833" spans="5:5" x14ac:dyDescent="0.35">
      <c r="E2833" s="8"/>
    </row>
    <row r="2834" spans="5:5" x14ac:dyDescent="0.35">
      <c r="E2834" s="8"/>
    </row>
    <row r="2835" spans="5:5" x14ac:dyDescent="0.35">
      <c r="E2835" s="8"/>
    </row>
    <row r="2836" spans="5:5" x14ac:dyDescent="0.35">
      <c r="E2836" s="8"/>
    </row>
    <row r="2837" spans="5:5" x14ac:dyDescent="0.35">
      <c r="E2837" s="8"/>
    </row>
    <row r="2838" spans="5:5" x14ac:dyDescent="0.35">
      <c r="E2838" s="8"/>
    </row>
    <row r="2839" spans="5:5" x14ac:dyDescent="0.35">
      <c r="E2839" s="8"/>
    </row>
    <row r="2840" spans="5:5" x14ac:dyDescent="0.35">
      <c r="E2840" s="8"/>
    </row>
    <row r="2841" spans="5:5" x14ac:dyDescent="0.35">
      <c r="E2841" s="8"/>
    </row>
    <row r="2842" spans="5:5" x14ac:dyDescent="0.35">
      <c r="E2842" s="8"/>
    </row>
    <row r="2843" spans="5:5" x14ac:dyDescent="0.35">
      <c r="E2843" s="8"/>
    </row>
    <row r="2844" spans="5:5" x14ac:dyDescent="0.35">
      <c r="E2844" s="8"/>
    </row>
    <row r="2845" spans="5:5" x14ac:dyDescent="0.35">
      <c r="E2845" s="8"/>
    </row>
    <row r="2846" spans="5:5" x14ac:dyDescent="0.35">
      <c r="E2846" s="8"/>
    </row>
    <row r="2847" spans="5:5" x14ac:dyDescent="0.35">
      <c r="E2847" s="8"/>
    </row>
    <row r="2848" spans="5:5" x14ac:dyDescent="0.35">
      <c r="E2848" s="8"/>
    </row>
    <row r="2849" spans="5:5" x14ac:dyDescent="0.35">
      <c r="E2849" s="8"/>
    </row>
    <row r="2850" spans="5:5" x14ac:dyDescent="0.35">
      <c r="E2850" s="8"/>
    </row>
    <row r="2851" spans="5:5" x14ac:dyDescent="0.35">
      <c r="E2851" s="8"/>
    </row>
    <row r="2852" spans="5:5" x14ac:dyDescent="0.35">
      <c r="E2852" s="8"/>
    </row>
    <row r="2853" spans="5:5" x14ac:dyDescent="0.35">
      <c r="E2853" s="8"/>
    </row>
    <row r="2854" spans="5:5" x14ac:dyDescent="0.35">
      <c r="E2854" s="8"/>
    </row>
    <row r="2855" spans="5:5" x14ac:dyDescent="0.35">
      <c r="E2855" s="8"/>
    </row>
    <row r="2856" spans="5:5" x14ac:dyDescent="0.35">
      <c r="E2856" s="8"/>
    </row>
    <row r="2857" spans="5:5" x14ac:dyDescent="0.35">
      <c r="E2857" s="8"/>
    </row>
    <row r="2858" spans="5:5" x14ac:dyDescent="0.35">
      <c r="E2858" s="8"/>
    </row>
    <row r="2859" spans="5:5" x14ac:dyDescent="0.35">
      <c r="E2859" s="8"/>
    </row>
    <row r="2860" spans="5:5" x14ac:dyDescent="0.35">
      <c r="E2860" s="8"/>
    </row>
    <row r="2861" spans="5:5" x14ac:dyDescent="0.35">
      <c r="E2861" s="8"/>
    </row>
    <row r="2862" spans="5:5" x14ac:dyDescent="0.35">
      <c r="E2862" s="8"/>
    </row>
    <row r="2863" spans="5:5" x14ac:dyDescent="0.35">
      <c r="E2863" s="8"/>
    </row>
    <row r="2864" spans="5:5" x14ac:dyDescent="0.35">
      <c r="E2864" s="8"/>
    </row>
    <row r="2865" spans="5:5" x14ac:dyDescent="0.35">
      <c r="E2865" s="8"/>
    </row>
    <row r="2866" spans="5:5" x14ac:dyDescent="0.35">
      <c r="E2866" s="8"/>
    </row>
    <row r="2867" spans="5:5" x14ac:dyDescent="0.35">
      <c r="E2867" s="8"/>
    </row>
    <row r="2868" spans="5:5" x14ac:dyDescent="0.35">
      <c r="E2868" s="8"/>
    </row>
    <row r="2869" spans="5:5" x14ac:dyDescent="0.35">
      <c r="E2869" s="8"/>
    </row>
    <row r="2870" spans="5:5" x14ac:dyDescent="0.35">
      <c r="E2870" s="8"/>
    </row>
    <row r="2871" spans="5:5" x14ac:dyDescent="0.35">
      <c r="E2871" s="8"/>
    </row>
    <row r="2872" spans="5:5" x14ac:dyDescent="0.35">
      <c r="E2872" s="8"/>
    </row>
    <row r="2873" spans="5:5" x14ac:dyDescent="0.35">
      <c r="E2873" s="8"/>
    </row>
    <row r="2874" spans="5:5" x14ac:dyDescent="0.35">
      <c r="E2874" s="8"/>
    </row>
    <row r="2875" spans="5:5" x14ac:dyDescent="0.35">
      <c r="E2875" s="8"/>
    </row>
    <row r="2876" spans="5:5" x14ac:dyDescent="0.35">
      <c r="E2876" s="8"/>
    </row>
    <row r="2877" spans="5:5" x14ac:dyDescent="0.35">
      <c r="E2877" s="8"/>
    </row>
    <row r="2878" spans="5:5" x14ac:dyDescent="0.35">
      <c r="E2878" s="8"/>
    </row>
    <row r="2879" spans="5:5" x14ac:dyDescent="0.35">
      <c r="E2879" s="8"/>
    </row>
    <row r="2880" spans="5:5" x14ac:dyDescent="0.35">
      <c r="E2880" s="8"/>
    </row>
    <row r="2881" spans="5:5" x14ac:dyDescent="0.35">
      <c r="E2881" s="8"/>
    </row>
    <row r="2882" spans="5:5" x14ac:dyDescent="0.35">
      <c r="E2882" s="8"/>
    </row>
    <row r="2883" spans="5:5" x14ac:dyDescent="0.35">
      <c r="E2883" s="8"/>
    </row>
    <row r="2884" spans="5:5" x14ac:dyDescent="0.35">
      <c r="E2884" s="8"/>
    </row>
    <row r="2885" spans="5:5" x14ac:dyDescent="0.35">
      <c r="E2885" s="8"/>
    </row>
    <row r="2886" spans="5:5" x14ac:dyDescent="0.35">
      <c r="E2886" s="8"/>
    </row>
    <row r="2887" spans="5:5" x14ac:dyDescent="0.35">
      <c r="E2887" s="8"/>
    </row>
    <row r="2888" spans="5:5" x14ac:dyDescent="0.35">
      <c r="E2888" s="8"/>
    </row>
    <row r="2889" spans="5:5" x14ac:dyDescent="0.35">
      <c r="E2889" s="8"/>
    </row>
    <row r="2890" spans="5:5" x14ac:dyDescent="0.35">
      <c r="E2890" s="8"/>
    </row>
    <row r="2891" spans="5:5" x14ac:dyDescent="0.35">
      <c r="E2891" s="8"/>
    </row>
    <row r="2892" spans="5:5" x14ac:dyDescent="0.35">
      <c r="E2892" s="8"/>
    </row>
    <row r="2893" spans="5:5" x14ac:dyDescent="0.35">
      <c r="E2893" s="8"/>
    </row>
    <row r="2894" spans="5:5" x14ac:dyDescent="0.35">
      <c r="E2894" s="8"/>
    </row>
    <row r="2895" spans="5:5" x14ac:dyDescent="0.35">
      <c r="E2895" s="8"/>
    </row>
    <row r="2896" spans="5:5" x14ac:dyDescent="0.35">
      <c r="E2896" s="8"/>
    </row>
    <row r="2897" spans="5:5" x14ac:dyDescent="0.35">
      <c r="E2897" s="8"/>
    </row>
    <row r="2898" spans="5:5" x14ac:dyDescent="0.35">
      <c r="E2898" s="8"/>
    </row>
    <row r="2899" spans="5:5" x14ac:dyDescent="0.35">
      <c r="E2899" s="8"/>
    </row>
    <row r="2900" spans="5:5" x14ac:dyDescent="0.35">
      <c r="E2900" s="8"/>
    </row>
    <row r="2901" spans="5:5" x14ac:dyDescent="0.35">
      <c r="E2901" s="8"/>
    </row>
    <row r="2902" spans="5:5" x14ac:dyDescent="0.35">
      <c r="E2902" s="8"/>
    </row>
    <row r="2903" spans="5:5" x14ac:dyDescent="0.35">
      <c r="E2903" s="8"/>
    </row>
    <row r="2904" spans="5:5" x14ac:dyDescent="0.35">
      <c r="E2904" s="8"/>
    </row>
    <row r="2905" spans="5:5" x14ac:dyDescent="0.35">
      <c r="E2905" s="8"/>
    </row>
    <row r="2906" spans="5:5" x14ac:dyDescent="0.35">
      <c r="E2906" s="8"/>
    </row>
    <row r="2907" spans="5:5" x14ac:dyDescent="0.35">
      <c r="E2907" s="8"/>
    </row>
    <row r="2908" spans="5:5" x14ac:dyDescent="0.35">
      <c r="E2908" s="8"/>
    </row>
    <row r="2909" spans="5:5" x14ac:dyDescent="0.35">
      <c r="E2909" s="8"/>
    </row>
    <row r="2910" spans="5:5" x14ac:dyDescent="0.35">
      <c r="E2910" s="8"/>
    </row>
    <row r="2911" spans="5:5" x14ac:dyDescent="0.35">
      <c r="E2911" s="8"/>
    </row>
    <row r="2912" spans="5:5" x14ac:dyDescent="0.35">
      <c r="E2912" s="8"/>
    </row>
    <row r="2913" spans="5:5" x14ac:dyDescent="0.35">
      <c r="E2913" s="8"/>
    </row>
    <row r="2914" spans="5:5" x14ac:dyDescent="0.35">
      <c r="E2914" s="8"/>
    </row>
    <row r="2915" spans="5:5" x14ac:dyDescent="0.35">
      <c r="E2915" s="8"/>
    </row>
    <row r="2916" spans="5:5" x14ac:dyDescent="0.35">
      <c r="E2916" s="8"/>
    </row>
    <row r="2917" spans="5:5" x14ac:dyDescent="0.35">
      <c r="E2917" s="8"/>
    </row>
    <row r="2918" spans="5:5" x14ac:dyDescent="0.35">
      <c r="E2918" s="8"/>
    </row>
    <row r="2919" spans="5:5" x14ac:dyDescent="0.35">
      <c r="E2919" s="8"/>
    </row>
    <row r="2920" spans="5:5" x14ac:dyDescent="0.35">
      <c r="E2920" s="8"/>
    </row>
    <row r="2921" spans="5:5" x14ac:dyDescent="0.35">
      <c r="E2921" s="8"/>
    </row>
    <row r="2922" spans="5:5" x14ac:dyDescent="0.35">
      <c r="E2922" s="8"/>
    </row>
    <row r="2923" spans="5:5" x14ac:dyDescent="0.35">
      <c r="E2923" s="8"/>
    </row>
    <row r="2924" spans="5:5" x14ac:dyDescent="0.35">
      <c r="E2924" s="8"/>
    </row>
    <row r="2925" spans="5:5" x14ac:dyDescent="0.35">
      <c r="E2925" s="8"/>
    </row>
    <row r="2926" spans="5:5" x14ac:dyDescent="0.35">
      <c r="E2926" s="8"/>
    </row>
    <row r="2927" spans="5:5" x14ac:dyDescent="0.35">
      <c r="E2927" s="8"/>
    </row>
    <row r="2928" spans="5:5" x14ac:dyDescent="0.35">
      <c r="E2928" s="8"/>
    </row>
    <row r="2929" spans="5:5" x14ac:dyDescent="0.35">
      <c r="E2929" s="8"/>
    </row>
    <row r="2930" spans="5:5" x14ac:dyDescent="0.35">
      <c r="E2930" s="8"/>
    </row>
    <row r="2931" spans="5:5" x14ac:dyDescent="0.35">
      <c r="E2931" s="8"/>
    </row>
    <row r="2932" spans="5:5" x14ac:dyDescent="0.35">
      <c r="E2932" s="8"/>
    </row>
    <row r="2933" spans="5:5" x14ac:dyDescent="0.35">
      <c r="E2933" s="8"/>
    </row>
    <row r="2934" spans="5:5" x14ac:dyDescent="0.35">
      <c r="E2934" s="8"/>
    </row>
    <row r="2935" spans="5:5" x14ac:dyDescent="0.35">
      <c r="E2935" s="8"/>
    </row>
    <row r="2936" spans="5:5" x14ac:dyDescent="0.35">
      <c r="E2936" s="8"/>
    </row>
    <row r="2937" spans="5:5" x14ac:dyDescent="0.35">
      <c r="E2937" s="8"/>
    </row>
    <row r="2938" spans="5:5" x14ac:dyDescent="0.35">
      <c r="E2938" s="8"/>
    </row>
    <row r="2939" spans="5:5" x14ac:dyDescent="0.35">
      <c r="E2939" s="8"/>
    </row>
    <row r="2940" spans="5:5" x14ac:dyDescent="0.35">
      <c r="E2940" s="8"/>
    </row>
    <row r="2941" spans="5:5" x14ac:dyDescent="0.35">
      <c r="E2941" s="8"/>
    </row>
    <row r="2942" spans="5:5" x14ac:dyDescent="0.35">
      <c r="E2942" s="8"/>
    </row>
    <row r="2943" spans="5:5" x14ac:dyDescent="0.35">
      <c r="E2943" s="8"/>
    </row>
    <row r="2944" spans="5:5" x14ac:dyDescent="0.35">
      <c r="E2944" s="8"/>
    </row>
    <row r="2945" spans="5:5" x14ac:dyDescent="0.35">
      <c r="E2945" s="8"/>
    </row>
    <row r="2946" spans="5:5" x14ac:dyDescent="0.35">
      <c r="E2946" s="8"/>
    </row>
    <row r="2947" spans="5:5" x14ac:dyDescent="0.35">
      <c r="E2947" s="8"/>
    </row>
    <row r="2948" spans="5:5" x14ac:dyDescent="0.35">
      <c r="E2948" s="8"/>
    </row>
    <row r="2949" spans="5:5" x14ac:dyDescent="0.35">
      <c r="E2949" s="8"/>
    </row>
    <row r="2950" spans="5:5" x14ac:dyDescent="0.35">
      <c r="E2950" s="8"/>
    </row>
    <row r="2951" spans="5:5" x14ac:dyDescent="0.35">
      <c r="E2951" s="8"/>
    </row>
    <row r="2952" spans="5:5" x14ac:dyDescent="0.35">
      <c r="E2952" s="8"/>
    </row>
    <row r="2953" spans="5:5" x14ac:dyDescent="0.35">
      <c r="E2953" s="8"/>
    </row>
    <row r="2954" spans="5:5" x14ac:dyDescent="0.35">
      <c r="E2954" s="8"/>
    </row>
    <row r="2955" spans="5:5" x14ac:dyDescent="0.35">
      <c r="E2955" s="8"/>
    </row>
    <row r="2956" spans="5:5" x14ac:dyDescent="0.35">
      <c r="E2956" s="8"/>
    </row>
    <row r="2957" spans="5:5" x14ac:dyDescent="0.35">
      <c r="E2957" s="8"/>
    </row>
    <row r="2958" spans="5:5" x14ac:dyDescent="0.35">
      <c r="E2958" s="8"/>
    </row>
    <row r="2959" spans="5:5" x14ac:dyDescent="0.35">
      <c r="E2959" s="8"/>
    </row>
    <row r="2960" spans="5:5" x14ac:dyDescent="0.35">
      <c r="E2960" s="8"/>
    </row>
    <row r="2961" spans="5:5" x14ac:dyDescent="0.35">
      <c r="E2961" s="8"/>
    </row>
    <row r="2962" spans="5:5" x14ac:dyDescent="0.35">
      <c r="E2962" s="8"/>
    </row>
    <row r="2963" spans="5:5" x14ac:dyDescent="0.35">
      <c r="E2963" s="8"/>
    </row>
    <row r="2964" spans="5:5" x14ac:dyDescent="0.35">
      <c r="E2964" s="8"/>
    </row>
    <row r="2965" spans="5:5" x14ac:dyDescent="0.35">
      <c r="E2965" s="8"/>
    </row>
    <row r="2966" spans="5:5" x14ac:dyDescent="0.35">
      <c r="E2966" s="8"/>
    </row>
    <row r="2967" spans="5:5" x14ac:dyDescent="0.35">
      <c r="E2967" s="8"/>
    </row>
    <row r="2968" spans="5:5" x14ac:dyDescent="0.35">
      <c r="E2968" s="8"/>
    </row>
    <row r="2969" spans="5:5" x14ac:dyDescent="0.35">
      <c r="E2969" s="8"/>
    </row>
    <row r="2970" spans="5:5" x14ac:dyDescent="0.35">
      <c r="E2970" s="8"/>
    </row>
    <row r="2971" spans="5:5" x14ac:dyDescent="0.35">
      <c r="E2971" s="8"/>
    </row>
    <row r="2972" spans="5:5" x14ac:dyDescent="0.35">
      <c r="E2972" s="8"/>
    </row>
    <row r="2973" spans="5:5" x14ac:dyDescent="0.35">
      <c r="E2973" s="8"/>
    </row>
    <row r="2974" spans="5:5" x14ac:dyDescent="0.35">
      <c r="E2974" s="8"/>
    </row>
    <row r="2975" spans="5:5" x14ac:dyDescent="0.35">
      <c r="E2975" s="8"/>
    </row>
    <row r="2976" spans="5:5" x14ac:dyDescent="0.35">
      <c r="E2976" s="8"/>
    </row>
    <row r="2977" spans="5:5" x14ac:dyDescent="0.35">
      <c r="E2977" s="8"/>
    </row>
    <row r="2978" spans="5:5" x14ac:dyDescent="0.35">
      <c r="E2978" s="8"/>
    </row>
    <row r="2979" spans="5:5" x14ac:dyDescent="0.35">
      <c r="E2979" s="8"/>
    </row>
    <row r="2980" spans="5:5" x14ac:dyDescent="0.35">
      <c r="E2980" s="8"/>
    </row>
    <row r="2981" spans="5:5" x14ac:dyDescent="0.35">
      <c r="E2981" s="8"/>
    </row>
    <row r="2982" spans="5:5" x14ac:dyDescent="0.35">
      <c r="E2982" s="8"/>
    </row>
    <row r="2983" spans="5:5" x14ac:dyDescent="0.35">
      <c r="E2983" s="8"/>
    </row>
    <row r="2984" spans="5:5" x14ac:dyDescent="0.35">
      <c r="E2984" s="8"/>
    </row>
    <row r="2985" spans="5:5" x14ac:dyDescent="0.35">
      <c r="E2985" s="8"/>
    </row>
    <row r="2986" spans="5:5" x14ac:dyDescent="0.35">
      <c r="E2986" s="8"/>
    </row>
    <row r="2987" spans="5:5" x14ac:dyDescent="0.35">
      <c r="E2987" s="8"/>
    </row>
    <row r="2988" spans="5:5" x14ac:dyDescent="0.35">
      <c r="E2988" s="8"/>
    </row>
    <row r="2989" spans="5:5" x14ac:dyDescent="0.35">
      <c r="E2989" s="8"/>
    </row>
    <row r="2990" spans="5:5" x14ac:dyDescent="0.35">
      <c r="E2990" s="8"/>
    </row>
    <row r="2991" spans="5:5" x14ac:dyDescent="0.35">
      <c r="E2991" s="8"/>
    </row>
    <row r="2992" spans="5:5" x14ac:dyDescent="0.35">
      <c r="E2992" s="8"/>
    </row>
    <row r="2993" spans="5:5" x14ac:dyDescent="0.35">
      <c r="E2993" s="8"/>
    </row>
    <row r="2994" spans="5:5" x14ac:dyDescent="0.35">
      <c r="E2994" s="8"/>
    </row>
    <row r="2995" spans="5:5" x14ac:dyDescent="0.35">
      <c r="E2995" s="8"/>
    </row>
    <row r="2996" spans="5:5" x14ac:dyDescent="0.35">
      <c r="E2996" s="8"/>
    </row>
    <row r="2997" spans="5:5" x14ac:dyDescent="0.35">
      <c r="E2997" s="8"/>
    </row>
    <row r="2998" spans="5:5" x14ac:dyDescent="0.35">
      <c r="E2998" s="8"/>
    </row>
    <row r="2999" spans="5:5" x14ac:dyDescent="0.35">
      <c r="E2999" s="8"/>
    </row>
    <row r="3000" spans="5:5" x14ac:dyDescent="0.35">
      <c r="E3000" s="8"/>
    </row>
    <row r="3001" spans="5:5" x14ac:dyDescent="0.35">
      <c r="E3001" s="8"/>
    </row>
    <row r="3002" spans="5:5" x14ac:dyDescent="0.35">
      <c r="E3002" s="8"/>
    </row>
    <row r="3003" spans="5:5" x14ac:dyDescent="0.35">
      <c r="E3003" s="8"/>
    </row>
    <row r="3004" spans="5:5" x14ac:dyDescent="0.35">
      <c r="E3004" s="8"/>
    </row>
    <row r="3005" spans="5:5" x14ac:dyDescent="0.35">
      <c r="E3005" s="8"/>
    </row>
    <row r="3006" spans="5:5" x14ac:dyDescent="0.35">
      <c r="E3006" s="8"/>
    </row>
    <row r="3007" spans="5:5" x14ac:dyDescent="0.35">
      <c r="E3007" s="8"/>
    </row>
    <row r="3008" spans="5:5" x14ac:dyDescent="0.35">
      <c r="E3008" s="8"/>
    </row>
    <row r="3009" spans="5:5" x14ac:dyDescent="0.35">
      <c r="E3009" s="8"/>
    </row>
    <row r="3010" spans="5:5" x14ac:dyDescent="0.35">
      <c r="E3010" s="8"/>
    </row>
    <row r="3011" spans="5:5" x14ac:dyDescent="0.35">
      <c r="E3011" s="8"/>
    </row>
    <row r="3012" spans="5:5" x14ac:dyDescent="0.35">
      <c r="E3012" s="8"/>
    </row>
    <row r="3013" spans="5:5" x14ac:dyDescent="0.35">
      <c r="E3013" s="8"/>
    </row>
    <row r="3014" spans="5:5" x14ac:dyDescent="0.35">
      <c r="E3014" s="8"/>
    </row>
    <row r="3015" spans="5:5" x14ac:dyDescent="0.35">
      <c r="E3015" s="8"/>
    </row>
    <row r="3016" spans="5:5" x14ac:dyDescent="0.35">
      <c r="E3016" s="8"/>
    </row>
    <row r="3017" spans="5:5" x14ac:dyDescent="0.35">
      <c r="E3017" s="8"/>
    </row>
    <row r="3018" spans="5:5" x14ac:dyDescent="0.35">
      <c r="E3018" s="8"/>
    </row>
    <row r="3019" spans="5:5" x14ac:dyDescent="0.35">
      <c r="E3019" s="8"/>
    </row>
    <row r="3020" spans="5:5" x14ac:dyDescent="0.35">
      <c r="E3020" s="8"/>
    </row>
    <row r="3021" spans="5:5" x14ac:dyDescent="0.35">
      <c r="E3021" s="8"/>
    </row>
    <row r="3022" spans="5:5" x14ac:dyDescent="0.35">
      <c r="E3022" s="8"/>
    </row>
    <row r="3023" spans="5:5" x14ac:dyDescent="0.35">
      <c r="E3023" s="8"/>
    </row>
    <row r="3024" spans="5:5" x14ac:dyDescent="0.35">
      <c r="E3024" s="8"/>
    </row>
    <row r="3025" spans="5:5" x14ac:dyDescent="0.35">
      <c r="E3025" s="8"/>
    </row>
    <row r="3026" spans="5:5" x14ac:dyDescent="0.35">
      <c r="E3026" s="8"/>
    </row>
    <row r="3027" spans="5:5" x14ac:dyDescent="0.35">
      <c r="E3027" s="8"/>
    </row>
    <row r="3028" spans="5:5" x14ac:dyDescent="0.35">
      <c r="E3028" s="8"/>
    </row>
    <row r="3029" spans="5:5" x14ac:dyDescent="0.35">
      <c r="E3029" s="8"/>
    </row>
    <row r="3030" spans="5:5" x14ac:dyDescent="0.35">
      <c r="E3030" s="8"/>
    </row>
    <row r="3031" spans="5:5" x14ac:dyDescent="0.35">
      <c r="E3031" s="8"/>
    </row>
    <row r="3032" spans="5:5" x14ac:dyDescent="0.35">
      <c r="E3032" s="8"/>
    </row>
    <row r="3033" spans="5:5" x14ac:dyDescent="0.35">
      <c r="E3033" s="8"/>
    </row>
    <row r="3034" spans="5:5" x14ac:dyDescent="0.35">
      <c r="E3034" s="8"/>
    </row>
    <row r="3035" spans="5:5" x14ac:dyDescent="0.35">
      <c r="E3035" s="8"/>
    </row>
    <row r="3036" spans="5:5" x14ac:dyDescent="0.35">
      <c r="E3036" s="8"/>
    </row>
    <row r="3037" spans="5:5" x14ac:dyDescent="0.35">
      <c r="E3037" s="8"/>
    </row>
    <row r="3038" spans="5:5" x14ac:dyDescent="0.35">
      <c r="E3038" s="8"/>
    </row>
    <row r="3039" spans="5:5" x14ac:dyDescent="0.35">
      <c r="E3039" s="8"/>
    </row>
    <row r="3040" spans="5:5" x14ac:dyDescent="0.35">
      <c r="E3040" s="8"/>
    </row>
    <row r="3041" spans="5:5" x14ac:dyDescent="0.35">
      <c r="E3041" s="8"/>
    </row>
    <row r="3042" spans="5:5" x14ac:dyDescent="0.35">
      <c r="E3042" s="8"/>
    </row>
    <row r="3043" spans="5:5" x14ac:dyDescent="0.35">
      <c r="E3043" s="8"/>
    </row>
    <row r="3044" spans="5:5" x14ac:dyDescent="0.35">
      <c r="E3044" s="8"/>
    </row>
    <row r="3045" spans="5:5" x14ac:dyDescent="0.35">
      <c r="E3045" s="8"/>
    </row>
    <row r="3046" spans="5:5" x14ac:dyDescent="0.35">
      <c r="E3046" s="8"/>
    </row>
    <row r="3047" spans="5:5" x14ac:dyDescent="0.35">
      <c r="E3047" s="8"/>
    </row>
    <row r="3048" spans="5:5" x14ac:dyDescent="0.35">
      <c r="E3048" s="8"/>
    </row>
    <row r="3049" spans="5:5" x14ac:dyDescent="0.35">
      <c r="E3049" s="8"/>
    </row>
    <row r="3050" spans="5:5" x14ac:dyDescent="0.35">
      <c r="E3050" s="8"/>
    </row>
    <row r="3051" spans="5:5" x14ac:dyDescent="0.35">
      <c r="E3051" s="8"/>
    </row>
    <row r="3052" spans="5:5" x14ac:dyDescent="0.35">
      <c r="E3052" s="8"/>
    </row>
    <row r="3053" spans="5:5" x14ac:dyDescent="0.35">
      <c r="E3053" s="8"/>
    </row>
    <row r="3054" spans="5:5" x14ac:dyDescent="0.35">
      <c r="E3054" s="8"/>
    </row>
    <row r="3055" spans="5:5" x14ac:dyDescent="0.35">
      <c r="E3055" s="8"/>
    </row>
    <row r="3056" spans="5:5" x14ac:dyDescent="0.35">
      <c r="E3056" s="8"/>
    </row>
    <row r="3057" spans="5:5" x14ac:dyDescent="0.35">
      <c r="E3057" s="8"/>
    </row>
    <row r="3058" spans="5:5" x14ac:dyDescent="0.35">
      <c r="E3058" s="8"/>
    </row>
    <row r="3059" spans="5:5" x14ac:dyDescent="0.35">
      <c r="E3059" s="8"/>
    </row>
    <row r="3060" spans="5:5" x14ac:dyDescent="0.35">
      <c r="E3060" s="8"/>
    </row>
    <row r="3061" spans="5:5" x14ac:dyDescent="0.35">
      <c r="E3061" s="8"/>
    </row>
    <row r="3062" spans="5:5" x14ac:dyDescent="0.35">
      <c r="E3062" s="8"/>
    </row>
    <row r="3063" spans="5:5" x14ac:dyDescent="0.35">
      <c r="E3063" s="8"/>
    </row>
    <row r="3064" spans="5:5" x14ac:dyDescent="0.35">
      <c r="E3064" s="8"/>
    </row>
    <row r="3065" spans="5:5" x14ac:dyDescent="0.35">
      <c r="E3065" s="8"/>
    </row>
    <row r="3066" spans="5:5" x14ac:dyDescent="0.35">
      <c r="E3066" s="8"/>
    </row>
    <row r="3067" spans="5:5" x14ac:dyDescent="0.35">
      <c r="E3067" s="8"/>
    </row>
    <row r="3068" spans="5:5" x14ac:dyDescent="0.35">
      <c r="E3068" s="8"/>
    </row>
    <row r="3069" spans="5:5" x14ac:dyDescent="0.35">
      <c r="E3069" s="8"/>
    </row>
    <row r="3070" spans="5:5" x14ac:dyDescent="0.35">
      <c r="E3070" s="8"/>
    </row>
    <row r="3071" spans="5:5" x14ac:dyDescent="0.35">
      <c r="E3071" s="8"/>
    </row>
    <row r="3072" spans="5:5" x14ac:dyDescent="0.35">
      <c r="E3072" s="8"/>
    </row>
    <row r="3073" spans="5:5" x14ac:dyDescent="0.35">
      <c r="E3073" s="8"/>
    </row>
    <row r="3074" spans="5:5" x14ac:dyDescent="0.35">
      <c r="E3074" s="8"/>
    </row>
    <row r="3075" spans="5:5" x14ac:dyDescent="0.35">
      <c r="E3075" s="8"/>
    </row>
    <row r="3076" spans="5:5" x14ac:dyDescent="0.35">
      <c r="E3076" s="8"/>
    </row>
    <row r="3077" spans="5:5" x14ac:dyDescent="0.35">
      <c r="E3077" s="8"/>
    </row>
    <row r="3078" spans="5:5" x14ac:dyDescent="0.35">
      <c r="E3078" s="8"/>
    </row>
    <row r="3079" spans="5:5" x14ac:dyDescent="0.35">
      <c r="E3079" s="8"/>
    </row>
    <row r="3080" spans="5:5" x14ac:dyDescent="0.35">
      <c r="E3080" s="8"/>
    </row>
    <row r="3081" spans="5:5" x14ac:dyDescent="0.35">
      <c r="E3081" s="8"/>
    </row>
    <row r="3082" spans="5:5" x14ac:dyDescent="0.35">
      <c r="E3082" s="8"/>
    </row>
    <row r="3083" spans="5:5" x14ac:dyDescent="0.35">
      <c r="E3083" s="8"/>
    </row>
    <row r="3084" spans="5:5" x14ac:dyDescent="0.35">
      <c r="E3084" s="8"/>
    </row>
    <row r="3085" spans="5:5" x14ac:dyDescent="0.35">
      <c r="E3085" s="8"/>
    </row>
    <row r="3086" spans="5:5" x14ac:dyDescent="0.35">
      <c r="E3086" s="8"/>
    </row>
    <row r="3087" spans="5:5" x14ac:dyDescent="0.35">
      <c r="E3087" s="8"/>
    </row>
    <row r="3088" spans="5:5" x14ac:dyDescent="0.35">
      <c r="E3088" s="8"/>
    </row>
    <row r="3089" spans="5:5" x14ac:dyDescent="0.35">
      <c r="E3089" s="8"/>
    </row>
    <row r="3090" spans="5:5" x14ac:dyDescent="0.35">
      <c r="E3090" s="8"/>
    </row>
    <row r="3091" spans="5:5" x14ac:dyDescent="0.35">
      <c r="E3091" s="8"/>
    </row>
    <row r="3092" spans="5:5" x14ac:dyDescent="0.35">
      <c r="E3092" s="8"/>
    </row>
    <row r="3093" spans="5:5" x14ac:dyDescent="0.35">
      <c r="E3093" s="8"/>
    </row>
    <row r="3094" spans="5:5" x14ac:dyDescent="0.35">
      <c r="E3094" s="8"/>
    </row>
    <row r="3095" spans="5:5" x14ac:dyDescent="0.35">
      <c r="E3095" s="8"/>
    </row>
    <row r="3096" spans="5:5" x14ac:dyDescent="0.35">
      <c r="E3096" s="8"/>
    </row>
    <row r="3097" spans="5:5" x14ac:dyDescent="0.35">
      <c r="E3097" s="8"/>
    </row>
    <row r="3098" spans="5:5" x14ac:dyDescent="0.35">
      <c r="E3098" s="8"/>
    </row>
    <row r="3099" spans="5:5" x14ac:dyDescent="0.35">
      <c r="E3099" s="8"/>
    </row>
    <row r="3100" spans="5:5" x14ac:dyDescent="0.35">
      <c r="E3100" s="8"/>
    </row>
    <row r="3101" spans="5:5" x14ac:dyDescent="0.35">
      <c r="E3101" s="8"/>
    </row>
    <row r="3102" spans="5:5" x14ac:dyDescent="0.35">
      <c r="E3102" s="8"/>
    </row>
    <row r="3103" spans="5:5" x14ac:dyDescent="0.35">
      <c r="E3103" s="8"/>
    </row>
    <row r="3104" spans="5:5" x14ac:dyDescent="0.35">
      <c r="E3104" s="8"/>
    </row>
    <row r="3105" spans="5:5" x14ac:dyDescent="0.35">
      <c r="E3105" s="8"/>
    </row>
    <row r="3106" spans="5:5" x14ac:dyDescent="0.35">
      <c r="E3106" s="8"/>
    </row>
    <row r="3107" spans="5:5" x14ac:dyDescent="0.35">
      <c r="E3107" s="8"/>
    </row>
    <row r="3108" spans="5:5" x14ac:dyDescent="0.35">
      <c r="E3108" s="8"/>
    </row>
    <row r="3109" spans="5:5" x14ac:dyDescent="0.35">
      <c r="E3109" s="8"/>
    </row>
    <row r="3110" spans="5:5" x14ac:dyDescent="0.35">
      <c r="E3110" s="8"/>
    </row>
    <row r="3111" spans="5:5" x14ac:dyDescent="0.35">
      <c r="E3111" s="8"/>
    </row>
    <row r="3112" spans="5:5" x14ac:dyDescent="0.35">
      <c r="E3112" s="8"/>
    </row>
    <row r="3113" spans="5:5" x14ac:dyDescent="0.35">
      <c r="E3113" s="8"/>
    </row>
    <row r="3114" spans="5:5" x14ac:dyDescent="0.35">
      <c r="E3114" s="8"/>
    </row>
    <row r="3115" spans="5:5" x14ac:dyDescent="0.35">
      <c r="E3115" s="8"/>
    </row>
    <row r="3116" spans="5:5" x14ac:dyDescent="0.35">
      <c r="E3116" s="8"/>
    </row>
    <row r="3117" spans="5:5" x14ac:dyDescent="0.35">
      <c r="E3117" s="8"/>
    </row>
    <row r="3118" spans="5:5" x14ac:dyDescent="0.35">
      <c r="E3118" s="8"/>
    </row>
    <row r="3119" spans="5:5" x14ac:dyDescent="0.35">
      <c r="E3119" s="8"/>
    </row>
    <row r="3120" spans="5:5" x14ac:dyDescent="0.35">
      <c r="E3120" s="8"/>
    </row>
    <row r="3121" spans="5:5" x14ac:dyDescent="0.35">
      <c r="E3121" s="8"/>
    </row>
    <row r="3122" spans="5:5" x14ac:dyDescent="0.35">
      <c r="E3122" s="8"/>
    </row>
    <row r="3123" spans="5:5" x14ac:dyDescent="0.35">
      <c r="E3123" s="8"/>
    </row>
    <row r="3124" spans="5:5" x14ac:dyDescent="0.35">
      <c r="E3124" s="8"/>
    </row>
    <row r="3125" spans="5:5" x14ac:dyDescent="0.35">
      <c r="E3125" s="8"/>
    </row>
    <row r="3126" spans="5:5" x14ac:dyDescent="0.35">
      <c r="E3126" s="8"/>
    </row>
    <row r="3127" spans="5:5" x14ac:dyDescent="0.35">
      <c r="E3127" s="8"/>
    </row>
    <row r="3128" spans="5:5" x14ac:dyDescent="0.35">
      <c r="E3128" s="8"/>
    </row>
    <row r="3129" spans="5:5" x14ac:dyDescent="0.35">
      <c r="E3129" s="8"/>
    </row>
    <row r="3130" spans="5:5" x14ac:dyDescent="0.35">
      <c r="E3130" s="8"/>
    </row>
    <row r="3131" spans="5:5" x14ac:dyDescent="0.35">
      <c r="E3131" s="8"/>
    </row>
    <row r="3132" spans="5:5" x14ac:dyDescent="0.35">
      <c r="E3132" s="8"/>
    </row>
    <row r="3133" spans="5:5" x14ac:dyDescent="0.35">
      <c r="E3133" s="8"/>
    </row>
    <row r="3134" spans="5:5" x14ac:dyDescent="0.35">
      <c r="E3134" s="8"/>
    </row>
    <row r="3135" spans="5:5" x14ac:dyDescent="0.35">
      <c r="E3135" s="8"/>
    </row>
    <row r="3136" spans="5:5" x14ac:dyDescent="0.35">
      <c r="E3136" s="8"/>
    </row>
    <row r="3137" spans="5:5" x14ac:dyDescent="0.35">
      <c r="E3137" s="8"/>
    </row>
    <row r="3138" spans="5:5" x14ac:dyDescent="0.35">
      <c r="E3138" s="8"/>
    </row>
    <row r="3139" spans="5:5" x14ac:dyDescent="0.35">
      <c r="E3139" s="8"/>
    </row>
    <row r="3140" spans="5:5" x14ac:dyDescent="0.35">
      <c r="E3140" s="8"/>
    </row>
    <row r="3141" spans="5:5" x14ac:dyDescent="0.35">
      <c r="E3141" s="8"/>
    </row>
    <row r="3142" spans="5:5" x14ac:dyDescent="0.35">
      <c r="E3142" s="8"/>
    </row>
    <row r="3143" spans="5:5" x14ac:dyDescent="0.35">
      <c r="E3143" s="8"/>
    </row>
    <row r="3144" spans="5:5" x14ac:dyDescent="0.35">
      <c r="E3144" s="8"/>
    </row>
    <row r="3145" spans="5:5" x14ac:dyDescent="0.35">
      <c r="E3145" s="8"/>
    </row>
    <row r="3146" spans="5:5" x14ac:dyDescent="0.35">
      <c r="E3146" s="8"/>
    </row>
    <row r="3147" spans="5:5" x14ac:dyDescent="0.35">
      <c r="E3147" s="8"/>
    </row>
    <row r="3148" spans="5:5" x14ac:dyDescent="0.35">
      <c r="E3148" s="8"/>
    </row>
    <row r="3149" spans="5:5" x14ac:dyDescent="0.35">
      <c r="E3149" s="8"/>
    </row>
    <row r="3150" spans="5:5" x14ac:dyDescent="0.35">
      <c r="E3150" s="8"/>
    </row>
    <row r="3151" spans="5:5" x14ac:dyDescent="0.35">
      <c r="E3151" s="8"/>
    </row>
    <row r="3152" spans="5:5" x14ac:dyDescent="0.35">
      <c r="E3152" s="8"/>
    </row>
    <row r="3153" spans="5:5" x14ac:dyDescent="0.35">
      <c r="E3153" s="8"/>
    </row>
    <row r="3154" spans="5:5" x14ac:dyDescent="0.35">
      <c r="E3154" s="8"/>
    </row>
    <row r="3155" spans="5:5" x14ac:dyDescent="0.35">
      <c r="E3155" s="8"/>
    </row>
    <row r="3156" spans="5:5" x14ac:dyDescent="0.35">
      <c r="E3156" s="8"/>
    </row>
    <row r="3157" spans="5:5" x14ac:dyDescent="0.35">
      <c r="E3157" s="8"/>
    </row>
    <row r="3158" spans="5:5" x14ac:dyDescent="0.35">
      <c r="E3158" s="8"/>
    </row>
    <row r="3159" spans="5:5" x14ac:dyDescent="0.35">
      <c r="E3159" s="8"/>
    </row>
    <row r="3160" spans="5:5" x14ac:dyDescent="0.35">
      <c r="E3160" s="8"/>
    </row>
    <row r="3161" spans="5:5" x14ac:dyDescent="0.35">
      <c r="E3161" s="8"/>
    </row>
    <row r="3162" spans="5:5" x14ac:dyDescent="0.35">
      <c r="E3162" s="8"/>
    </row>
    <row r="3163" spans="5:5" x14ac:dyDescent="0.35">
      <c r="E3163" s="8"/>
    </row>
    <row r="3164" spans="5:5" x14ac:dyDescent="0.35">
      <c r="E3164" s="8"/>
    </row>
    <row r="3165" spans="5:5" x14ac:dyDescent="0.35">
      <c r="E3165" s="8"/>
    </row>
    <row r="3166" spans="5:5" x14ac:dyDescent="0.35">
      <c r="E3166" s="8"/>
    </row>
    <row r="3167" spans="5:5" x14ac:dyDescent="0.35">
      <c r="E3167" s="8"/>
    </row>
    <row r="3168" spans="5:5" x14ac:dyDescent="0.35">
      <c r="E3168" s="8"/>
    </row>
    <row r="3169" spans="5:5" x14ac:dyDescent="0.35">
      <c r="E3169" s="8"/>
    </row>
    <row r="3170" spans="5:5" x14ac:dyDescent="0.35">
      <c r="E3170" s="8"/>
    </row>
    <row r="3171" spans="5:5" x14ac:dyDescent="0.35">
      <c r="E3171" s="8"/>
    </row>
    <row r="3172" spans="5:5" x14ac:dyDescent="0.35">
      <c r="E3172" s="8"/>
    </row>
    <row r="3173" spans="5:5" x14ac:dyDescent="0.35">
      <c r="E3173" s="8"/>
    </row>
    <row r="3174" spans="5:5" x14ac:dyDescent="0.35">
      <c r="E3174" s="8"/>
    </row>
    <row r="3175" spans="5:5" x14ac:dyDescent="0.35">
      <c r="E3175" s="8"/>
    </row>
    <row r="3176" spans="5:5" x14ac:dyDescent="0.35">
      <c r="E3176" s="8"/>
    </row>
    <row r="3177" spans="5:5" x14ac:dyDescent="0.35">
      <c r="E3177" s="8"/>
    </row>
    <row r="3178" spans="5:5" x14ac:dyDescent="0.35">
      <c r="E3178" s="8"/>
    </row>
    <row r="3179" spans="5:5" x14ac:dyDescent="0.35">
      <c r="E3179" s="8"/>
    </row>
    <row r="3180" spans="5:5" x14ac:dyDescent="0.35">
      <c r="E3180" s="8"/>
    </row>
    <row r="3181" spans="5:5" x14ac:dyDescent="0.35">
      <c r="E3181" s="8"/>
    </row>
    <row r="3182" spans="5:5" x14ac:dyDescent="0.35">
      <c r="E3182" s="8"/>
    </row>
    <row r="3183" spans="5:5" x14ac:dyDescent="0.35">
      <c r="E3183" s="8"/>
    </row>
    <row r="3184" spans="5:5" x14ac:dyDescent="0.35">
      <c r="E3184" s="8"/>
    </row>
    <row r="3185" spans="5:5" x14ac:dyDescent="0.35">
      <c r="E3185" s="8"/>
    </row>
    <row r="3186" spans="5:5" x14ac:dyDescent="0.35">
      <c r="E3186" s="8"/>
    </row>
    <row r="3187" spans="5:5" x14ac:dyDescent="0.35">
      <c r="E3187" s="8"/>
    </row>
    <row r="3188" spans="5:5" x14ac:dyDescent="0.35">
      <c r="E3188" s="8"/>
    </row>
    <row r="3189" spans="5:5" x14ac:dyDescent="0.35">
      <c r="E3189" s="8"/>
    </row>
    <row r="3190" spans="5:5" x14ac:dyDescent="0.35">
      <c r="E3190" s="8"/>
    </row>
    <row r="3191" spans="5:5" x14ac:dyDescent="0.35">
      <c r="E3191" s="8"/>
    </row>
    <row r="3192" spans="5:5" x14ac:dyDescent="0.35">
      <c r="E3192" s="8"/>
    </row>
    <row r="3193" spans="5:5" x14ac:dyDescent="0.35">
      <c r="E3193" s="8"/>
    </row>
    <row r="3194" spans="5:5" x14ac:dyDescent="0.35">
      <c r="E3194" s="8"/>
    </row>
    <row r="3195" spans="5:5" x14ac:dyDescent="0.35">
      <c r="E3195" s="8"/>
    </row>
    <row r="3196" spans="5:5" x14ac:dyDescent="0.35">
      <c r="E3196" s="8"/>
    </row>
    <row r="3197" spans="5:5" x14ac:dyDescent="0.35">
      <c r="E3197" s="8"/>
    </row>
    <row r="3198" spans="5:5" x14ac:dyDescent="0.35">
      <c r="E3198" s="8"/>
    </row>
    <row r="3199" spans="5:5" x14ac:dyDescent="0.35">
      <c r="E3199" s="8"/>
    </row>
    <row r="3200" spans="5:5" x14ac:dyDescent="0.35">
      <c r="E3200" s="8"/>
    </row>
    <row r="3201" spans="5:5" x14ac:dyDescent="0.35">
      <c r="E3201" s="8"/>
    </row>
    <row r="3202" spans="5:5" x14ac:dyDescent="0.35">
      <c r="E3202" s="8"/>
    </row>
    <row r="3203" spans="5:5" x14ac:dyDescent="0.35">
      <c r="E3203" s="8"/>
    </row>
    <row r="3204" spans="5:5" x14ac:dyDescent="0.35">
      <c r="E3204" s="8"/>
    </row>
    <row r="3205" spans="5:5" x14ac:dyDescent="0.35">
      <c r="E3205" s="8"/>
    </row>
    <row r="3206" spans="5:5" x14ac:dyDescent="0.35">
      <c r="E3206" s="8"/>
    </row>
    <row r="3207" spans="5:5" x14ac:dyDescent="0.35">
      <c r="E3207" s="8"/>
    </row>
    <row r="3208" spans="5:5" x14ac:dyDescent="0.35">
      <c r="E3208" s="8"/>
    </row>
    <row r="3209" spans="5:5" x14ac:dyDescent="0.35">
      <c r="E3209" s="8"/>
    </row>
    <row r="3210" spans="5:5" x14ac:dyDescent="0.35">
      <c r="E3210" s="8"/>
    </row>
    <row r="3211" spans="5:5" x14ac:dyDescent="0.35">
      <c r="E3211" s="8"/>
    </row>
    <row r="3212" spans="5:5" x14ac:dyDescent="0.35">
      <c r="E3212" s="8"/>
    </row>
    <row r="3213" spans="5:5" x14ac:dyDescent="0.35">
      <c r="E3213" s="8"/>
    </row>
    <row r="3214" spans="5:5" x14ac:dyDescent="0.35">
      <c r="E3214" s="8"/>
    </row>
    <row r="3215" spans="5:5" x14ac:dyDescent="0.35">
      <c r="E3215" s="8"/>
    </row>
    <row r="3216" spans="5:5" x14ac:dyDescent="0.35">
      <c r="E3216" s="8"/>
    </row>
    <row r="3217" spans="5:5" x14ac:dyDescent="0.35">
      <c r="E3217" s="8"/>
    </row>
    <row r="3218" spans="5:5" x14ac:dyDescent="0.35">
      <c r="E3218" s="8"/>
    </row>
    <row r="3219" spans="5:5" x14ac:dyDescent="0.35">
      <c r="E3219" s="8"/>
    </row>
    <row r="3220" spans="5:5" x14ac:dyDescent="0.35">
      <c r="E3220" s="8"/>
    </row>
    <row r="3221" spans="5:5" x14ac:dyDescent="0.35">
      <c r="E3221" s="8"/>
    </row>
    <row r="3222" spans="5:5" x14ac:dyDescent="0.35">
      <c r="E3222" s="8"/>
    </row>
    <row r="3223" spans="5:5" x14ac:dyDescent="0.35">
      <c r="E3223" s="8"/>
    </row>
    <row r="3224" spans="5:5" x14ac:dyDescent="0.35">
      <c r="E3224" s="8"/>
    </row>
    <row r="3225" spans="5:5" x14ac:dyDescent="0.35">
      <c r="E3225" s="8"/>
    </row>
    <row r="3226" spans="5:5" x14ac:dyDescent="0.35">
      <c r="E3226" s="8"/>
    </row>
    <row r="3227" spans="5:5" x14ac:dyDescent="0.35">
      <c r="E3227" s="8"/>
    </row>
    <row r="3228" spans="5:5" x14ac:dyDescent="0.35">
      <c r="E3228" s="8"/>
    </row>
    <row r="3229" spans="5:5" x14ac:dyDescent="0.35">
      <c r="E3229" s="8"/>
    </row>
    <row r="3230" spans="5:5" x14ac:dyDescent="0.35">
      <c r="E3230" s="8"/>
    </row>
    <row r="3231" spans="5:5" x14ac:dyDescent="0.35">
      <c r="E3231" s="8"/>
    </row>
    <row r="3232" spans="5:5" x14ac:dyDescent="0.35">
      <c r="E3232" s="8"/>
    </row>
    <row r="3233" spans="5:5" x14ac:dyDescent="0.35">
      <c r="E3233" s="8"/>
    </row>
    <row r="3234" spans="5:5" x14ac:dyDescent="0.35">
      <c r="E3234" s="8"/>
    </row>
    <row r="3235" spans="5:5" x14ac:dyDescent="0.35">
      <c r="E3235" s="8"/>
    </row>
    <row r="3236" spans="5:5" x14ac:dyDescent="0.35">
      <c r="E3236" s="8"/>
    </row>
    <row r="3237" spans="5:5" x14ac:dyDescent="0.35">
      <c r="E3237" s="8"/>
    </row>
    <row r="3238" spans="5:5" x14ac:dyDescent="0.35">
      <c r="E3238" s="8"/>
    </row>
    <row r="3239" spans="5:5" x14ac:dyDescent="0.35">
      <c r="E3239" s="8"/>
    </row>
    <row r="3240" spans="5:5" x14ac:dyDescent="0.35">
      <c r="E3240" s="8"/>
    </row>
    <row r="3241" spans="5:5" x14ac:dyDescent="0.35">
      <c r="E3241" s="8"/>
    </row>
    <row r="3242" spans="5:5" x14ac:dyDescent="0.35">
      <c r="E3242" s="8"/>
    </row>
    <row r="3243" spans="5:5" x14ac:dyDescent="0.35">
      <c r="E3243" s="8"/>
    </row>
    <row r="3244" spans="5:5" x14ac:dyDescent="0.35">
      <c r="E3244" s="8"/>
    </row>
    <row r="3245" spans="5:5" x14ac:dyDescent="0.35">
      <c r="E3245" s="8"/>
    </row>
    <row r="3246" spans="5:5" x14ac:dyDescent="0.35">
      <c r="E3246" s="8"/>
    </row>
    <row r="3247" spans="5:5" x14ac:dyDescent="0.35">
      <c r="E3247" s="8"/>
    </row>
    <row r="3248" spans="5:5" x14ac:dyDescent="0.35">
      <c r="E3248" s="8"/>
    </row>
    <row r="3249" spans="5:5" x14ac:dyDescent="0.35">
      <c r="E3249" s="8"/>
    </row>
    <row r="3250" spans="5:5" x14ac:dyDescent="0.35">
      <c r="E3250" s="8"/>
    </row>
    <row r="3251" spans="5:5" x14ac:dyDescent="0.35">
      <c r="E3251" s="8"/>
    </row>
    <row r="3252" spans="5:5" x14ac:dyDescent="0.35">
      <c r="E3252" s="8"/>
    </row>
    <row r="3253" spans="5:5" x14ac:dyDescent="0.35">
      <c r="E3253" s="8"/>
    </row>
    <row r="3254" spans="5:5" x14ac:dyDescent="0.35">
      <c r="E3254" s="8"/>
    </row>
    <row r="3255" spans="5:5" x14ac:dyDescent="0.35">
      <c r="E3255" s="8"/>
    </row>
    <row r="3256" spans="5:5" x14ac:dyDescent="0.35">
      <c r="E3256" s="8"/>
    </row>
    <row r="3257" spans="5:5" x14ac:dyDescent="0.35">
      <c r="E3257" s="8"/>
    </row>
    <row r="3258" spans="5:5" x14ac:dyDescent="0.35">
      <c r="E3258" s="8"/>
    </row>
    <row r="3259" spans="5:5" x14ac:dyDescent="0.35">
      <c r="E3259" s="8"/>
    </row>
    <row r="3260" spans="5:5" x14ac:dyDescent="0.35">
      <c r="E3260" s="8"/>
    </row>
    <row r="3261" spans="5:5" x14ac:dyDescent="0.35">
      <c r="E3261" s="8"/>
    </row>
    <row r="3262" spans="5:5" x14ac:dyDescent="0.35">
      <c r="E3262" s="8"/>
    </row>
    <row r="3263" spans="5:5" x14ac:dyDescent="0.35">
      <c r="E3263" s="8"/>
    </row>
    <row r="3264" spans="5:5" x14ac:dyDescent="0.35">
      <c r="E3264" s="8"/>
    </row>
    <row r="3265" spans="5:5" x14ac:dyDescent="0.35">
      <c r="E3265" s="8"/>
    </row>
    <row r="3266" spans="5:5" x14ac:dyDescent="0.35">
      <c r="E3266" s="8"/>
    </row>
    <row r="3267" spans="5:5" x14ac:dyDescent="0.35">
      <c r="E3267" s="8"/>
    </row>
    <row r="3268" spans="5:5" x14ac:dyDescent="0.35">
      <c r="E3268" s="8"/>
    </row>
    <row r="3269" spans="5:5" x14ac:dyDescent="0.35">
      <c r="E3269" s="8"/>
    </row>
    <row r="3270" spans="5:5" x14ac:dyDescent="0.35">
      <c r="E3270" s="8"/>
    </row>
    <row r="3271" spans="5:5" x14ac:dyDescent="0.35">
      <c r="E3271" s="8"/>
    </row>
    <row r="3272" spans="5:5" x14ac:dyDescent="0.35">
      <c r="E3272" s="8"/>
    </row>
    <row r="3273" spans="5:5" x14ac:dyDescent="0.35">
      <c r="E3273" s="8"/>
    </row>
    <row r="3274" spans="5:5" x14ac:dyDescent="0.35">
      <c r="E3274" s="8"/>
    </row>
    <row r="3275" spans="5:5" x14ac:dyDescent="0.35">
      <c r="E3275" s="8"/>
    </row>
    <row r="3276" spans="5:5" x14ac:dyDescent="0.35">
      <c r="E3276" s="8"/>
    </row>
    <row r="3277" spans="5:5" x14ac:dyDescent="0.35">
      <c r="E3277" s="8"/>
    </row>
    <row r="3278" spans="5:5" x14ac:dyDescent="0.35">
      <c r="E3278" s="8"/>
    </row>
    <row r="3279" spans="5:5" x14ac:dyDescent="0.35">
      <c r="E3279" s="8"/>
    </row>
    <row r="3280" spans="5:5" x14ac:dyDescent="0.35">
      <c r="E3280" s="8"/>
    </row>
    <row r="3281" spans="5:5" x14ac:dyDescent="0.35">
      <c r="E3281" s="8"/>
    </row>
    <row r="3282" spans="5:5" x14ac:dyDescent="0.35">
      <c r="E3282" s="8"/>
    </row>
    <row r="3283" spans="5:5" x14ac:dyDescent="0.35">
      <c r="E3283" s="8"/>
    </row>
    <row r="3284" spans="5:5" x14ac:dyDescent="0.35">
      <c r="E3284" s="8"/>
    </row>
    <row r="3285" spans="5:5" x14ac:dyDescent="0.35">
      <c r="E3285" s="8"/>
    </row>
    <row r="3286" spans="5:5" x14ac:dyDescent="0.35">
      <c r="E3286" s="8"/>
    </row>
    <row r="3287" spans="5:5" x14ac:dyDescent="0.35">
      <c r="E3287" s="8"/>
    </row>
    <row r="3288" spans="5:5" x14ac:dyDescent="0.35">
      <c r="E3288" s="8"/>
    </row>
    <row r="3289" spans="5:5" x14ac:dyDescent="0.35">
      <c r="E3289" s="8"/>
    </row>
    <row r="3290" spans="5:5" x14ac:dyDescent="0.35">
      <c r="E3290" s="8"/>
    </row>
    <row r="3291" spans="5:5" x14ac:dyDescent="0.35">
      <c r="E3291" s="8"/>
    </row>
    <row r="3292" spans="5:5" x14ac:dyDescent="0.35">
      <c r="E3292" s="8"/>
    </row>
    <row r="3293" spans="5:5" x14ac:dyDescent="0.35">
      <c r="E3293" s="8"/>
    </row>
    <row r="3294" spans="5:5" x14ac:dyDescent="0.35">
      <c r="E3294" s="8"/>
    </row>
    <row r="3295" spans="5:5" x14ac:dyDescent="0.35">
      <c r="E3295" s="8"/>
    </row>
    <row r="3296" spans="5:5" x14ac:dyDescent="0.35">
      <c r="E3296" s="8"/>
    </row>
    <row r="3297" spans="5:5" x14ac:dyDescent="0.35">
      <c r="E3297" s="8"/>
    </row>
    <row r="3298" spans="5:5" x14ac:dyDescent="0.35">
      <c r="E3298" s="8"/>
    </row>
    <row r="3299" spans="5:5" x14ac:dyDescent="0.35">
      <c r="E3299" s="8"/>
    </row>
    <row r="3300" spans="5:5" x14ac:dyDescent="0.35">
      <c r="E3300" s="8"/>
    </row>
    <row r="3301" spans="5:5" x14ac:dyDescent="0.35">
      <c r="E3301" s="8"/>
    </row>
    <row r="3302" spans="5:5" x14ac:dyDescent="0.35">
      <c r="E3302" s="8"/>
    </row>
    <row r="3303" spans="5:5" x14ac:dyDescent="0.35">
      <c r="E3303" s="8"/>
    </row>
    <row r="3304" spans="5:5" x14ac:dyDescent="0.35">
      <c r="E3304" s="8"/>
    </row>
    <row r="3305" spans="5:5" x14ac:dyDescent="0.35">
      <c r="E3305" s="8"/>
    </row>
    <row r="3306" spans="5:5" x14ac:dyDescent="0.35">
      <c r="E3306" s="8"/>
    </row>
    <row r="3307" spans="5:5" x14ac:dyDescent="0.35">
      <c r="E3307" s="8"/>
    </row>
    <row r="3308" spans="5:5" x14ac:dyDescent="0.35">
      <c r="E3308" s="8"/>
    </row>
    <row r="3309" spans="5:5" x14ac:dyDescent="0.35">
      <c r="E3309" s="8"/>
    </row>
    <row r="3310" spans="5:5" x14ac:dyDescent="0.35">
      <c r="E3310" s="8"/>
    </row>
    <row r="3311" spans="5:5" x14ac:dyDescent="0.35">
      <c r="E3311" s="8"/>
    </row>
    <row r="3312" spans="5:5" x14ac:dyDescent="0.35">
      <c r="E3312" s="8"/>
    </row>
    <row r="3313" spans="5:5" x14ac:dyDescent="0.35">
      <c r="E3313" s="8"/>
    </row>
    <row r="3314" spans="5:5" x14ac:dyDescent="0.35">
      <c r="E3314" s="8"/>
    </row>
    <row r="3315" spans="5:5" x14ac:dyDescent="0.35">
      <c r="E3315" s="8"/>
    </row>
    <row r="3316" spans="5:5" x14ac:dyDescent="0.35">
      <c r="E3316" s="8"/>
    </row>
    <row r="3317" spans="5:5" x14ac:dyDescent="0.35">
      <c r="E3317" s="8"/>
    </row>
    <row r="3318" spans="5:5" x14ac:dyDescent="0.35">
      <c r="E3318" s="8"/>
    </row>
    <row r="3319" spans="5:5" x14ac:dyDescent="0.35">
      <c r="E3319" s="8"/>
    </row>
    <row r="3320" spans="5:5" x14ac:dyDescent="0.35">
      <c r="E3320" s="8"/>
    </row>
    <row r="3321" spans="5:5" x14ac:dyDescent="0.35">
      <c r="E3321" s="8"/>
    </row>
    <row r="3322" spans="5:5" x14ac:dyDescent="0.35">
      <c r="E3322" s="8"/>
    </row>
    <row r="3323" spans="5:5" x14ac:dyDescent="0.35">
      <c r="E3323" s="8"/>
    </row>
    <row r="3324" spans="5:5" x14ac:dyDescent="0.35">
      <c r="E3324" s="8"/>
    </row>
    <row r="3325" spans="5:5" x14ac:dyDescent="0.35">
      <c r="E3325" s="8"/>
    </row>
    <row r="3326" spans="5:5" x14ac:dyDescent="0.35">
      <c r="E3326" s="8"/>
    </row>
    <row r="3327" spans="5:5" x14ac:dyDescent="0.35">
      <c r="E3327" s="8"/>
    </row>
    <row r="3328" spans="5:5" x14ac:dyDescent="0.35">
      <c r="E3328" s="8"/>
    </row>
    <row r="3329" spans="5:5" x14ac:dyDescent="0.35">
      <c r="E3329" s="8"/>
    </row>
    <row r="3330" spans="5:5" x14ac:dyDescent="0.35">
      <c r="E3330" s="8"/>
    </row>
    <row r="3331" spans="5:5" x14ac:dyDescent="0.35">
      <c r="E3331" s="8"/>
    </row>
    <row r="3332" spans="5:5" x14ac:dyDescent="0.35">
      <c r="E3332" s="8"/>
    </row>
    <row r="3333" spans="5:5" x14ac:dyDescent="0.35">
      <c r="E3333" s="8"/>
    </row>
    <row r="3334" spans="5:5" x14ac:dyDescent="0.35">
      <c r="E3334" s="8"/>
    </row>
    <row r="3335" spans="5:5" x14ac:dyDescent="0.35">
      <c r="E3335" s="8"/>
    </row>
    <row r="3336" spans="5:5" x14ac:dyDescent="0.35">
      <c r="E3336" s="8"/>
    </row>
    <row r="3337" spans="5:5" x14ac:dyDescent="0.35">
      <c r="E3337" s="8"/>
    </row>
    <row r="3338" spans="5:5" x14ac:dyDescent="0.35">
      <c r="E3338" s="8"/>
    </row>
    <row r="3339" spans="5:5" x14ac:dyDescent="0.35">
      <c r="E3339" s="8"/>
    </row>
    <row r="3340" spans="5:5" x14ac:dyDescent="0.35">
      <c r="E3340" s="8"/>
    </row>
    <row r="3341" spans="5:5" x14ac:dyDescent="0.35">
      <c r="E3341" s="8"/>
    </row>
    <row r="3342" spans="5:5" x14ac:dyDescent="0.35">
      <c r="E3342" s="8"/>
    </row>
    <row r="3343" spans="5:5" x14ac:dyDescent="0.35">
      <c r="E3343" s="8"/>
    </row>
    <row r="3344" spans="5:5" x14ac:dyDescent="0.35">
      <c r="E3344" s="8"/>
    </row>
    <row r="3345" spans="5:5" x14ac:dyDescent="0.35">
      <c r="E3345" s="8"/>
    </row>
    <row r="3346" spans="5:5" x14ac:dyDescent="0.35">
      <c r="E3346" s="8"/>
    </row>
    <row r="3347" spans="5:5" x14ac:dyDescent="0.35">
      <c r="E3347" s="8"/>
    </row>
    <row r="3348" spans="5:5" x14ac:dyDescent="0.35">
      <c r="E3348" s="8"/>
    </row>
    <row r="3349" spans="5:5" x14ac:dyDescent="0.35">
      <c r="E3349" s="8"/>
    </row>
    <row r="3350" spans="5:5" x14ac:dyDescent="0.35">
      <c r="E3350" s="8"/>
    </row>
    <row r="3351" spans="5:5" x14ac:dyDescent="0.35">
      <c r="E3351" s="8"/>
    </row>
    <row r="3352" spans="5:5" x14ac:dyDescent="0.35">
      <c r="E3352" s="8"/>
    </row>
    <row r="3353" spans="5:5" x14ac:dyDescent="0.35">
      <c r="E3353" s="8"/>
    </row>
    <row r="3354" spans="5:5" x14ac:dyDescent="0.35">
      <c r="E3354" s="8"/>
    </row>
    <row r="3355" spans="5:5" x14ac:dyDescent="0.35">
      <c r="E3355" s="8"/>
    </row>
    <row r="3356" spans="5:5" x14ac:dyDescent="0.35">
      <c r="E3356" s="8"/>
    </row>
    <row r="3357" spans="5:5" x14ac:dyDescent="0.35">
      <c r="E3357" s="8"/>
    </row>
    <row r="3358" spans="5:5" x14ac:dyDescent="0.35">
      <c r="E3358" s="8"/>
    </row>
    <row r="3359" spans="5:5" x14ac:dyDescent="0.35">
      <c r="E3359" s="8"/>
    </row>
    <row r="3360" spans="5:5" x14ac:dyDescent="0.35">
      <c r="E3360" s="8"/>
    </row>
    <row r="3361" spans="5:5" x14ac:dyDescent="0.35">
      <c r="E3361" s="8"/>
    </row>
    <row r="3362" spans="5:5" x14ac:dyDescent="0.35">
      <c r="E3362" s="8"/>
    </row>
    <row r="3363" spans="5:5" x14ac:dyDescent="0.35">
      <c r="E3363" s="8"/>
    </row>
    <row r="3364" spans="5:5" x14ac:dyDescent="0.35">
      <c r="E3364" s="8"/>
    </row>
    <row r="3365" spans="5:5" x14ac:dyDescent="0.35">
      <c r="E3365" s="8"/>
    </row>
    <row r="3366" spans="5:5" x14ac:dyDescent="0.35">
      <c r="E3366" s="8"/>
    </row>
    <row r="3367" spans="5:5" x14ac:dyDescent="0.35">
      <c r="E3367" s="8"/>
    </row>
    <row r="3368" spans="5:5" x14ac:dyDescent="0.35">
      <c r="E3368" s="8"/>
    </row>
    <row r="3369" spans="5:5" x14ac:dyDescent="0.35">
      <c r="E3369" s="8"/>
    </row>
    <row r="3370" spans="5:5" x14ac:dyDescent="0.35">
      <c r="E3370" s="8"/>
    </row>
    <row r="3371" spans="5:5" x14ac:dyDescent="0.35">
      <c r="E3371" s="8"/>
    </row>
    <row r="3372" spans="5:5" x14ac:dyDescent="0.35">
      <c r="E3372" s="8"/>
    </row>
    <row r="3373" spans="5:5" x14ac:dyDescent="0.35">
      <c r="E3373" s="8"/>
    </row>
    <row r="3374" spans="5:5" x14ac:dyDescent="0.35">
      <c r="E3374" s="8"/>
    </row>
    <row r="3375" spans="5:5" x14ac:dyDescent="0.35">
      <c r="E3375" s="8"/>
    </row>
    <row r="3376" spans="5:5" x14ac:dyDescent="0.35">
      <c r="E3376" s="8"/>
    </row>
    <row r="3377" spans="5:5" x14ac:dyDescent="0.35">
      <c r="E3377" s="8"/>
    </row>
    <row r="3378" spans="5:5" x14ac:dyDescent="0.35">
      <c r="E3378" s="8"/>
    </row>
    <row r="3379" spans="5:5" x14ac:dyDescent="0.35">
      <c r="E3379" s="8"/>
    </row>
    <row r="3380" spans="5:5" x14ac:dyDescent="0.35">
      <c r="E3380" s="8"/>
    </row>
    <row r="3381" spans="5:5" x14ac:dyDescent="0.35">
      <c r="E3381" s="8"/>
    </row>
    <row r="3382" spans="5:5" x14ac:dyDescent="0.35">
      <c r="E3382" s="8"/>
    </row>
    <row r="3383" spans="5:5" x14ac:dyDescent="0.35">
      <c r="E3383" s="8"/>
    </row>
    <row r="3384" spans="5:5" x14ac:dyDescent="0.35">
      <c r="E3384" s="8"/>
    </row>
    <row r="3385" spans="5:5" x14ac:dyDescent="0.35">
      <c r="E3385" s="8"/>
    </row>
    <row r="3386" spans="5:5" x14ac:dyDescent="0.35">
      <c r="E3386" s="8"/>
    </row>
    <row r="3387" spans="5:5" x14ac:dyDescent="0.35">
      <c r="E3387" s="8"/>
    </row>
    <row r="3388" spans="5:5" x14ac:dyDescent="0.35">
      <c r="E3388" s="8"/>
    </row>
    <row r="3389" spans="5:5" x14ac:dyDescent="0.35">
      <c r="E3389" s="8"/>
    </row>
    <row r="3390" spans="5:5" x14ac:dyDescent="0.35">
      <c r="E3390" s="8"/>
    </row>
    <row r="3391" spans="5:5" x14ac:dyDescent="0.35">
      <c r="E3391" s="8"/>
    </row>
    <row r="3392" spans="5:5" x14ac:dyDescent="0.35">
      <c r="E3392" s="8"/>
    </row>
    <row r="3393" spans="5:5" x14ac:dyDescent="0.35">
      <c r="E3393" s="8"/>
    </row>
    <row r="3394" spans="5:5" x14ac:dyDescent="0.35">
      <c r="E3394" s="8"/>
    </row>
    <row r="3395" spans="5:5" x14ac:dyDescent="0.35">
      <c r="E3395" s="8"/>
    </row>
    <row r="3396" spans="5:5" x14ac:dyDescent="0.35">
      <c r="E3396" s="8"/>
    </row>
    <row r="3397" spans="5:5" x14ac:dyDescent="0.35">
      <c r="E3397" s="8"/>
    </row>
    <row r="3398" spans="5:5" x14ac:dyDescent="0.35">
      <c r="E3398" s="8"/>
    </row>
    <row r="3399" spans="5:5" x14ac:dyDescent="0.35">
      <c r="E3399" s="8"/>
    </row>
    <row r="3400" spans="5:5" x14ac:dyDescent="0.35">
      <c r="E3400" s="8"/>
    </row>
    <row r="3401" spans="5:5" x14ac:dyDescent="0.35">
      <c r="E3401" s="8"/>
    </row>
    <row r="3402" spans="5:5" x14ac:dyDescent="0.35">
      <c r="E3402" s="8"/>
    </row>
    <row r="3403" spans="5:5" x14ac:dyDescent="0.35">
      <c r="E3403" s="8"/>
    </row>
    <row r="3404" spans="5:5" x14ac:dyDescent="0.35">
      <c r="E3404" s="8"/>
    </row>
    <row r="3405" spans="5:5" x14ac:dyDescent="0.35">
      <c r="E3405" s="8"/>
    </row>
    <row r="3406" spans="5:5" x14ac:dyDescent="0.35">
      <c r="E3406" s="8"/>
    </row>
    <row r="3407" spans="5:5" x14ac:dyDescent="0.35">
      <c r="E3407" s="8"/>
    </row>
    <row r="3408" spans="5:5" x14ac:dyDescent="0.35">
      <c r="E3408" s="8"/>
    </row>
    <row r="3409" spans="5:5" x14ac:dyDescent="0.35">
      <c r="E3409" s="8"/>
    </row>
    <row r="3410" spans="5:5" x14ac:dyDescent="0.35">
      <c r="E3410" s="8"/>
    </row>
    <row r="3411" spans="5:5" x14ac:dyDescent="0.35">
      <c r="E3411" s="8"/>
    </row>
    <row r="3412" spans="5:5" x14ac:dyDescent="0.35">
      <c r="E3412" s="8"/>
    </row>
    <row r="3413" spans="5:5" x14ac:dyDescent="0.35">
      <c r="E3413" s="8"/>
    </row>
    <row r="3414" spans="5:5" x14ac:dyDescent="0.35">
      <c r="E3414" s="8"/>
    </row>
    <row r="3415" spans="5:5" x14ac:dyDescent="0.35">
      <c r="E3415" s="8"/>
    </row>
    <row r="3416" spans="5:5" x14ac:dyDescent="0.35">
      <c r="E3416" s="8"/>
    </row>
    <row r="3417" spans="5:5" x14ac:dyDescent="0.35">
      <c r="E3417" s="8"/>
    </row>
    <row r="3418" spans="5:5" x14ac:dyDescent="0.35">
      <c r="E3418" s="8"/>
    </row>
    <row r="3419" spans="5:5" x14ac:dyDescent="0.35">
      <c r="E3419" s="8"/>
    </row>
    <row r="3420" spans="5:5" x14ac:dyDescent="0.35">
      <c r="E3420" s="8"/>
    </row>
    <row r="3421" spans="5:5" x14ac:dyDescent="0.35">
      <c r="E3421" s="8"/>
    </row>
    <row r="3422" spans="5:5" x14ac:dyDescent="0.35">
      <c r="E3422" s="8"/>
    </row>
    <row r="3423" spans="5:5" x14ac:dyDescent="0.35">
      <c r="E3423" s="8"/>
    </row>
    <row r="3424" spans="5:5" x14ac:dyDescent="0.35">
      <c r="E3424" s="8"/>
    </row>
    <row r="3425" spans="5:5" x14ac:dyDescent="0.35">
      <c r="E3425" s="8"/>
    </row>
    <row r="3426" spans="5:5" x14ac:dyDescent="0.35">
      <c r="E3426" s="8"/>
    </row>
    <row r="3427" spans="5:5" x14ac:dyDescent="0.35">
      <c r="E3427" s="8"/>
    </row>
    <row r="3428" spans="5:5" x14ac:dyDescent="0.35">
      <c r="E3428" s="8"/>
    </row>
    <row r="3429" spans="5:5" x14ac:dyDescent="0.35">
      <c r="E3429" s="8"/>
    </row>
    <row r="3430" spans="5:5" x14ac:dyDescent="0.35">
      <c r="E3430" s="8"/>
    </row>
    <row r="3431" spans="5:5" x14ac:dyDescent="0.35">
      <c r="E3431" s="8"/>
    </row>
    <row r="3432" spans="5:5" x14ac:dyDescent="0.35">
      <c r="E3432" s="8"/>
    </row>
    <row r="3433" spans="5:5" x14ac:dyDescent="0.35">
      <c r="E3433" s="8"/>
    </row>
    <row r="3434" spans="5:5" x14ac:dyDescent="0.35">
      <c r="E3434" s="8"/>
    </row>
    <row r="3435" spans="5:5" x14ac:dyDescent="0.35">
      <c r="E3435" s="8"/>
    </row>
    <row r="3436" spans="5:5" x14ac:dyDescent="0.35">
      <c r="E3436" s="8"/>
    </row>
    <row r="3437" spans="5:5" x14ac:dyDescent="0.35">
      <c r="E3437" s="8"/>
    </row>
    <row r="3438" spans="5:5" x14ac:dyDescent="0.35">
      <c r="E3438" s="8"/>
    </row>
    <row r="3439" spans="5:5" x14ac:dyDescent="0.35">
      <c r="E3439" s="8"/>
    </row>
    <row r="3440" spans="5:5" x14ac:dyDescent="0.35">
      <c r="E3440" s="8"/>
    </row>
    <row r="3441" spans="5:5" x14ac:dyDescent="0.35">
      <c r="E3441" s="8"/>
    </row>
    <row r="3442" spans="5:5" x14ac:dyDescent="0.35">
      <c r="E3442" s="8"/>
    </row>
    <row r="3443" spans="5:5" x14ac:dyDescent="0.35">
      <c r="E3443" s="8"/>
    </row>
    <row r="3444" spans="5:5" x14ac:dyDescent="0.35">
      <c r="E3444" s="8"/>
    </row>
    <row r="3445" spans="5:5" x14ac:dyDescent="0.35">
      <c r="E3445" s="8"/>
    </row>
    <row r="3446" spans="5:5" x14ac:dyDescent="0.35">
      <c r="E3446" s="8"/>
    </row>
    <row r="3447" spans="5:5" x14ac:dyDescent="0.35">
      <c r="E3447" s="8"/>
    </row>
    <row r="3448" spans="5:5" x14ac:dyDescent="0.35">
      <c r="E3448" s="8"/>
    </row>
    <row r="3449" spans="5:5" x14ac:dyDescent="0.35">
      <c r="E3449" s="8"/>
    </row>
    <row r="3450" spans="5:5" x14ac:dyDescent="0.35">
      <c r="E3450" s="8"/>
    </row>
    <row r="3451" spans="5:5" x14ac:dyDescent="0.35">
      <c r="E3451" s="8"/>
    </row>
    <row r="3452" spans="5:5" x14ac:dyDescent="0.35">
      <c r="E3452" s="8"/>
    </row>
    <row r="3453" spans="5:5" x14ac:dyDescent="0.35">
      <c r="E3453" s="8"/>
    </row>
    <row r="3454" spans="5:5" x14ac:dyDescent="0.35">
      <c r="E3454" s="8"/>
    </row>
    <row r="3455" spans="5:5" x14ac:dyDescent="0.35">
      <c r="E3455" s="8"/>
    </row>
    <row r="3456" spans="5:5" x14ac:dyDescent="0.35">
      <c r="E3456" s="8"/>
    </row>
    <row r="3457" spans="5:5" x14ac:dyDescent="0.35">
      <c r="E3457" s="8"/>
    </row>
    <row r="3458" spans="5:5" x14ac:dyDescent="0.35">
      <c r="E3458" s="8"/>
    </row>
    <row r="3459" spans="5:5" x14ac:dyDescent="0.35">
      <c r="E3459" s="8"/>
    </row>
    <row r="3460" spans="5:5" x14ac:dyDescent="0.35">
      <c r="E3460" s="8"/>
    </row>
    <row r="3461" spans="5:5" x14ac:dyDescent="0.35">
      <c r="E3461" s="8"/>
    </row>
    <row r="3462" spans="5:5" x14ac:dyDescent="0.35">
      <c r="E3462" s="8"/>
    </row>
    <row r="3463" spans="5:5" x14ac:dyDescent="0.35">
      <c r="E3463" s="8"/>
    </row>
    <row r="3464" spans="5:5" x14ac:dyDescent="0.35">
      <c r="E3464" s="8"/>
    </row>
    <row r="3465" spans="5:5" x14ac:dyDescent="0.35">
      <c r="E3465" s="8"/>
    </row>
    <row r="3466" spans="5:5" x14ac:dyDescent="0.35">
      <c r="E3466" s="8"/>
    </row>
    <row r="3467" spans="5:5" x14ac:dyDescent="0.35">
      <c r="E3467" s="8"/>
    </row>
    <row r="3468" spans="5:5" x14ac:dyDescent="0.35">
      <c r="E3468" s="8"/>
    </row>
    <row r="3469" spans="5:5" x14ac:dyDescent="0.35">
      <c r="E3469" s="8"/>
    </row>
    <row r="3470" spans="5:5" x14ac:dyDescent="0.35">
      <c r="E3470" s="8"/>
    </row>
    <row r="3471" spans="5:5" x14ac:dyDescent="0.35">
      <c r="E3471" s="8"/>
    </row>
    <row r="3472" spans="5:5" x14ac:dyDescent="0.35">
      <c r="E3472" s="8"/>
    </row>
    <row r="3473" spans="5:5" x14ac:dyDescent="0.35">
      <c r="E3473" s="8"/>
    </row>
    <row r="3474" spans="5:5" x14ac:dyDescent="0.35">
      <c r="E3474" s="8"/>
    </row>
    <row r="3475" spans="5:5" x14ac:dyDescent="0.35">
      <c r="E3475" s="8"/>
    </row>
    <row r="3476" spans="5:5" x14ac:dyDescent="0.35">
      <c r="E3476" s="8"/>
    </row>
    <row r="3477" spans="5:5" x14ac:dyDescent="0.35">
      <c r="E3477" s="8"/>
    </row>
    <row r="3478" spans="5:5" x14ac:dyDescent="0.35">
      <c r="E3478" s="8"/>
    </row>
    <row r="3479" spans="5:5" x14ac:dyDescent="0.35">
      <c r="E3479" s="8"/>
    </row>
    <row r="3480" spans="5:5" x14ac:dyDescent="0.35">
      <c r="E3480" s="8"/>
    </row>
    <row r="3481" spans="5:5" x14ac:dyDescent="0.35">
      <c r="E3481" s="8"/>
    </row>
    <row r="3482" spans="5:5" x14ac:dyDescent="0.35">
      <c r="E3482" s="8"/>
    </row>
    <row r="3483" spans="5:5" x14ac:dyDescent="0.35">
      <c r="E3483" s="8"/>
    </row>
    <row r="3484" spans="5:5" x14ac:dyDescent="0.35">
      <c r="E3484" s="8"/>
    </row>
    <row r="3485" spans="5:5" x14ac:dyDescent="0.35">
      <c r="E3485" s="8"/>
    </row>
    <row r="3486" spans="5:5" x14ac:dyDescent="0.35">
      <c r="E3486" s="8"/>
    </row>
    <row r="3487" spans="5:5" x14ac:dyDescent="0.35">
      <c r="E3487" s="8"/>
    </row>
    <row r="3488" spans="5:5" x14ac:dyDescent="0.35">
      <c r="E3488" s="8"/>
    </row>
    <row r="3489" spans="5:5" x14ac:dyDescent="0.35">
      <c r="E3489" s="8"/>
    </row>
    <row r="3490" spans="5:5" x14ac:dyDescent="0.35">
      <c r="E3490" s="8"/>
    </row>
    <row r="3491" spans="5:5" x14ac:dyDescent="0.35">
      <c r="E3491" s="8"/>
    </row>
    <row r="3492" spans="5:5" x14ac:dyDescent="0.35">
      <c r="E3492" s="8"/>
    </row>
    <row r="3493" spans="5:5" x14ac:dyDescent="0.35">
      <c r="E3493" s="8"/>
    </row>
    <row r="3494" spans="5:5" x14ac:dyDescent="0.35">
      <c r="E3494" s="8"/>
    </row>
    <row r="3495" spans="5:5" x14ac:dyDescent="0.35">
      <c r="E3495" s="8"/>
    </row>
    <row r="3496" spans="5:5" x14ac:dyDescent="0.35">
      <c r="E3496" s="8"/>
    </row>
    <row r="3497" spans="5:5" x14ac:dyDescent="0.35">
      <c r="E3497" s="8"/>
    </row>
    <row r="3498" spans="5:5" x14ac:dyDescent="0.35">
      <c r="E3498" s="8"/>
    </row>
    <row r="3499" spans="5:5" x14ac:dyDescent="0.35">
      <c r="E3499" s="8"/>
    </row>
    <row r="3500" spans="5:5" x14ac:dyDescent="0.35">
      <c r="E3500" s="8"/>
    </row>
    <row r="3501" spans="5:5" x14ac:dyDescent="0.35">
      <c r="E3501" s="8"/>
    </row>
    <row r="3502" spans="5:5" x14ac:dyDescent="0.35">
      <c r="E3502" s="8"/>
    </row>
    <row r="3503" spans="5:5" x14ac:dyDescent="0.35">
      <c r="E3503" s="8"/>
    </row>
    <row r="3504" spans="5:5" x14ac:dyDescent="0.35">
      <c r="E3504" s="8"/>
    </row>
    <row r="3505" spans="5:5" x14ac:dyDescent="0.35">
      <c r="E3505" s="8"/>
    </row>
    <row r="3506" spans="5:5" x14ac:dyDescent="0.35">
      <c r="E3506" s="8"/>
    </row>
    <row r="3507" spans="5:5" x14ac:dyDescent="0.35">
      <c r="E3507" s="8"/>
    </row>
    <row r="3508" spans="5:5" x14ac:dyDescent="0.35">
      <c r="E3508" s="8"/>
    </row>
    <row r="3509" spans="5:5" x14ac:dyDescent="0.35">
      <c r="E3509" s="8"/>
    </row>
    <row r="3510" spans="5:5" x14ac:dyDescent="0.35">
      <c r="E3510" s="8"/>
    </row>
    <row r="3511" spans="5:5" x14ac:dyDescent="0.35">
      <c r="E3511" s="8"/>
    </row>
    <row r="3512" spans="5:5" x14ac:dyDescent="0.35">
      <c r="E3512" s="8"/>
    </row>
    <row r="3513" spans="5:5" x14ac:dyDescent="0.35">
      <c r="E3513" s="8"/>
    </row>
    <row r="3514" spans="5:5" x14ac:dyDescent="0.35">
      <c r="E3514" s="8"/>
    </row>
    <row r="3515" spans="5:5" x14ac:dyDescent="0.35">
      <c r="E3515" s="8"/>
    </row>
    <row r="3516" spans="5:5" x14ac:dyDescent="0.35">
      <c r="E3516" s="8"/>
    </row>
    <row r="3517" spans="5:5" x14ac:dyDescent="0.35">
      <c r="E3517" s="8"/>
    </row>
    <row r="3518" spans="5:5" x14ac:dyDescent="0.35">
      <c r="E3518" s="8"/>
    </row>
    <row r="3519" spans="5:5" x14ac:dyDescent="0.35">
      <c r="E3519" s="8"/>
    </row>
    <row r="3520" spans="5:5" x14ac:dyDescent="0.35">
      <c r="E3520" s="8"/>
    </row>
    <row r="3521" spans="5:5" x14ac:dyDescent="0.35">
      <c r="E3521" s="8"/>
    </row>
    <row r="3522" spans="5:5" x14ac:dyDescent="0.35">
      <c r="E3522" s="8"/>
    </row>
    <row r="3523" spans="5:5" x14ac:dyDescent="0.35">
      <c r="E3523" s="8"/>
    </row>
    <row r="3524" spans="5:5" x14ac:dyDescent="0.35">
      <c r="E3524" s="8"/>
    </row>
    <row r="3525" spans="5:5" x14ac:dyDescent="0.35">
      <c r="E3525" s="8"/>
    </row>
    <row r="3526" spans="5:5" x14ac:dyDescent="0.35">
      <c r="E3526" s="8"/>
    </row>
    <row r="3527" spans="5:5" x14ac:dyDescent="0.35">
      <c r="E3527" s="8"/>
    </row>
    <row r="3528" spans="5:5" x14ac:dyDescent="0.35">
      <c r="E3528" s="8"/>
    </row>
    <row r="3529" spans="5:5" x14ac:dyDescent="0.35">
      <c r="E3529" s="8"/>
    </row>
    <row r="3530" spans="5:5" x14ac:dyDescent="0.35">
      <c r="E3530" s="8"/>
    </row>
    <row r="3531" spans="5:5" x14ac:dyDescent="0.35">
      <c r="E3531" s="8"/>
    </row>
    <row r="3532" spans="5:5" x14ac:dyDescent="0.35">
      <c r="E3532" s="8"/>
    </row>
    <row r="3533" spans="5:5" x14ac:dyDescent="0.35">
      <c r="E3533" s="8"/>
    </row>
    <row r="3534" spans="5:5" x14ac:dyDescent="0.35">
      <c r="E3534" s="8"/>
    </row>
    <row r="3535" spans="5:5" x14ac:dyDescent="0.35">
      <c r="E3535" s="8"/>
    </row>
    <row r="3536" spans="5:5" x14ac:dyDescent="0.35">
      <c r="E3536" s="8"/>
    </row>
    <row r="3537" spans="5:5" x14ac:dyDescent="0.35">
      <c r="E3537" s="8"/>
    </row>
    <row r="3538" spans="5:5" x14ac:dyDescent="0.35">
      <c r="E3538" s="8"/>
    </row>
    <row r="3539" spans="5:5" x14ac:dyDescent="0.35">
      <c r="E3539" s="8"/>
    </row>
    <row r="3540" spans="5:5" x14ac:dyDescent="0.35">
      <c r="E3540" s="8"/>
    </row>
    <row r="3541" spans="5:5" x14ac:dyDescent="0.35">
      <c r="E3541" s="8"/>
    </row>
    <row r="3542" spans="5:5" x14ac:dyDescent="0.35">
      <c r="E3542" s="8"/>
    </row>
    <row r="3543" spans="5:5" x14ac:dyDescent="0.35">
      <c r="E3543" s="8"/>
    </row>
    <row r="3544" spans="5:5" x14ac:dyDescent="0.35">
      <c r="E3544" s="8"/>
    </row>
    <row r="3545" spans="5:5" x14ac:dyDescent="0.35">
      <c r="E3545" s="8"/>
    </row>
    <row r="3546" spans="5:5" x14ac:dyDescent="0.35">
      <c r="E3546" s="8"/>
    </row>
    <row r="3547" spans="5:5" x14ac:dyDescent="0.35">
      <c r="E3547" s="8"/>
    </row>
    <row r="3548" spans="5:5" x14ac:dyDescent="0.35">
      <c r="E3548" s="8"/>
    </row>
    <row r="3549" spans="5:5" x14ac:dyDescent="0.35">
      <c r="E3549" s="8"/>
    </row>
    <row r="3550" spans="5:5" x14ac:dyDescent="0.35">
      <c r="E3550" s="8"/>
    </row>
    <row r="3551" spans="5:5" x14ac:dyDescent="0.35">
      <c r="E3551" s="8"/>
    </row>
    <row r="3552" spans="5:5" x14ac:dyDescent="0.35">
      <c r="E3552" s="8"/>
    </row>
    <row r="3553" spans="5:5" x14ac:dyDescent="0.35">
      <c r="E3553" s="8"/>
    </row>
    <row r="3554" spans="5:5" x14ac:dyDescent="0.35">
      <c r="E3554" s="8"/>
    </row>
    <row r="3555" spans="5:5" x14ac:dyDescent="0.35">
      <c r="E3555" s="8"/>
    </row>
    <row r="3556" spans="5:5" x14ac:dyDescent="0.35">
      <c r="E3556" s="8"/>
    </row>
    <row r="3557" spans="5:5" x14ac:dyDescent="0.35">
      <c r="E3557" s="8"/>
    </row>
    <row r="3558" spans="5:5" x14ac:dyDescent="0.35">
      <c r="E3558" s="8"/>
    </row>
    <row r="3559" spans="5:5" x14ac:dyDescent="0.35">
      <c r="E3559" s="8"/>
    </row>
    <row r="3560" spans="5:5" x14ac:dyDescent="0.35">
      <c r="E3560" s="8"/>
    </row>
    <row r="3561" spans="5:5" x14ac:dyDescent="0.35">
      <c r="E3561" s="8"/>
    </row>
    <row r="3562" spans="5:5" x14ac:dyDescent="0.35">
      <c r="E3562" s="8"/>
    </row>
    <row r="3563" spans="5:5" x14ac:dyDescent="0.35">
      <c r="E3563" s="8"/>
    </row>
    <row r="3564" spans="5:5" x14ac:dyDescent="0.35">
      <c r="E3564" s="8"/>
    </row>
    <row r="3565" spans="5:5" x14ac:dyDescent="0.35">
      <c r="E3565" s="8"/>
    </row>
    <row r="3566" spans="5:5" x14ac:dyDescent="0.35">
      <c r="E3566" s="8"/>
    </row>
    <row r="3567" spans="5:5" x14ac:dyDescent="0.35">
      <c r="E3567" s="8"/>
    </row>
    <row r="3568" spans="5:5" x14ac:dyDescent="0.35">
      <c r="E3568" s="8"/>
    </row>
    <row r="3569" spans="5:5" x14ac:dyDescent="0.35">
      <c r="E3569" s="8"/>
    </row>
    <row r="3570" spans="5:5" x14ac:dyDescent="0.35">
      <c r="E3570" s="8"/>
    </row>
    <row r="3571" spans="5:5" x14ac:dyDescent="0.35">
      <c r="E3571" s="8"/>
    </row>
    <row r="3572" spans="5:5" x14ac:dyDescent="0.35">
      <c r="E3572" s="8"/>
    </row>
    <row r="3573" spans="5:5" x14ac:dyDescent="0.35">
      <c r="E3573" s="8"/>
    </row>
    <row r="3574" spans="5:5" x14ac:dyDescent="0.35">
      <c r="E3574" s="8"/>
    </row>
    <row r="3575" spans="5:5" x14ac:dyDescent="0.35">
      <c r="E3575" s="8"/>
    </row>
    <row r="3576" spans="5:5" x14ac:dyDescent="0.35">
      <c r="E3576" s="8"/>
    </row>
    <row r="3577" spans="5:5" x14ac:dyDescent="0.35">
      <c r="E3577" s="8"/>
    </row>
    <row r="3578" spans="5:5" x14ac:dyDescent="0.35">
      <c r="E3578" s="8"/>
    </row>
    <row r="3579" spans="5:5" x14ac:dyDescent="0.35">
      <c r="E3579" s="8"/>
    </row>
    <row r="3580" spans="5:5" x14ac:dyDescent="0.35">
      <c r="E3580" s="8"/>
    </row>
    <row r="3581" spans="5:5" x14ac:dyDescent="0.35">
      <c r="E3581" s="8"/>
    </row>
    <row r="3582" spans="5:5" x14ac:dyDescent="0.35">
      <c r="E3582" s="8"/>
    </row>
    <row r="3583" spans="5:5" x14ac:dyDescent="0.35">
      <c r="E3583" s="8"/>
    </row>
    <row r="3584" spans="5:5" x14ac:dyDescent="0.35">
      <c r="E3584" s="8"/>
    </row>
    <row r="3585" spans="5:5" x14ac:dyDescent="0.35">
      <c r="E3585" s="8"/>
    </row>
    <row r="3586" spans="5:5" x14ac:dyDescent="0.35">
      <c r="E3586" s="8"/>
    </row>
    <row r="3587" spans="5:5" x14ac:dyDescent="0.35">
      <c r="E3587" s="8"/>
    </row>
    <row r="3588" spans="5:5" x14ac:dyDescent="0.35">
      <c r="E3588" s="8"/>
    </row>
    <row r="3589" spans="5:5" x14ac:dyDescent="0.35">
      <c r="E3589" s="8"/>
    </row>
    <row r="3590" spans="5:5" x14ac:dyDescent="0.35">
      <c r="E3590" s="8"/>
    </row>
    <row r="3591" spans="5:5" x14ac:dyDescent="0.35">
      <c r="E3591" s="8"/>
    </row>
    <row r="3592" spans="5:5" x14ac:dyDescent="0.35">
      <c r="E3592" s="8"/>
    </row>
    <row r="3593" spans="5:5" x14ac:dyDescent="0.35">
      <c r="E3593" s="8"/>
    </row>
    <row r="3594" spans="5:5" x14ac:dyDescent="0.35">
      <c r="E3594" s="8"/>
    </row>
    <row r="3595" spans="5:5" x14ac:dyDescent="0.35">
      <c r="E3595" s="8"/>
    </row>
    <row r="3596" spans="5:5" x14ac:dyDescent="0.35">
      <c r="E3596" s="8"/>
    </row>
    <row r="3597" spans="5:5" x14ac:dyDescent="0.35">
      <c r="E3597" s="8"/>
    </row>
    <row r="3598" spans="5:5" x14ac:dyDescent="0.35">
      <c r="E3598" s="8"/>
    </row>
    <row r="3599" spans="5:5" x14ac:dyDescent="0.35">
      <c r="E3599" s="8"/>
    </row>
    <row r="3600" spans="5:5" x14ac:dyDescent="0.35">
      <c r="E3600" s="8"/>
    </row>
    <row r="3601" spans="5:5" x14ac:dyDescent="0.35">
      <c r="E3601" s="8"/>
    </row>
    <row r="3602" spans="5:5" x14ac:dyDescent="0.35">
      <c r="E3602" s="8"/>
    </row>
    <row r="3603" spans="5:5" x14ac:dyDescent="0.35">
      <c r="E3603" s="8"/>
    </row>
    <row r="3604" spans="5:5" x14ac:dyDescent="0.35">
      <c r="E3604" s="8"/>
    </row>
    <row r="3605" spans="5:5" x14ac:dyDescent="0.35">
      <c r="E3605" s="8"/>
    </row>
    <row r="3606" spans="5:5" x14ac:dyDescent="0.35">
      <c r="E3606" s="8"/>
    </row>
    <row r="3607" spans="5:5" x14ac:dyDescent="0.35">
      <c r="E3607" s="8"/>
    </row>
    <row r="3608" spans="5:5" x14ac:dyDescent="0.35">
      <c r="E3608" s="8"/>
    </row>
    <row r="3609" spans="5:5" x14ac:dyDescent="0.35">
      <c r="E3609" s="8"/>
    </row>
    <row r="3610" spans="5:5" x14ac:dyDescent="0.35">
      <c r="E3610" s="8"/>
    </row>
    <row r="3611" spans="5:5" x14ac:dyDescent="0.35">
      <c r="E3611" s="8"/>
    </row>
    <row r="3612" spans="5:5" x14ac:dyDescent="0.35">
      <c r="E3612" s="8"/>
    </row>
    <row r="3613" spans="5:5" x14ac:dyDescent="0.35">
      <c r="E3613" s="8"/>
    </row>
    <row r="3614" spans="5:5" x14ac:dyDescent="0.35">
      <c r="E3614" s="8"/>
    </row>
    <row r="3615" spans="5:5" x14ac:dyDescent="0.35">
      <c r="E3615" s="8"/>
    </row>
    <row r="3616" spans="5:5" x14ac:dyDescent="0.35">
      <c r="E3616" s="8"/>
    </row>
    <row r="3617" spans="5:5" x14ac:dyDescent="0.35">
      <c r="E3617" s="8"/>
    </row>
    <row r="3618" spans="5:5" x14ac:dyDescent="0.35">
      <c r="E3618" s="8"/>
    </row>
    <row r="3619" spans="5:5" x14ac:dyDescent="0.35">
      <c r="E3619" s="8"/>
    </row>
    <row r="3620" spans="5:5" x14ac:dyDescent="0.35">
      <c r="E3620" s="8"/>
    </row>
    <row r="3621" spans="5:5" x14ac:dyDescent="0.35">
      <c r="E3621" s="8"/>
    </row>
    <row r="3622" spans="5:5" x14ac:dyDescent="0.35">
      <c r="E3622" s="8"/>
    </row>
    <row r="3623" spans="5:5" x14ac:dyDescent="0.35">
      <c r="E3623" s="8"/>
    </row>
    <row r="3624" spans="5:5" x14ac:dyDescent="0.35">
      <c r="E3624" s="8"/>
    </row>
    <row r="3625" spans="5:5" x14ac:dyDescent="0.35">
      <c r="E3625" s="8"/>
    </row>
    <row r="3626" spans="5:5" x14ac:dyDescent="0.35">
      <c r="E3626" s="8"/>
    </row>
    <row r="3627" spans="5:5" x14ac:dyDescent="0.35">
      <c r="E3627" s="8"/>
    </row>
    <row r="3628" spans="5:5" x14ac:dyDescent="0.35">
      <c r="E3628" s="8"/>
    </row>
    <row r="3629" spans="5:5" x14ac:dyDescent="0.35">
      <c r="E3629" s="8"/>
    </row>
    <row r="3630" spans="5:5" x14ac:dyDescent="0.35">
      <c r="E3630" s="8"/>
    </row>
    <row r="3631" spans="5:5" x14ac:dyDescent="0.35">
      <c r="E3631" s="8"/>
    </row>
    <row r="3632" spans="5:5" x14ac:dyDescent="0.35">
      <c r="E3632" s="8"/>
    </row>
    <row r="3633" spans="5:5" x14ac:dyDescent="0.35">
      <c r="E3633" s="8"/>
    </row>
    <row r="3634" spans="5:5" x14ac:dyDescent="0.35">
      <c r="E3634" s="8"/>
    </row>
    <row r="3635" spans="5:5" x14ac:dyDescent="0.35">
      <c r="E3635" s="8"/>
    </row>
    <row r="3636" spans="5:5" x14ac:dyDescent="0.35">
      <c r="E3636" s="8"/>
    </row>
    <row r="3637" spans="5:5" x14ac:dyDescent="0.35">
      <c r="E3637" s="8"/>
    </row>
    <row r="3638" spans="5:5" x14ac:dyDescent="0.35">
      <c r="E3638" s="8"/>
    </row>
    <row r="3639" spans="5:5" x14ac:dyDescent="0.35">
      <c r="E3639" s="8"/>
    </row>
    <row r="3640" spans="5:5" x14ac:dyDescent="0.35">
      <c r="E3640" s="8"/>
    </row>
    <row r="3641" spans="5:5" x14ac:dyDescent="0.35">
      <c r="E3641" s="8"/>
    </row>
    <row r="3642" spans="5:5" x14ac:dyDescent="0.35">
      <c r="E3642" s="8"/>
    </row>
    <row r="3643" spans="5:5" x14ac:dyDescent="0.35">
      <c r="E3643" s="8"/>
    </row>
    <row r="3644" spans="5:5" x14ac:dyDescent="0.35">
      <c r="E3644" s="8"/>
    </row>
    <row r="3645" spans="5:5" x14ac:dyDescent="0.35">
      <c r="E3645" s="8"/>
    </row>
    <row r="3646" spans="5:5" x14ac:dyDescent="0.35">
      <c r="E3646" s="8"/>
    </row>
    <row r="3647" spans="5:5" x14ac:dyDescent="0.35">
      <c r="E3647" s="8"/>
    </row>
    <row r="3648" spans="5:5" x14ac:dyDescent="0.35">
      <c r="E3648" s="8"/>
    </row>
    <row r="3649" spans="5:5" x14ac:dyDescent="0.35">
      <c r="E3649" s="8"/>
    </row>
    <row r="3650" spans="5:5" x14ac:dyDescent="0.35">
      <c r="E3650" s="8"/>
    </row>
    <row r="3651" spans="5:5" x14ac:dyDescent="0.35">
      <c r="E3651" s="8"/>
    </row>
    <row r="3652" spans="5:5" x14ac:dyDescent="0.35">
      <c r="E3652" s="8"/>
    </row>
    <row r="3653" spans="5:5" x14ac:dyDescent="0.35">
      <c r="E3653" s="8"/>
    </row>
    <row r="3654" spans="5:5" x14ac:dyDescent="0.35">
      <c r="E3654" s="8"/>
    </row>
    <row r="3655" spans="5:5" x14ac:dyDescent="0.35">
      <c r="E3655" s="8"/>
    </row>
    <row r="3656" spans="5:5" x14ac:dyDescent="0.35">
      <c r="E3656" s="8"/>
    </row>
    <row r="3657" spans="5:5" x14ac:dyDescent="0.35">
      <c r="E3657" s="8"/>
    </row>
    <row r="3658" spans="5:5" x14ac:dyDescent="0.35">
      <c r="E3658" s="8"/>
    </row>
    <row r="3659" spans="5:5" x14ac:dyDescent="0.35">
      <c r="E3659" s="8"/>
    </row>
    <row r="3660" spans="5:5" x14ac:dyDescent="0.35">
      <c r="E3660" s="8"/>
    </row>
    <row r="3661" spans="5:5" x14ac:dyDescent="0.35">
      <c r="E3661" s="8"/>
    </row>
    <row r="3662" spans="5:5" x14ac:dyDescent="0.35">
      <c r="E3662" s="8"/>
    </row>
    <row r="3663" spans="5:5" x14ac:dyDescent="0.35">
      <c r="E3663" s="8"/>
    </row>
    <row r="3664" spans="5:5" x14ac:dyDescent="0.35">
      <c r="E3664" s="8"/>
    </row>
    <row r="3665" spans="5:5" x14ac:dyDescent="0.35">
      <c r="E3665" s="8"/>
    </row>
    <row r="3666" spans="5:5" x14ac:dyDescent="0.35">
      <c r="E3666" s="8"/>
    </row>
    <row r="3667" spans="5:5" x14ac:dyDescent="0.35">
      <c r="E3667" s="8"/>
    </row>
    <row r="3668" spans="5:5" x14ac:dyDescent="0.35">
      <c r="E3668" s="8"/>
    </row>
    <row r="3669" spans="5:5" x14ac:dyDescent="0.35">
      <c r="E3669" s="8"/>
    </row>
    <row r="3670" spans="5:5" x14ac:dyDescent="0.35">
      <c r="E3670" s="8"/>
    </row>
    <row r="3671" spans="5:5" x14ac:dyDescent="0.35">
      <c r="E3671" s="8"/>
    </row>
    <row r="3672" spans="5:5" x14ac:dyDescent="0.35">
      <c r="E3672" s="8"/>
    </row>
    <row r="3673" spans="5:5" x14ac:dyDescent="0.35">
      <c r="E3673" s="8"/>
    </row>
    <row r="3674" spans="5:5" x14ac:dyDescent="0.35">
      <c r="E3674" s="8"/>
    </row>
    <row r="3675" spans="5:5" x14ac:dyDescent="0.35">
      <c r="E3675" s="8"/>
    </row>
    <row r="3676" spans="5:5" x14ac:dyDescent="0.35">
      <c r="E3676" s="8"/>
    </row>
    <row r="3677" spans="5:5" x14ac:dyDescent="0.35">
      <c r="E3677" s="8"/>
    </row>
    <row r="3678" spans="5:5" x14ac:dyDescent="0.35">
      <c r="E3678" s="8"/>
    </row>
    <row r="3679" spans="5:5" x14ac:dyDescent="0.35">
      <c r="E3679" s="8"/>
    </row>
    <row r="3680" spans="5:5" x14ac:dyDescent="0.35">
      <c r="E3680" s="8"/>
    </row>
    <row r="3681" spans="5:5" x14ac:dyDescent="0.35">
      <c r="E3681" s="8"/>
    </row>
    <row r="3682" spans="5:5" x14ac:dyDescent="0.35">
      <c r="E3682" s="8"/>
    </row>
    <row r="3683" spans="5:5" x14ac:dyDescent="0.35">
      <c r="E3683" s="8"/>
    </row>
    <row r="3684" spans="5:5" x14ac:dyDescent="0.35">
      <c r="E3684" s="8"/>
    </row>
    <row r="3685" spans="5:5" x14ac:dyDescent="0.35">
      <c r="E3685" s="8"/>
    </row>
    <row r="3686" spans="5:5" x14ac:dyDescent="0.35">
      <c r="E3686" s="8"/>
    </row>
    <row r="3687" spans="5:5" x14ac:dyDescent="0.35">
      <c r="E3687" s="8"/>
    </row>
    <row r="3688" spans="5:5" x14ac:dyDescent="0.35">
      <c r="E3688" s="8"/>
    </row>
    <row r="3689" spans="5:5" x14ac:dyDescent="0.35">
      <c r="E3689" s="8"/>
    </row>
    <row r="3690" spans="5:5" x14ac:dyDescent="0.35">
      <c r="E3690" s="8"/>
    </row>
    <row r="3691" spans="5:5" x14ac:dyDescent="0.35">
      <c r="E3691" s="8"/>
    </row>
    <row r="3692" spans="5:5" x14ac:dyDescent="0.35">
      <c r="E3692" s="8"/>
    </row>
    <row r="3693" spans="5:5" x14ac:dyDescent="0.35">
      <c r="E3693" s="8"/>
    </row>
    <row r="3694" spans="5:5" x14ac:dyDescent="0.35">
      <c r="E3694" s="8"/>
    </row>
    <row r="3695" spans="5:5" x14ac:dyDescent="0.35">
      <c r="E3695" s="8"/>
    </row>
    <row r="3696" spans="5:5" x14ac:dyDescent="0.35">
      <c r="E3696" s="8"/>
    </row>
    <row r="3697" spans="5:5" x14ac:dyDescent="0.35">
      <c r="E3697" s="8"/>
    </row>
    <row r="3698" spans="5:5" x14ac:dyDescent="0.35">
      <c r="E3698" s="8"/>
    </row>
    <row r="3699" spans="5:5" x14ac:dyDescent="0.35">
      <c r="E3699" s="8"/>
    </row>
    <row r="3700" spans="5:5" x14ac:dyDescent="0.35">
      <c r="E3700" s="8"/>
    </row>
    <row r="3701" spans="5:5" x14ac:dyDescent="0.35">
      <c r="E3701" s="8"/>
    </row>
    <row r="3702" spans="5:5" x14ac:dyDescent="0.35">
      <c r="E3702" s="8"/>
    </row>
    <row r="3703" spans="5:5" x14ac:dyDescent="0.35">
      <c r="E3703" s="8"/>
    </row>
    <row r="3704" spans="5:5" x14ac:dyDescent="0.35">
      <c r="E3704" s="8"/>
    </row>
    <row r="3705" spans="5:5" x14ac:dyDescent="0.35">
      <c r="E3705" s="8"/>
    </row>
    <row r="3706" spans="5:5" x14ac:dyDescent="0.35">
      <c r="E3706" s="8"/>
    </row>
    <row r="3707" spans="5:5" x14ac:dyDescent="0.35">
      <c r="E3707" s="8"/>
    </row>
    <row r="3708" spans="5:5" x14ac:dyDescent="0.35">
      <c r="E3708" s="8"/>
    </row>
    <row r="3709" spans="5:5" x14ac:dyDescent="0.35">
      <c r="E3709" s="8"/>
    </row>
    <row r="3710" spans="5:5" x14ac:dyDescent="0.35">
      <c r="E3710" s="8"/>
    </row>
    <row r="3711" spans="5:5" x14ac:dyDescent="0.35">
      <c r="E3711" s="8"/>
    </row>
    <row r="3712" spans="5:5" x14ac:dyDescent="0.35">
      <c r="E3712" s="8"/>
    </row>
    <row r="3713" spans="5:5" x14ac:dyDescent="0.35">
      <c r="E3713" s="8"/>
    </row>
    <row r="3714" spans="5:5" x14ac:dyDescent="0.35">
      <c r="E3714" s="8"/>
    </row>
    <row r="3715" spans="5:5" x14ac:dyDescent="0.35">
      <c r="E3715" s="8"/>
    </row>
    <row r="3716" spans="5:5" x14ac:dyDescent="0.35">
      <c r="E3716" s="8"/>
    </row>
    <row r="3717" spans="5:5" x14ac:dyDescent="0.35">
      <c r="E3717" s="8"/>
    </row>
    <row r="3718" spans="5:5" x14ac:dyDescent="0.35">
      <c r="E3718" s="8"/>
    </row>
    <row r="3719" spans="5:5" x14ac:dyDescent="0.35">
      <c r="E3719" s="8"/>
    </row>
    <row r="3720" spans="5:5" x14ac:dyDescent="0.35">
      <c r="E3720" s="8"/>
    </row>
    <row r="3721" spans="5:5" x14ac:dyDescent="0.35">
      <c r="E3721" s="8"/>
    </row>
    <row r="3722" spans="5:5" x14ac:dyDescent="0.35">
      <c r="E3722" s="8"/>
    </row>
    <row r="3723" spans="5:5" x14ac:dyDescent="0.35">
      <c r="E3723" s="8"/>
    </row>
    <row r="3724" spans="5:5" x14ac:dyDescent="0.35">
      <c r="E3724" s="8"/>
    </row>
    <row r="3725" spans="5:5" x14ac:dyDescent="0.35">
      <c r="E3725" s="8"/>
    </row>
    <row r="3726" spans="5:5" x14ac:dyDescent="0.35">
      <c r="E3726" s="8"/>
    </row>
    <row r="3727" spans="5:5" x14ac:dyDescent="0.35">
      <c r="E3727" s="8"/>
    </row>
    <row r="3728" spans="5:5" x14ac:dyDescent="0.35">
      <c r="E3728" s="8"/>
    </row>
    <row r="3729" spans="5:5" x14ac:dyDescent="0.35">
      <c r="E3729" s="8"/>
    </row>
    <row r="3730" spans="5:5" x14ac:dyDescent="0.35">
      <c r="E3730" s="8"/>
    </row>
    <row r="3731" spans="5:5" x14ac:dyDescent="0.35">
      <c r="E3731" s="8"/>
    </row>
    <row r="3732" spans="5:5" x14ac:dyDescent="0.35">
      <c r="E3732" s="8"/>
    </row>
    <row r="3733" spans="5:5" x14ac:dyDescent="0.35">
      <c r="E3733" s="8"/>
    </row>
    <row r="3734" spans="5:5" x14ac:dyDescent="0.35">
      <c r="E3734" s="8"/>
    </row>
    <row r="3735" spans="5:5" x14ac:dyDescent="0.35">
      <c r="E3735" s="8"/>
    </row>
    <row r="3736" spans="5:5" x14ac:dyDescent="0.35">
      <c r="E3736" s="8"/>
    </row>
    <row r="3737" spans="5:5" x14ac:dyDescent="0.35">
      <c r="E3737" s="8"/>
    </row>
    <row r="3738" spans="5:5" x14ac:dyDescent="0.35">
      <c r="E3738" s="8"/>
    </row>
    <row r="3739" spans="5:5" x14ac:dyDescent="0.35">
      <c r="E3739" s="8"/>
    </row>
    <row r="3740" spans="5:5" x14ac:dyDescent="0.35">
      <c r="E3740" s="8"/>
    </row>
    <row r="3741" spans="5:5" x14ac:dyDescent="0.35">
      <c r="E3741" s="8"/>
    </row>
    <row r="3742" spans="5:5" x14ac:dyDescent="0.35">
      <c r="E3742" s="8"/>
    </row>
    <row r="3743" spans="5:5" x14ac:dyDescent="0.35">
      <c r="E3743" s="8"/>
    </row>
    <row r="3744" spans="5:5" x14ac:dyDescent="0.35">
      <c r="E3744" s="8"/>
    </row>
    <row r="3745" spans="5:5" x14ac:dyDescent="0.35">
      <c r="E3745" s="8"/>
    </row>
    <row r="3746" spans="5:5" x14ac:dyDescent="0.35">
      <c r="E3746" s="8"/>
    </row>
    <row r="3747" spans="5:5" x14ac:dyDescent="0.35">
      <c r="E3747" s="8"/>
    </row>
    <row r="3748" spans="5:5" x14ac:dyDescent="0.35">
      <c r="E3748" s="8"/>
    </row>
    <row r="3749" spans="5:5" x14ac:dyDescent="0.35">
      <c r="E3749" s="8"/>
    </row>
    <row r="3750" spans="5:5" x14ac:dyDescent="0.35">
      <c r="E3750" s="8"/>
    </row>
    <row r="3751" spans="5:5" x14ac:dyDescent="0.35">
      <c r="E3751" s="8"/>
    </row>
    <row r="3752" spans="5:5" x14ac:dyDescent="0.35">
      <c r="E3752" s="8"/>
    </row>
    <row r="3753" spans="5:5" x14ac:dyDescent="0.35">
      <c r="E3753" s="8"/>
    </row>
    <row r="3754" spans="5:5" x14ac:dyDescent="0.35">
      <c r="E3754" s="8"/>
    </row>
    <row r="3755" spans="5:5" x14ac:dyDescent="0.35">
      <c r="E3755" s="8"/>
    </row>
    <row r="3756" spans="5:5" x14ac:dyDescent="0.35">
      <c r="E3756" s="8"/>
    </row>
    <row r="3757" spans="5:5" x14ac:dyDescent="0.35">
      <c r="E3757" s="8"/>
    </row>
    <row r="3758" spans="5:5" x14ac:dyDescent="0.35">
      <c r="E3758" s="8"/>
    </row>
    <row r="3759" spans="5:5" x14ac:dyDescent="0.35">
      <c r="E3759" s="8"/>
    </row>
    <row r="3760" spans="5:5" x14ac:dyDescent="0.35">
      <c r="E3760" s="8"/>
    </row>
    <row r="3761" spans="5:5" x14ac:dyDescent="0.35">
      <c r="E3761" s="8"/>
    </row>
    <row r="3762" spans="5:5" x14ac:dyDescent="0.35">
      <c r="E3762" s="8"/>
    </row>
    <row r="3763" spans="5:5" x14ac:dyDescent="0.35">
      <c r="E3763" s="8"/>
    </row>
    <row r="3764" spans="5:5" x14ac:dyDescent="0.35">
      <c r="E3764" s="8"/>
    </row>
    <row r="3765" spans="5:5" x14ac:dyDescent="0.35">
      <c r="E3765" s="8"/>
    </row>
    <row r="3766" spans="5:5" x14ac:dyDescent="0.35">
      <c r="E3766" s="8"/>
    </row>
    <row r="3767" spans="5:5" x14ac:dyDescent="0.35">
      <c r="E3767" s="8"/>
    </row>
    <row r="3768" spans="5:5" x14ac:dyDescent="0.35">
      <c r="E3768" s="8"/>
    </row>
    <row r="3769" spans="5:5" x14ac:dyDescent="0.35">
      <c r="E3769" s="8"/>
    </row>
    <row r="3770" spans="5:5" x14ac:dyDescent="0.35">
      <c r="E3770" s="8"/>
    </row>
    <row r="3771" spans="5:5" x14ac:dyDescent="0.35">
      <c r="E3771" s="8"/>
    </row>
    <row r="3772" spans="5:5" x14ac:dyDescent="0.35">
      <c r="E3772" s="8"/>
    </row>
    <row r="3773" spans="5:5" x14ac:dyDescent="0.35">
      <c r="E3773" s="8"/>
    </row>
    <row r="3774" spans="5:5" x14ac:dyDescent="0.35">
      <c r="E3774" s="8"/>
    </row>
    <row r="3775" spans="5:5" x14ac:dyDescent="0.35">
      <c r="E3775" s="8"/>
    </row>
    <row r="3776" spans="5:5" x14ac:dyDescent="0.35">
      <c r="E3776" s="8"/>
    </row>
    <row r="3777" spans="5:5" x14ac:dyDescent="0.35">
      <c r="E3777" s="8"/>
    </row>
    <row r="3778" spans="5:5" x14ac:dyDescent="0.35">
      <c r="E3778" s="8"/>
    </row>
    <row r="3779" spans="5:5" x14ac:dyDescent="0.35">
      <c r="E3779" s="8"/>
    </row>
    <row r="3780" spans="5:5" x14ac:dyDescent="0.35">
      <c r="E3780" s="8"/>
    </row>
    <row r="3781" spans="5:5" x14ac:dyDescent="0.35">
      <c r="E3781" s="8"/>
    </row>
    <row r="3782" spans="5:5" x14ac:dyDescent="0.35">
      <c r="E3782" s="8"/>
    </row>
    <row r="3783" spans="5:5" x14ac:dyDescent="0.35">
      <c r="E3783" s="8"/>
    </row>
    <row r="3784" spans="5:5" x14ac:dyDescent="0.35">
      <c r="E3784" s="8"/>
    </row>
    <row r="3785" spans="5:5" x14ac:dyDescent="0.35">
      <c r="E3785" s="8"/>
    </row>
    <row r="3786" spans="5:5" x14ac:dyDescent="0.35">
      <c r="E3786" s="8"/>
    </row>
    <row r="3787" spans="5:5" x14ac:dyDescent="0.35">
      <c r="E3787" s="8"/>
    </row>
    <row r="3788" spans="5:5" x14ac:dyDescent="0.35">
      <c r="E3788" s="8"/>
    </row>
    <row r="3789" spans="5:5" x14ac:dyDescent="0.35">
      <c r="E3789" s="8"/>
    </row>
    <row r="3790" spans="5:5" x14ac:dyDescent="0.35">
      <c r="E3790" s="8"/>
    </row>
    <row r="3791" spans="5:5" x14ac:dyDescent="0.35">
      <c r="E3791" s="8"/>
    </row>
    <row r="3792" spans="5:5" x14ac:dyDescent="0.35">
      <c r="E3792" s="8"/>
    </row>
    <row r="3793" spans="5:5" x14ac:dyDescent="0.35">
      <c r="E3793" s="8"/>
    </row>
    <row r="3794" spans="5:5" x14ac:dyDescent="0.35">
      <c r="E3794" s="8"/>
    </row>
    <row r="3795" spans="5:5" x14ac:dyDescent="0.35">
      <c r="E3795" s="8"/>
    </row>
    <row r="3796" spans="5:5" x14ac:dyDescent="0.35">
      <c r="E3796" s="8"/>
    </row>
    <row r="3797" spans="5:5" x14ac:dyDescent="0.35">
      <c r="E3797" s="8"/>
    </row>
    <row r="3798" spans="5:5" x14ac:dyDescent="0.35">
      <c r="E3798" s="8"/>
    </row>
    <row r="3799" spans="5:5" x14ac:dyDescent="0.35">
      <c r="E3799" s="8"/>
    </row>
    <row r="3800" spans="5:5" x14ac:dyDescent="0.35">
      <c r="E3800" s="8"/>
    </row>
    <row r="3801" spans="5:5" x14ac:dyDescent="0.35">
      <c r="E3801" s="8"/>
    </row>
    <row r="3802" spans="5:5" x14ac:dyDescent="0.35">
      <c r="E3802" s="8"/>
    </row>
    <row r="3803" spans="5:5" x14ac:dyDescent="0.35">
      <c r="E3803" s="8"/>
    </row>
    <row r="3804" spans="5:5" x14ac:dyDescent="0.35">
      <c r="E3804" s="8"/>
    </row>
    <row r="3805" spans="5:5" x14ac:dyDescent="0.35">
      <c r="E3805" s="8"/>
    </row>
    <row r="3806" spans="5:5" x14ac:dyDescent="0.35">
      <c r="E3806" s="8"/>
    </row>
    <row r="3807" spans="5:5" x14ac:dyDescent="0.35">
      <c r="E3807" s="8"/>
    </row>
    <row r="3808" spans="5:5" x14ac:dyDescent="0.35">
      <c r="E3808" s="8"/>
    </row>
    <row r="3809" spans="5:5" x14ac:dyDescent="0.35">
      <c r="E3809" s="8"/>
    </row>
    <row r="3810" spans="5:5" x14ac:dyDescent="0.35">
      <c r="E3810" s="8"/>
    </row>
    <row r="3811" spans="5:5" x14ac:dyDescent="0.35">
      <c r="E3811" s="8"/>
    </row>
    <row r="3812" spans="5:5" x14ac:dyDescent="0.35">
      <c r="E3812" s="8"/>
    </row>
    <row r="3813" spans="5:5" x14ac:dyDescent="0.35">
      <c r="E3813" s="8"/>
    </row>
    <row r="3814" spans="5:5" x14ac:dyDescent="0.35">
      <c r="E3814" s="8"/>
    </row>
    <row r="3815" spans="5:5" x14ac:dyDescent="0.35">
      <c r="E3815" s="8"/>
    </row>
    <row r="3816" spans="5:5" x14ac:dyDescent="0.35">
      <c r="E3816" s="8"/>
    </row>
    <row r="3817" spans="5:5" x14ac:dyDescent="0.35">
      <c r="E3817" s="8"/>
    </row>
    <row r="3818" spans="5:5" x14ac:dyDescent="0.35">
      <c r="E3818" s="8"/>
    </row>
    <row r="3819" spans="5:5" x14ac:dyDescent="0.35">
      <c r="E3819" s="8"/>
    </row>
    <row r="3820" spans="5:5" x14ac:dyDescent="0.35">
      <c r="E3820" s="8"/>
    </row>
    <row r="3821" spans="5:5" x14ac:dyDescent="0.35">
      <c r="E3821" s="8"/>
    </row>
    <row r="3822" spans="5:5" x14ac:dyDescent="0.35">
      <c r="E3822" s="8"/>
    </row>
    <row r="3823" spans="5:5" x14ac:dyDescent="0.35">
      <c r="E3823" s="8"/>
    </row>
    <row r="3824" spans="5:5" x14ac:dyDescent="0.35">
      <c r="E3824" s="8"/>
    </row>
    <row r="3825" spans="5:5" x14ac:dyDescent="0.35">
      <c r="E3825" s="8"/>
    </row>
    <row r="3826" spans="5:5" x14ac:dyDescent="0.35">
      <c r="E3826" s="8"/>
    </row>
    <row r="3827" spans="5:5" x14ac:dyDescent="0.35">
      <c r="E3827" s="8"/>
    </row>
    <row r="3828" spans="5:5" x14ac:dyDescent="0.35">
      <c r="E3828" s="8"/>
    </row>
    <row r="3829" spans="5:5" x14ac:dyDescent="0.35">
      <c r="E3829" s="8"/>
    </row>
    <row r="3830" spans="5:5" x14ac:dyDescent="0.35">
      <c r="E3830" s="8"/>
    </row>
    <row r="3831" spans="5:5" x14ac:dyDescent="0.35">
      <c r="E3831" s="8"/>
    </row>
    <row r="3832" spans="5:5" x14ac:dyDescent="0.35">
      <c r="E3832" s="8"/>
    </row>
    <row r="3833" spans="5:5" x14ac:dyDescent="0.35">
      <c r="E3833" s="8"/>
    </row>
    <row r="3834" spans="5:5" x14ac:dyDescent="0.35">
      <c r="E3834" s="8"/>
    </row>
    <row r="3835" spans="5:5" x14ac:dyDescent="0.35">
      <c r="E3835" s="8"/>
    </row>
    <row r="3836" spans="5:5" x14ac:dyDescent="0.35">
      <c r="E3836" s="8"/>
    </row>
    <row r="3837" spans="5:5" x14ac:dyDescent="0.35">
      <c r="E3837" s="8"/>
    </row>
    <row r="3838" spans="5:5" x14ac:dyDescent="0.35">
      <c r="E3838" s="8"/>
    </row>
    <row r="3839" spans="5:5" x14ac:dyDescent="0.35">
      <c r="E3839" s="8"/>
    </row>
    <row r="3840" spans="5:5" x14ac:dyDescent="0.35">
      <c r="E3840" s="8"/>
    </row>
    <row r="3841" spans="5:5" x14ac:dyDescent="0.35">
      <c r="E3841" s="8"/>
    </row>
    <row r="3842" spans="5:5" x14ac:dyDescent="0.35">
      <c r="E3842" s="8"/>
    </row>
    <row r="3843" spans="5:5" x14ac:dyDescent="0.35">
      <c r="E3843" s="8"/>
    </row>
    <row r="3844" spans="5:5" x14ac:dyDescent="0.35">
      <c r="E3844" s="8"/>
    </row>
    <row r="3845" spans="5:5" x14ac:dyDescent="0.35">
      <c r="E3845" s="8"/>
    </row>
    <row r="3846" spans="5:5" x14ac:dyDescent="0.35">
      <c r="E3846" s="8"/>
    </row>
    <row r="3847" spans="5:5" x14ac:dyDescent="0.35">
      <c r="E3847" s="8"/>
    </row>
    <row r="3848" spans="5:5" x14ac:dyDescent="0.35">
      <c r="E3848" s="8"/>
    </row>
    <row r="3849" spans="5:5" x14ac:dyDescent="0.35">
      <c r="E3849" s="8"/>
    </row>
    <row r="3850" spans="5:5" x14ac:dyDescent="0.35">
      <c r="E3850" s="8"/>
    </row>
    <row r="3851" spans="5:5" x14ac:dyDescent="0.35">
      <c r="E3851" s="8"/>
    </row>
    <row r="3852" spans="5:5" x14ac:dyDescent="0.35">
      <c r="E3852" s="8"/>
    </row>
    <row r="3853" spans="5:5" x14ac:dyDescent="0.35">
      <c r="E3853" s="8"/>
    </row>
    <row r="3854" spans="5:5" x14ac:dyDescent="0.35">
      <c r="E3854" s="8"/>
    </row>
    <row r="3855" spans="5:5" x14ac:dyDescent="0.35">
      <c r="E3855" s="8"/>
    </row>
    <row r="3856" spans="5:5" x14ac:dyDescent="0.35">
      <c r="E3856" s="8"/>
    </row>
    <row r="3857" spans="5:5" x14ac:dyDescent="0.35">
      <c r="E3857" s="8"/>
    </row>
    <row r="3858" spans="5:5" x14ac:dyDescent="0.35">
      <c r="E3858" s="8"/>
    </row>
    <row r="3859" spans="5:5" x14ac:dyDescent="0.35">
      <c r="E3859" s="8"/>
    </row>
    <row r="3860" spans="5:5" x14ac:dyDescent="0.35">
      <c r="E3860" s="8"/>
    </row>
    <row r="3861" spans="5:5" x14ac:dyDescent="0.35">
      <c r="E3861" s="8"/>
    </row>
    <row r="3862" spans="5:5" x14ac:dyDescent="0.35">
      <c r="E3862" s="8"/>
    </row>
    <row r="3863" spans="5:5" x14ac:dyDescent="0.35">
      <c r="E3863" s="8"/>
    </row>
    <row r="3864" spans="5:5" x14ac:dyDescent="0.35">
      <c r="E3864" s="8"/>
    </row>
    <row r="3865" spans="5:5" x14ac:dyDescent="0.35">
      <c r="E3865" s="8"/>
    </row>
    <row r="3866" spans="5:5" x14ac:dyDescent="0.35">
      <c r="E3866" s="8"/>
    </row>
    <row r="3867" spans="5:5" x14ac:dyDescent="0.35">
      <c r="E3867" s="8"/>
    </row>
    <row r="3868" spans="5:5" x14ac:dyDescent="0.35">
      <c r="E3868" s="8"/>
    </row>
    <row r="3869" spans="5:5" x14ac:dyDescent="0.35">
      <c r="E3869" s="8"/>
    </row>
    <row r="3870" spans="5:5" x14ac:dyDescent="0.35">
      <c r="E3870" s="8"/>
    </row>
    <row r="3871" spans="5:5" x14ac:dyDescent="0.35">
      <c r="E3871" s="8"/>
    </row>
    <row r="3872" spans="5:5" x14ac:dyDescent="0.35">
      <c r="E3872" s="8"/>
    </row>
    <row r="3873" spans="5:5" x14ac:dyDescent="0.35">
      <c r="E3873" s="8"/>
    </row>
    <row r="3874" spans="5:5" x14ac:dyDescent="0.35">
      <c r="E3874" s="8"/>
    </row>
    <row r="3875" spans="5:5" x14ac:dyDescent="0.35">
      <c r="E3875" s="8"/>
    </row>
    <row r="3876" spans="5:5" x14ac:dyDescent="0.35">
      <c r="E3876" s="8"/>
    </row>
    <row r="3877" spans="5:5" x14ac:dyDescent="0.35">
      <c r="E3877" s="8"/>
    </row>
    <row r="3878" spans="5:5" x14ac:dyDescent="0.35">
      <c r="E3878" s="8"/>
    </row>
    <row r="3879" spans="5:5" x14ac:dyDescent="0.35">
      <c r="E3879" s="8"/>
    </row>
    <row r="3880" spans="5:5" x14ac:dyDescent="0.35">
      <c r="E3880" s="8"/>
    </row>
    <row r="3881" spans="5:5" x14ac:dyDescent="0.35">
      <c r="E3881" s="8"/>
    </row>
    <row r="3882" spans="5:5" x14ac:dyDescent="0.35">
      <c r="E3882" s="8"/>
    </row>
    <row r="3883" spans="5:5" x14ac:dyDescent="0.35">
      <c r="E3883" s="8"/>
    </row>
    <row r="3884" spans="5:5" x14ac:dyDescent="0.35">
      <c r="E3884" s="8"/>
    </row>
    <row r="3885" spans="5:5" x14ac:dyDescent="0.35">
      <c r="E3885" s="8"/>
    </row>
    <row r="3886" spans="5:5" x14ac:dyDescent="0.35">
      <c r="E3886" s="8"/>
    </row>
    <row r="3887" spans="5:5" x14ac:dyDescent="0.35">
      <c r="E3887" s="8"/>
    </row>
    <row r="3888" spans="5:5" x14ac:dyDescent="0.35">
      <c r="E3888" s="8"/>
    </row>
    <row r="3889" spans="5:5" x14ac:dyDescent="0.35">
      <c r="E3889" s="8"/>
    </row>
    <row r="3890" spans="5:5" x14ac:dyDescent="0.35">
      <c r="E3890" s="8"/>
    </row>
    <row r="3891" spans="5:5" x14ac:dyDescent="0.35">
      <c r="E3891" s="8"/>
    </row>
    <row r="3892" spans="5:5" x14ac:dyDescent="0.35">
      <c r="E3892" s="8"/>
    </row>
    <row r="3893" spans="5:5" x14ac:dyDescent="0.35">
      <c r="E3893" s="8"/>
    </row>
    <row r="3894" spans="5:5" x14ac:dyDescent="0.35">
      <c r="E3894" s="8"/>
    </row>
    <row r="3895" spans="5:5" x14ac:dyDescent="0.35">
      <c r="E3895" s="8"/>
    </row>
    <row r="3896" spans="5:5" x14ac:dyDescent="0.35">
      <c r="E3896" s="8"/>
    </row>
    <row r="3897" spans="5:5" x14ac:dyDescent="0.35">
      <c r="E3897" s="8"/>
    </row>
    <row r="3898" spans="5:5" x14ac:dyDescent="0.35">
      <c r="E3898" s="8"/>
    </row>
    <row r="3899" spans="5:5" x14ac:dyDescent="0.35">
      <c r="E3899" s="8"/>
    </row>
    <row r="3900" spans="5:5" x14ac:dyDescent="0.35">
      <c r="E3900" s="8"/>
    </row>
    <row r="3901" spans="5:5" x14ac:dyDescent="0.35">
      <c r="E3901" s="8"/>
    </row>
    <row r="3902" spans="5:5" x14ac:dyDescent="0.35">
      <c r="E3902" s="8"/>
    </row>
    <row r="3903" spans="5:5" x14ac:dyDescent="0.35">
      <c r="E3903" s="8"/>
    </row>
    <row r="3904" spans="5:5" x14ac:dyDescent="0.35">
      <c r="E3904" s="8"/>
    </row>
    <row r="3905" spans="5:5" x14ac:dyDescent="0.35">
      <c r="E3905" s="8"/>
    </row>
    <row r="3906" spans="5:5" x14ac:dyDescent="0.35">
      <c r="E3906" s="8"/>
    </row>
    <row r="3907" spans="5:5" x14ac:dyDescent="0.35">
      <c r="E3907" s="8"/>
    </row>
    <row r="3908" spans="5:5" x14ac:dyDescent="0.35">
      <c r="E3908" s="8"/>
    </row>
    <row r="3909" spans="5:5" x14ac:dyDescent="0.35">
      <c r="E3909" s="8"/>
    </row>
    <row r="3910" spans="5:5" x14ac:dyDescent="0.35">
      <c r="E3910" s="8"/>
    </row>
    <row r="3911" spans="5:5" x14ac:dyDescent="0.35">
      <c r="E3911" s="8"/>
    </row>
    <row r="3912" spans="5:5" x14ac:dyDescent="0.35">
      <c r="E3912" s="8"/>
    </row>
    <row r="3913" spans="5:5" x14ac:dyDescent="0.35">
      <c r="E3913" s="8"/>
    </row>
    <row r="3914" spans="5:5" x14ac:dyDescent="0.35">
      <c r="E3914" s="8"/>
    </row>
    <row r="3915" spans="5:5" x14ac:dyDescent="0.35">
      <c r="E3915" s="8"/>
    </row>
    <row r="3916" spans="5:5" x14ac:dyDescent="0.35">
      <c r="E3916" s="8"/>
    </row>
    <row r="3917" spans="5:5" x14ac:dyDescent="0.35">
      <c r="E3917" s="8"/>
    </row>
    <row r="3918" spans="5:5" x14ac:dyDescent="0.35">
      <c r="E3918" s="8"/>
    </row>
    <row r="3919" spans="5:5" x14ac:dyDescent="0.35">
      <c r="E3919" s="8"/>
    </row>
    <row r="3920" spans="5:5" x14ac:dyDescent="0.35">
      <c r="E3920" s="8"/>
    </row>
    <row r="3921" spans="5:5" x14ac:dyDescent="0.35">
      <c r="E3921" s="8"/>
    </row>
    <row r="3922" spans="5:5" x14ac:dyDescent="0.35">
      <c r="E3922" s="8"/>
    </row>
    <row r="3923" spans="5:5" x14ac:dyDescent="0.35">
      <c r="E3923" s="8"/>
    </row>
    <row r="3924" spans="5:5" x14ac:dyDescent="0.35">
      <c r="E3924" s="8"/>
    </row>
    <row r="3925" spans="5:5" x14ac:dyDescent="0.35">
      <c r="E3925" s="8"/>
    </row>
    <row r="3926" spans="5:5" x14ac:dyDescent="0.35">
      <c r="E3926" s="8"/>
    </row>
    <row r="3927" spans="5:5" x14ac:dyDescent="0.35">
      <c r="E3927" s="8"/>
    </row>
    <row r="3928" spans="5:5" x14ac:dyDescent="0.35">
      <c r="E3928" s="8"/>
    </row>
    <row r="3929" spans="5:5" x14ac:dyDescent="0.35">
      <c r="E3929" s="8"/>
    </row>
    <row r="3930" spans="5:5" x14ac:dyDescent="0.35">
      <c r="E3930" s="8"/>
    </row>
    <row r="3931" spans="5:5" x14ac:dyDescent="0.35">
      <c r="E3931" s="8"/>
    </row>
    <row r="3932" spans="5:5" x14ac:dyDescent="0.35">
      <c r="E3932" s="8"/>
    </row>
    <row r="3933" spans="5:5" x14ac:dyDescent="0.35">
      <c r="E3933" s="8"/>
    </row>
    <row r="3934" spans="5:5" x14ac:dyDescent="0.35">
      <c r="E3934" s="8"/>
    </row>
    <row r="3935" spans="5:5" x14ac:dyDescent="0.35">
      <c r="E3935" s="8"/>
    </row>
    <row r="3936" spans="5:5" x14ac:dyDescent="0.35">
      <c r="E3936" s="8"/>
    </row>
    <row r="3937" spans="5:5" x14ac:dyDescent="0.35">
      <c r="E3937" s="8"/>
    </row>
    <row r="3938" spans="5:5" x14ac:dyDescent="0.35">
      <c r="E3938" s="8"/>
    </row>
    <row r="3939" spans="5:5" x14ac:dyDescent="0.35">
      <c r="E3939" s="8"/>
    </row>
    <row r="3940" spans="5:5" x14ac:dyDescent="0.35">
      <c r="E3940" s="8"/>
    </row>
    <row r="3941" spans="5:5" x14ac:dyDescent="0.35">
      <c r="E3941" s="8"/>
    </row>
    <row r="3942" spans="5:5" x14ac:dyDescent="0.35">
      <c r="E3942" s="8"/>
    </row>
    <row r="3943" spans="5:5" x14ac:dyDescent="0.35">
      <c r="E3943" s="8"/>
    </row>
    <row r="3944" spans="5:5" x14ac:dyDescent="0.35">
      <c r="E3944" s="8"/>
    </row>
    <row r="3945" spans="5:5" x14ac:dyDescent="0.35">
      <c r="E3945" s="8"/>
    </row>
    <row r="3946" spans="5:5" x14ac:dyDescent="0.35">
      <c r="E3946" s="8"/>
    </row>
    <row r="3947" spans="5:5" x14ac:dyDescent="0.35">
      <c r="E3947" s="8"/>
    </row>
    <row r="3948" spans="5:5" x14ac:dyDescent="0.35">
      <c r="E3948" s="8"/>
    </row>
    <row r="3949" spans="5:5" x14ac:dyDescent="0.35">
      <c r="E3949" s="8"/>
    </row>
    <row r="3950" spans="5:5" x14ac:dyDescent="0.35">
      <c r="E3950" s="8"/>
    </row>
    <row r="3951" spans="5:5" x14ac:dyDescent="0.35">
      <c r="E3951" s="8"/>
    </row>
    <row r="3952" spans="5:5" x14ac:dyDescent="0.35">
      <c r="E3952" s="8"/>
    </row>
    <row r="3953" spans="5:5" x14ac:dyDescent="0.35">
      <c r="E3953" s="8"/>
    </row>
    <row r="3954" spans="5:5" x14ac:dyDescent="0.35">
      <c r="E3954" s="8"/>
    </row>
    <row r="3955" spans="5:5" x14ac:dyDescent="0.35">
      <c r="E3955" s="8"/>
    </row>
    <row r="3956" spans="5:5" x14ac:dyDescent="0.35">
      <c r="E3956" s="8"/>
    </row>
    <row r="3957" spans="5:5" x14ac:dyDescent="0.35">
      <c r="E3957" s="8"/>
    </row>
    <row r="3958" spans="5:5" x14ac:dyDescent="0.35">
      <c r="E3958" s="8"/>
    </row>
    <row r="3959" spans="5:5" x14ac:dyDescent="0.35">
      <c r="E3959" s="8"/>
    </row>
    <row r="3960" spans="5:5" x14ac:dyDescent="0.35">
      <c r="E3960" s="8"/>
    </row>
    <row r="3961" spans="5:5" x14ac:dyDescent="0.35">
      <c r="E3961" s="8"/>
    </row>
    <row r="3962" spans="5:5" x14ac:dyDescent="0.35">
      <c r="E3962" s="8"/>
    </row>
    <row r="3963" spans="5:5" x14ac:dyDescent="0.35">
      <c r="E3963" s="8"/>
    </row>
    <row r="3964" spans="5:5" x14ac:dyDescent="0.35">
      <c r="E3964" s="8"/>
    </row>
    <row r="3965" spans="5:5" x14ac:dyDescent="0.35">
      <c r="E3965" s="8"/>
    </row>
    <row r="3966" spans="5:5" x14ac:dyDescent="0.35">
      <c r="E3966" s="8"/>
    </row>
    <row r="3967" spans="5:5" x14ac:dyDescent="0.35">
      <c r="E3967" s="8"/>
    </row>
    <row r="3968" spans="5:5" x14ac:dyDescent="0.35">
      <c r="E3968" s="8"/>
    </row>
    <row r="3969" spans="5:5" x14ac:dyDescent="0.35">
      <c r="E3969" s="8"/>
    </row>
    <row r="3970" spans="5:5" x14ac:dyDescent="0.35">
      <c r="E3970" s="8"/>
    </row>
    <row r="3971" spans="5:5" x14ac:dyDescent="0.35">
      <c r="E3971" s="8"/>
    </row>
    <row r="3972" spans="5:5" x14ac:dyDescent="0.35">
      <c r="E3972" s="8"/>
    </row>
    <row r="3973" spans="5:5" x14ac:dyDescent="0.35">
      <c r="E3973" s="8"/>
    </row>
    <row r="3974" spans="5:5" x14ac:dyDescent="0.35">
      <c r="E3974" s="8"/>
    </row>
    <row r="3975" spans="5:5" x14ac:dyDescent="0.35">
      <c r="E3975" s="8"/>
    </row>
    <row r="3976" spans="5:5" x14ac:dyDescent="0.35">
      <c r="E3976" s="8"/>
    </row>
    <row r="3977" spans="5:5" x14ac:dyDescent="0.35">
      <c r="E3977" s="8"/>
    </row>
    <row r="3978" spans="5:5" x14ac:dyDescent="0.35">
      <c r="E3978" s="8"/>
    </row>
    <row r="3979" spans="5:5" x14ac:dyDescent="0.35">
      <c r="E3979" s="8"/>
    </row>
    <row r="3980" spans="5:5" x14ac:dyDescent="0.35">
      <c r="E3980" s="8"/>
    </row>
    <row r="3981" spans="5:5" x14ac:dyDescent="0.35">
      <c r="E3981" s="8"/>
    </row>
    <row r="3982" spans="5:5" x14ac:dyDescent="0.35">
      <c r="E3982" s="8"/>
    </row>
    <row r="3983" spans="5:5" x14ac:dyDescent="0.35">
      <c r="E3983" s="8"/>
    </row>
    <row r="3984" spans="5:5" x14ac:dyDescent="0.35">
      <c r="E3984" s="8"/>
    </row>
    <row r="3985" spans="5:5" x14ac:dyDescent="0.35">
      <c r="E3985" s="8"/>
    </row>
    <row r="3986" spans="5:5" x14ac:dyDescent="0.35">
      <c r="E3986" s="8"/>
    </row>
    <row r="3987" spans="5:5" x14ac:dyDescent="0.35">
      <c r="E3987" s="8"/>
    </row>
    <row r="3988" spans="5:5" x14ac:dyDescent="0.35">
      <c r="E3988" s="8"/>
    </row>
    <row r="3989" spans="5:5" x14ac:dyDescent="0.35">
      <c r="E3989" s="8"/>
    </row>
    <row r="3990" spans="5:5" x14ac:dyDescent="0.35">
      <c r="E3990" s="8"/>
    </row>
    <row r="3991" spans="5:5" x14ac:dyDescent="0.35">
      <c r="E3991" s="8"/>
    </row>
    <row r="3992" spans="5:5" x14ac:dyDescent="0.35">
      <c r="E3992" s="8"/>
    </row>
    <row r="3993" spans="5:5" x14ac:dyDescent="0.35">
      <c r="E3993" s="8"/>
    </row>
    <row r="3994" spans="5:5" x14ac:dyDescent="0.35">
      <c r="E3994" s="8"/>
    </row>
    <row r="3995" spans="5:5" x14ac:dyDescent="0.35">
      <c r="E3995" s="8"/>
    </row>
    <row r="3996" spans="5:5" x14ac:dyDescent="0.35">
      <c r="E3996" s="8"/>
    </row>
    <row r="3997" spans="5:5" x14ac:dyDescent="0.35">
      <c r="E3997" s="8"/>
    </row>
    <row r="3998" spans="5:5" x14ac:dyDescent="0.35">
      <c r="E3998" s="8"/>
    </row>
    <row r="3999" spans="5:5" x14ac:dyDescent="0.35">
      <c r="E3999" s="8"/>
    </row>
    <row r="4000" spans="5:5" x14ac:dyDescent="0.35">
      <c r="E4000" s="8"/>
    </row>
    <row r="4001" spans="5:5" x14ac:dyDescent="0.35">
      <c r="E4001" s="8"/>
    </row>
    <row r="4002" spans="5:5" x14ac:dyDescent="0.35">
      <c r="E4002" s="8"/>
    </row>
    <row r="4003" spans="5:5" x14ac:dyDescent="0.35">
      <c r="E4003" s="8"/>
    </row>
    <row r="4004" spans="5:5" x14ac:dyDescent="0.35">
      <c r="E4004" s="8"/>
    </row>
    <row r="4005" spans="5:5" x14ac:dyDescent="0.35">
      <c r="E4005" s="8"/>
    </row>
    <row r="4006" spans="5:5" x14ac:dyDescent="0.35">
      <c r="E4006" s="8"/>
    </row>
    <row r="4007" spans="5:5" x14ac:dyDescent="0.35">
      <c r="E4007" s="8"/>
    </row>
    <row r="4008" spans="5:5" x14ac:dyDescent="0.35">
      <c r="E4008" s="8"/>
    </row>
    <row r="4009" spans="5:5" x14ac:dyDescent="0.35">
      <c r="E4009" s="8"/>
    </row>
    <row r="4010" spans="5:5" x14ac:dyDescent="0.35">
      <c r="E4010" s="8"/>
    </row>
    <row r="4011" spans="5:5" x14ac:dyDescent="0.35">
      <c r="E4011" s="8"/>
    </row>
    <row r="4012" spans="5:5" x14ac:dyDescent="0.35">
      <c r="E4012" s="8"/>
    </row>
    <row r="4013" spans="5:5" x14ac:dyDescent="0.35">
      <c r="E4013" s="8"/>
    </row>
    <row r="4014" spans="5:5" x14ac:dyDescent="0.35">
      <c r="E4014" s="8"/>
    </row>
    <row r="4015" spans="5:5" x14ac:dyDescent="0.35">
      <c r="E4015" s="8"/>
    </row>
    <row r="4016" spans="5:5" x14ac:dyDescent="0.35">
      <c r="E4016" s="8"/>
    </row>
    <row r="4017" spans="5:5" x14ac:dyDescent="0.35">
      <c r="E4017" s="8"/>
    </row>
    <row r="4018" spans="5:5" x14ac:dyDescent="0.35">
      <c r="E4018" s="8"/>
    </row>
    <row r="4019" spans="5:5" x14ac:dyDescent="0.35">
      <c r="E4019" s="8"/>
    </row>
    <row r="4020" spans="5:5" x14ac:dyDescent="0.35">
      <c r="E4020" s="8"/>
    </row>
    <row r="4021" spans="5:5" x14ac:dyDescent="0.35">
      <c r="E4021" s="8"/>
    </row>
    <row r="4022" spans="5:5" x14ac:dyDescent="0.35">
      <c r="E4022" s="8"/>
    </row>
    <row r="4023" spans="5:5" x14ac:dyDescent="0.35">
      <c r="E4023" s="8"/>
    </row>
    <row r="4024" spans="5:5" x14ac:dyDescent="0.35">
      <c r="E4024" s="8"/>
    </row>
    <row r="4025" spans="5:5" x14ac:dyDescent="0.35">
      <c r="E4025" s="8"/>
    </row>
    <row r="4026" spans="5:5" x14ac:dyDescent="0.35">
      <c r="E4026" s="8"/>
    </row>
    <row r="4027" spans="5:5" x14ac:dyDescent="0.35">
      <c r="E4027" s="8"/>
    </row>
    <row r="4028" spans="5:5" x14ac:dyDescent="0.35">
      <c r="E4028" s="8"/>
    </row>
    <row r="4029" spans="5:5" x14ac:dyDescent="0.35">
      <c r="E4029" s="8"/>
    </row>
    <row r="4030" spans="5:5" x14ac:dyDescent="0.35">
      <c r="E4030" s="8"/>
    </row>
    <row r="4031" spans="5:5" x14ac:dyDescent="0.35">
      <c r="E4031" s="8"/>
    </row>
    <row r="4032" spans="5:5" x14ac:dyDescent="0.35">
      <c r="E4032" s="8"/>
    </row>
    <row r="4033" spans="5:5" x14ac:dyDescent="0.35">
      <c r="E4033" s="8"/>
    </row>
    <row r="4034" spans="5:5" x14ac:dyDescent="0.35">
      <c r="E4034" s="8"/>
    </row>
    <row r="4035" spans="5:5" x14ac:dyDescent="0.35">
      <c r="E4035" s="8"/>
    </row>
    <row r="4036" spans="5:5" x14ac:dyDescent="0.35">
      <c r="E4036" s="8"/>
    </row>
    <row r="4037" spans="5:5" x14ac:dyDescent="0.35">
      <c r="E4037" s="8"/>
    </row>
    <row r="4038" spans="5:5" x14ac:dyDescent="0.35">
      <c r="E4038" s="8"/>
    </row>
    <row r="4039" spans="5:5" x14ac:dyDescent="0.35">
      <c r="E4039" s="8"/>
    </row>
    <row r="4040" spans="5:5" x14ac:dyDescent="0.35">
      <c r="E4040" s="8"/>
    </row>
    <row r="4041" spans="5:5" x14ac:dyDescent="0.35">
      <c r="E4041" s="8"/>
    </row>
    <row r="4042" spans="5:5" x14ac:dyDescent="0.35">
      <c r="E4042" s="8"/>
    </row>
    <row r="4043" spans="5:5" x14ac:dyDescent="0.35">
      <c r="E4043" s="8"/>
    </row>
    <row r="4044" spans="5:5" x14ac:dyDescent="0.35">
      <c r="E4044" s="8"/>
    </row>
    <row r="4045" spans="5:5" x14ac:dyDescent="0.35">
      <c r="E4045" s="8"/>
    </row>
    <row r="4046" spans="5:5" x14ac:dyDescent="0.35">
      <c r="E4046" s="8"/>
    </row>
    <row r="4047" spans="5:5" x14ac:dyDescent="0.35">
      <c r="E4047" s="8"/>
    </row>
    <row r="4048" spans="5:5" x14ac:dyDescent="0.35">
      <c r="E4048" s="8"/>
    </row>
    <row r="4049" spans="5:5" x14ac:dyDescent="0.35">
      <c r="E4049" s="8"/>
    </row>
    <row r="4050" spans="5:5" x14ac:dyDescent="0.35">
      <c r="E4050" s="8"/>
    </row>
    <row r="4051" spans="5:5" x14ac:dyDescent="0.35">
      <c r="E4051" s="8"/>
    </row>
    <row r="4052" spans="5:5" x14ac:dyDescent="0.35">
      <c r="E4052" s="8"/>
    </row>
    <row r="4053" spans="5:5" x14ac:dyDescent="0.35">
      <c r="E4053" s="8"/>
    </row>
    <row r="4054" spans="5:5" x14ac:dyDescent="0.35">
      <c r="E4054" s="8"/>
    </row>
    <row r="4055" spans="5:5" x14ac:dyDescent="0.35">
      <c r="E4055" s="8"/>
    </row>
    <row r="4056" spans="5:5" x14ac:dyDescent="0.35">
      <c r="E4056" s="8"/>
    </row>
    <row r="4057" spans="5:5" x14ac:dyDescent="0.35">
      <c r="E4057" s="8"/>
    </row>
    <row r="4058" spans="5:5" x14ac:dyDescent="0.35">
      <c r="E4058" s="8"/>
    </row>
    <row r="4059" spans="5:5" x14ac:dyDescent="0.35">
      <c r="E4059" s="8"/>
    </row>
    <row r="4060" spans="5:5" x14ac:dyDescent="0.35">
      <c r="E4060" s="8"/>
    </row>
    <row r="4061" spans="5:5" x14ac:dyDescent="0.35">
      <c r="E4061" s="8"/>
    </row>
    <row r="4062" spans="5:5" x14ac:dyDescent="0.35">
      <c r="E4062" s="8"/>
    </row>
    <row r="4063" spans="5:5" x14ac:dyDescent="0.35">
      <c r="E4063" s="8"/>
    </row>
    <row r="4064" spans="5:5" x14ac:dyDescent="0.35">
      <c r="E4064" s="8"/>
    </row>
    <row r="4065" spans="5:5" x14ac:dyDescent="0.35">
      <c r="E4065" s="8"/>
    </row>
    <row r="4066" spans="5:5" x14ac:dyDescent="0.35">
      <c r="E4066" s="8"/>
    </row>
    <row r="4067" spans="5:5" x14ac:dyDescent="0.35">
      <c r="E4067" s="8"/>
    </row>
    <row r="4068" spans="5:5" x14ac:dyDescent="0.35">
      <c r="E4068" s="8"/>
    </row>
    <row r="4069" spans="5:5" x14ac:dyDescent="0.35">
      <c r="E4069" s="8"/>
    </row>
    <row r="4070" spans="5:5" x14ac:dyDescent="0.35">
      <c r="E4070" s="8"/>
    </row>
    <row r="4071" spans="5:5" x14ac:dyDescent="0.35">
      <c r="E4071" s="8"/>
    </row>
    <row r="4072" spans="5:5" x14ac:dyDescent="0.35">
      <c r="E4072" s="8"/>
    </row>
    <row r="4073" spans="5:5" x14ac:dyDescent="0.35">
      <c r="E4073" s="8"/>
    </row>
    <row r="4074" spans="5:5" x14ac:dyDescent="0.35">
      <c r="E4074" s="8"/>
    </row>
    <row r="4075" spans="5:5" x14ac:dyDescent="0.35">
      <c r="E4075" s="8"/>
    </row>
    <row r="4076" spans="5:5" x14ac:dyDescent="0.35">
      <c r="E4076" s="8"/>
    </row>
    <row r="4077" spans="5:5" x14ac:dyDescent="0.35">
      <c r="E4077" s="8"/>
    </row>
    <row r="4078" spans="5:5" x14ac:dyDescent="0.35">
      <c r="E4078" s="8"/>
    </row>
    <row r="4079" spans="5:5" x14ac:dyDescent="0.35">
      <c r="E4079" s="8"/>
    </row>
    <row r="4080" spans="5:5" x14ac:dyDescent="0.35">
      <c r="E4080" s="8"/>
    </row>
    <row r="4081" spans="5:5" x14ac:dyDescent="0.35">
      <c r="E4081" s="8"/>
    </row>
    <row r="4082" spans="5:5" x14ac:dyDescent="0.35">
      <c r="E4082" s="8"/>
    </row>
    <row r="4083" spans="5:5" x14ac:dyDescent="0.35">
      <c r="E4083" s="8"/>
    </row>
    <row r="4084" spans="5:5" x14ac:dyDescent="0.35">
      <c r="E4084" s="8"/>
    </row>
    <row r="4085" spans="5:5" x14ac:dyDescent="0.35">
      <c r="E4085" s="8"/>
    </row>
    <row r="4086" spans="5:5" x14ac:dyDescent="0.35">
      <c r="E4086" s="8"/>
    </row>
    <row r="4087" spans="5:5" x14ac:dyDescent="0.35">
      <c r="E4087" s="8"/>
    </row>
    <row r="4088" spans="5:5" x14ac:dyDescent="0.35">
      <c r="E4088" s="8"/>
    </row>
    <row r="4089" spans="5:5" x14ac:dyDescent="0.35">
      <c r="E4089" s="8"/>
    </row>
    <row r="4090" spans="5:5" x14ac:dyDescent="0.35">
      <c r="E4090" s="8"/>
    </row>
    <row r="4091" spans="5:5" x14ac:dyDescent="0.35">
      <c r="E4091" s="8"/>
    </row>
    <row r="4092" spans="5:5" x14ac:dyDescent="0.35">
      <c r="E4092" s="8"/>
    </row>
    <row r="4093" spans="5:5" x14ac:dyDescent="0.35">
      <c r="E4093" s="8"/>
    </row>
    <row r="4094" spans="5:5" x14ac:dyDescent="0.35">
      <c r="E4094" s="8"/>
    </row>
    <row r="4095" spans="5:5" x14ac:dyDescent="0.35">
      <c r="E4095" s="8"/>
    </row>
    <row r="4096" spans="5:5" x14ac:dyDescent="0.35">
      <c r="E4096" s="8"/>
    </row>
    <row r="4097" spans="5:5" x14ac:dyDescent="0.35">
      <c r="E4097" s="8"/>
    </row>
    <row r="4098" spans="5:5" x14ac:dyDescent="0.35">
      <c r="E4098" s="8"/>
    </row>
    <row r="4099" spans="5:5" x14ac:dyDescent="0.35">
      <c r="E4099" s="8"/>
    </row>
    <row r="4100" spans="5:5" x14ac:dyDescent="0.35">
      <c r="E4100" s="8"/>
    </row>
    <row r="4101" spans="5:5" x14ac:dyDescent="0.35">
      <c r="E4101" s="8"/>
    </row>
    <row r="4102" spans="5:5" x14ac:dyDescent="0.35">
      <c r="E4102" s="8"/>
    </row>
    <row r="4103" spans="5:5" x14ac:dyDescent="0.35">
      <c r="E4103" s="8"/>
    </row>
    <row r="4104" spans="5:5" x14ac:dyDescent="0.35">
      <c r="E4104" s="8"/>
    </row>
    <row r="4105" spans="5:5" x14ac:dyDescent="0.35">
      <c r="E4105" s="8"/>
    </row>
    <row r="4106" spans="5:5" x14ac:dyDescent="0.35">
      <c r="E4106" s="8"/>
    </row>
    <row r="4107" spans="5:5" x14ac:dyDescent="0.35">
      <c r="E4107" s="8"/>
    </row>
    <row r="4108" spans="5:5" x14ac:dyDescent="0.35">
      <c r="E4108" s="8"/>
    </row>
    <row r="4109" spans="5:5" x14ac:dyDescent="0.35">
      <c r="E4109" s="8"/>
    </row>
    <row r="4110" spans="5:5" x14ac:dyDescent="0.35">
      <c r="E4110" s="8"/>
    </row>
    <row r="4111" spans="5:5" x14ac:dyDescent="0.35">
      <c r="E4111" s="8"/>
    </row>
    <row r="4112" spans="5:5" x14ac:dyDescent="0.35">
      <c r="E4112" s="8"/>
    </row>
    <row r="4113" spans="5:5" x14ac:dyDescent="0.35">
      <c r="E4113" s="8"/>
    </row>
    <row r="4114" spans="5:5" x14ac:dyDescent="0.35">
      <c r="E4114" s="8"/>
    </row>
    <row r="4115" spans="5:5" x14ac:dyDescent="0.35">
      <c r="E4115" s="8"/>
    </row>
    <row r="4116" spans="5:5" x14ac:dyDescent="0.35">
      <c r="E4116" s="8"/>
    </row>
    <row r="4117" spans="5:5" x14ac:dyDescent="0.35">
      <c r="E4117" s="8"/>
    </row>
    <row r="4118" spans="5:5" x14ac:dyDescent="0.35">
      <c r="E4118" s="8"/>
    </row>
    <row r="4119" spans="5:5" x14ac:dyDescent="0.35">
      <c r="E4119" s="8"/>
    </row>
    <row r="4120" spans="5:5" x14ac:dyDescent="0.35">
      <c r="E4120" s="8"/>
    </row>
    <row r="4121" spans="5:5" x14ac:dyDescent="0.35">
      <c r="E4121" s="8"/>
    </row>
    <row r="4122" spans="5:5" x14ac:dyDescent="0.35">
      <c r="E4122" s="8"/>
    </row>
    <row r="4123" spans="5:5" x14ac:dyDescent="0.35">
      <c r="E4123" s="8"/>
    </row>
    <row r="4124" spans="5:5" x14ac:dyDescent="0.35">
      <c r="E4124" s="8"/>
    </row>
    <row r="4125" spans="5:5" x14ac:dyDescent="0.35">
      <c r="E4125" s="8"/>
    </row>
    <row r="4126" spans="5:5" x14ac:dyDescent="0.35">
      <c r="E4126" s="8"/>
    </row>
    <row r="4127" spans="5:5" x14ac:dyDescent="0.35">
      <c r="E4127" s="8"/>
    </row>
    <row r="4128" spans="5:5" x14ac:dyDescent="0.35">
      <c r="E4128" s="8"/>
    </row>
    <row r="4129" spans="5:5" x14ac:dyDescent="0.35">
      <c r="E4129" s="8"/>
    </row>
    <row r="4130" spans="5:5" x14ac:dyDescent="0.35">
      <c r="E4130" s="8"/>
    </row>
    <row r="4131" spans="5:5" x14ac:dyDescent="0.35">
      <c r="E4131" s="8"/>
    </row>
    <row r="4132" spans="5:5" x14ac:dyDescent="0.35">
      <c r="E4132" s="8"/>
    </row>
    <row r="4133" spans="5:5" x14ac:dyDescent="0.35">
      <c r="E4133" s="8"/>
    </row>
    <row r="4134" spans="5:5" x14ac:dyDescent="0.35">
      <c r="E4134" s="8"/>
    </row>
    <row r="4135" spans="5:5" x14ac:dyDescent="0.35">
      <c r="E4135" s="8"/>
    </row>
    <row r="4136" spans="5:5" x14ac:dyDescent="0.35">
      <c r="E4136" s="8"/>
    </row>
    <row r="4137" spans="5:5" x14ac:dyDescent="0.35">
      <c r="E4137" s="8"/>
    </row>
    <row r="4138" spans="5:5" x14ac:dyDescent="0.35">
      <c r="E4138" s="8"/>
    </row>
    <row r="4139" spans="5:5" x14ac:dyDescent="0.35">
      <c r="E4139" s="8"/>
    </row>
    <row r="4140" spans="5:5" x14ac:dyDescent="0.35">
      <c r="E4140" s="8"/>
    </row>
    <row r="4141" spans="5:5" x14ac:dyDescent="0.35">
      <c r="E4141" s="8"/>
    </row>
    <row r="4142" spans="5:5" x14ac:dyDescent="0.35">
      <c r="E4142" s="8"/>
    </row>
    <row r="4143" spans="5:5" x14ac:dyDescent="0.35">
      <c r="E4143" s="8"/>
    </row>
    <row r="4144" spans="5:5" x14ac:dyDescent="0.35">
      <c r="E4144" s="8"/>
    </row>
    <row r="4145" spans="5:5" x14ac:dyDescent="0.35">
      <c r="E4145" s="8"/>
    </row>
    <row r="4146" spans="5:5" x14ac:dyDescent="0.35">
      <c r="E4146" s="8"/>
    </row>
    <row r="4147" spans="5:5" x14ac:dyDescent="0.35">
      <c r="E4147" s="8"/>
    </row>
    <row r="4148" spans="5:5" x14ac:dyDescent="0.35">
      <c r="E4148" s="8"/>
    </row>
    <row r="4149" spans="5:5" x14ac:dyDescent="0.35">
      <c r="E4149" s="8"/>
    </row>
    <row r="4150" spans="5:5" x14ac:dyDescent="0.35">
      <c r="E4150" s="8"/>
    </row>
    <row r="4151" spans="5:5" x14ac:dyDescent="0.35">
      <c r="E4151" s="8"/>
    </row>
    <row r="4152" spans="5:5" x14ac:dyDescent="0.35">
      <c r="E4152" s="8"/>
    </row>
    <row r="4153" spans="5:5" x14ac:dyDescent="0.35">
      <c r="E4153" s="8"/>
    </row>
    <row r="4154" spans="5:5" x14ac:dyDescent="0.35">
      <c r="E4154" s="8"/>
    </row>
    <row r="4155" spans="5:5" x14ac:dyDescent="0.35">
      <c r="E4155" s="8"/>
    </row>
    <row r="4156" spans="5:5" x14ac:dyDescent="0.35">
      <c r="E4156" s="8"/>
    </row>
    <row r="4157" spans="5:5" x14ac:dyDescent="0.35">
      <c r="E4157" s="8"/>
    </row>
    <row r="4158" spans="5:5" x14ac:dyDescent="0.35">
      <c r="E4158" s="8"/>
    </row>
    <row r="4159" spans="5:5" x14ac:dyDescent="0.35">
      <c r="E4159" s="8"/>
    </row>
    <row r="4160" spans="5:5" x14ac:dyDescent="0.35">
      <c r="E4160" s="8"/>
    </row>
    <row r="4161" spans="5:5" x14ac:dyDescent="0.35">
      <c r="E4161" s="8"/>
    </row>
    <row r="4162" spans="5:5" x14ac:dyDescent="0.35">
      <c r="E4162" s="8"/>
    </row>
    <row r="4163" spans="5:5" x14ac:dyDescent="0.35">
      <c r="E4163" s="8"/>
    </row>
    <row r="4164" spans="5:5" x14ac:dyDescent="0.35">
      <c r="E4164" s="8"/>
    </row>
    <row r="4165" spans="5:5" x14ac:dyDescent="0.35">
      <c r="E4165" s="8"/>
    </row>
    <row r="4166" spans="5:5" x14ac:dyDescent="0.35">
      <c r="E4166" s="8"/>
    </row>
    <row r="4167" spans="5:5" x14ac:dyDescent="0.35">
      <c r="E4167" s="8"/>
    </row>
    <row r="4168" spans="5:5" x14ac:dyDescent="0.35">
      <c r="E4168" s="8"/>
    </row>
    <row r="4169" spans="5:5" x14ac:dyDescent="0.35">
      <c r="E4169" s="8"/>
    </row>
    <row r="4170" spans="5:5" x14ac:dyDescent="0.35">
      <c r="E4170" s="8"/>
    </row>
    <row r="4171" spans="5:5" x14ac:dyDescent="0.35">
      <c r="E4171" s="8"/>
    </row>
    <row r="4172" spans="5:5" x14ac:dyDescent="0.35">
      <c r="E4172" s="8"/>
    </row>
    <row r="4173" spans="5:5" x14ac:dyDescent="0.35">
      <c r="E4173" s="8"/>
    </row>
    <row r="4174" spans="5:5" x14ac:dyDescent="0.35">
      <c r="E4174" s="8"/>
    </row>
    <row r="4175" spans="5:5" x14ac:dyDescent="0.35">
      <c r="E4175" s="8"/>
    </row>
    <row r="4176" spans="5:5" x14ac:dyDescent="0.35">
      <c r="E4176" s="8"/>
    </row>
    <row r="4177" spans="5:5" x14ac:dyDescent="0.35">
      <c r="E4177" s="8"/>
    </row>
    <row r="4178" spans="5:5" x14ac:dyDescent="0.35">
      <c r="E4178" s="8"/>
    </row>
    <row r="4179" spans="5:5" x14ac:dyDescent="0.35">
      <c r="E4179" s="8"/>
    </row>
    <row r="4180" spans="5:5" x14ac:dyDescent="0.35">
      <c r="E4180" s="8"/>
    </row>
    <row r="4181" spans="5:5" x14ac:dyDescent="0.35">
      <c r="E4181" s="8"/>
    </row>
    <row r="4182" spans="5:5" x14ac:dyDescent="0.35">
      <c r="E4182" s="8"/>
    </row>
    <row r="4183" spans="5:5" x14ac:dyDescent="0.35">
      <c r="E4183" s="8"/>
    </row>
    <row r="4184" spans="5:5" x14ac:dyDescent="0.35">
      <c r="E4184" s="8"/>
    </row>
    <row r="4185" spans="5:5" x14ac:dyDescent="0.35">
      <c r="E4185" s="8"/>
    </row>
    <row r="4186" spans="5:5" x14ac:dyDescent="0.35">
      <c r="E4186" s="8"/>
    </row>
    <row r="4187" spans="5:5" x14ac:dyDescent="0.35">
      <c r="E4187" s="8"/>
    </row>
    <row r="4188" spans="5:5" x14ac:dyDescent="0.35">
      <c r="E4188" s="8"/>
    </row>
    <row r="4189" spans="5:5" x14ac:dyDescent="0.35">
      <c r="E4189" s="8"/>
    </row>
    <row r="4190" spans="5:5" x14ac:dyDescent="0.35">
      <c r="E4190" s="8"/>
    </row>
    <row r="4191" spans="5:5" x14ac:dyDescent="0.35">
      <c r="E4191" s="8"/>
    </row>
    <row r="4192" spans="5:5" x14ac:dyDescent="0.35">
      <c r="E4192" s="8"/>
    </row>
    <row r="4193" spans="5:5" x14ac:dyDescent="0.35">
      <c r="E4193" s="8"/>
    </row>
    <row r="4194" spans="5:5" x14ac:dyDescent="0.35">
      <c r="E4194" s="8"/>
    </row>
    <row r="4195" spans="5:5" x14ac:dyDescent="0.35">
      <c r="E4195" s="8"/>
    </row>
    <row r="4196" spans="5:5" x14ac:dyDescent="0.35">
      <c r="E4196" s="8"/>
    </row>
    <row r="4197" spans="5:5" x14ac:dyDescent="0.35">
      <c r="E4197" s="8"/>
    </row>
    <row r="4198" spans="5:5" x14ac:dyDescent="0.35">
      <c r="E4198" s="8"/>
    </row>
    <row r="4199" spans="5:5" x14ac:dyDescent="0.35">
      <c r="E4199" s="8"/>
    </row>
    <row r="4200" spans="5:5" x14ac:dyDescent="0.35">
      <c r="E4200" s="8"/>
    </row>
    <row r="4201" spans="5:5" x14ac:dyDescent="0.35">
      <c r="E4201" s="8"/>
    </row>
    <row r="4202" spans="5:5" x14ac:dyDescent="0.35">
      <c r="E4202" s="8"/>
    </row>
    <row r="4203" spans="5:5" x14ac:dyDescent="0.35">
      <c r="E4203" s="8"/>
    </row>
    <row r="4204" spans="5:5" x14ac:dyDescent="0.35">
      <c r="E4204" s="8"/>
    </row>
    <row r="4205" spans="5:5" x14ac:dyDescent="0.35">
      <c r="E4205" s="8"/>
    </row>
    <row r="4206" spans="5:5" x14ac:dyDescent="0.35">
      <c r="E4206" s="8"/>
    </row>
    <row r="4207" spans="5:5" x14ac:dyDescent="0.35">
      <c r="E4207" s="8"/>
    </row>
    <row r="4208" spans="5:5" x14ac:dyDescent="0.35">
      <c r="E4208" s="8"/>
    </row>
    <row r="4209" spans="5:5" x14ac:dyDescent="0.35">
      <c r="E4209" s="8"/>
    </row>
    <row r="4210" spans="5:5" x14ac:dyDescent="0.35">
      <c r="E4210" s="8"/>
    </row>
    <row r="4211" spans="5:5" x14ac:dyDescent="0.35">
      <c r="E4211" s="8"/>
    </row>
    <row r="4212" spans="5:5" x14ac:dyDescent="0.35">
      <c r="E4212" s="8"/>
    </row>
    <row r="4213" spans="5:5" x14ac:dyDescent="0.35">
      <c r="E4213" s="8"/>
    </row>
    <row r="4214" spans="5:5" x14ac:dyDescent="0.35">
      <c r="E4214" s="8"/>
    </row>
    <row r="4215" spans="5:5" x14ac:dyDescent="0.35">
      <c r="E4215" s="8"/>
    </row>
    <row r="4216" spans="5:5" x14ac:dyDescent="0.35">
      <c r="E4216" s="8"/>
    </row>
    <row r="4217" spans="5:5" x14ac:dyDescent="0.35">
      <c r="E4217" s="8"/>
    </row>
    <row r="4218" spans="5:5" x14ac:dyDescent="0.35">
      <c r="E4218" s="8"/>
    </row>
    <row r="4219" spans="5:5" x14ac:dyDescent="0.35">
      <c r="E4219" s="8"/>
    </row>
    <row r="4220" spans="5:5" x14ac:dyDescent="0.35">
      <c r="E4220" s="8"/>
    </row>
    <row r="4221" spans="5:5" x14ac:dyDescent="0.35">
      <c r="E4221" s="8"/>
    </row>
    <row r="4222" spans="5:5" x14ac:dyDescent="0.35">
      <c r="E4222" s="8"/>
    </row>
    <row r="4223" spans="5:5" x14ac:dyDescent="0.35">
      <c r="E4223" s="8"/>
    </row>
    <row r="4224" spans="5:5" x14ac:dyDescent="0.35">
      <c r="E4224" s="8"/>
    </row>
    <row r="4225" spans="5:5" x14ac:dyDescent="0.35">
      <c r="E4225" s="8"/>
    </row>
    <row r="4226" spans="5:5" x14ac:dyDescent="0.35">
      <c r="E4226" s="8"/>
    </row>
    <row r="4227" spans="5:5" x14ac:dyDescent="0.35">
      <c r="E4227" s="8"/>
    </row>
    <row r="4228" spans="5:5" x14ac:dyDescent="0.35">
      <c r="E4228" s="8"/>
    </row>
    <row r="4229" spans="5:5" x14ac:dyDescent="0.35">
      <c r="E4229" s="8"/>
    </row>
    <row r="4230" spans="5:5" x14ac:dyDescent="0.35">
      <c r="E4230" s="8"/>
    </row>
    <row r="4231" spans="5:5" x14ac:dyDescent="0.35">
      <c r="E4231" s="8"/>
    </row>
    <row r="4232" spans="5:5" x14ac:dyDescent="0.35">
      <c r="E4232" s="8"/>
    </row>
    <row r="4233" spans="5:5" x14ac:dyDescent="0.35">
      <c r="E4233" s="8"/>
    </row>
    <row r="4234" spans="5:5" x14ac:dyDescent="0.35">
      <c r="E4234" s="8"/>
    </row>
    <row r="4235" spans="5:5" x14ac:dyDescent="0.35">
      <c r="E4235" s="8"/>
    </row>
    <row r="4236" spans="5:5" x14ac:dyDescent="0.35">
      <c r="E4236" s="8"/>
    </row>
    <row r="4237" spans="5:5" x14ac:dyDescent="0.35">
      <c r="E4237" s="8"/>
    </row>
    <row r="4238" spans="5:5" x14ac:dyDescent="0.35">
      <c r="E4238" s="8"/>
    </row>
    <row r="4239" spans="5:5" x14ac:dyDescent="0.35">
      <c r="E4239" s="8"/>
    </row>
    <row r="4240" spans="5:5" x14ac:dyDescent="0.35">
      <c r="E4240" s="8"/>
    </row>
    <row r="4241" spans="5:5" x14ac:dyDescent="0.35">
      <c r="E4241" s="8"/>
    </row>
    <row r="4242" spans="5:5" x14ac:dyDescent="0.35">
      <c r="E4242" s="8"/>
    </row>
    <row r="4243" spans="5:5" x14ac:dyDescent="0.35">
      <c r="E4243" s="8"/>
    </row>
    <row r="4244" spans="5:5" x14ac:dyDescent="0.35">
      <c r="E4244" s="8"/>
    </row>
    <row r="4245" spans="5:5" x14ac:dyDescent="0.35">
      <c r="E4245" s="8"/>
    </row>
    <row r="4246" spans="5:5" x14ac:dyDescent="0.35">
      <c r="E4246" s="8"/>
    </row>
    <row r="4247" spans="5:5" x14ac:dyDescent="0.35">
      <c r="E4247" s="8"/>
    </row>
    <row r="4248" spans="5:5" x14ac:dyDescent="0.35">
      <c r="E4248" s="8"/>
    </row>
    <row r="4249" spans="5:5" x14ac:dyDescent="0.35">
      <c r="E4249" s="8"/>
    </row>
    <row r="4250" spans="5:5" x14ac:dyDescent="0.35">
      <c r="E4250" s="8"/>
    </row>
    <row r="4251" spans="5:5" x14ac:dyDescent="0.35">
      <c r="E4251" s="8"/>
    </row>
    <row r="4252" spans="5:5" x14ac:dyDescent="0.35">
      <c r="E4252" s="8"/>
    </row>
    <row r="4253" spans="5:5" x14ac:dyDescent="0.35">
      <c r="E4253" s="8"/>
    </row>
    <row r="4254" spans="5:5" x14ac:dyDescent="0.35">
      <c r="E4254" s="8"/>
    </row>
    <row r="4255" spans="5:5" x14ac:dyDescent="0.35">
      <c r="E4255" s="8"/>
    </row>
    <row r="4256" spans="5:5" x14ac:dyDescent="0.35">
      <c r="E4256" s="8"/>
    </row>
    <row r="4257" spans="5:5" x14ac:dyDescent="0.35">
      <c r="E4257" s="8"/>
    </row>
    <row r="4258" spans="5:5" x14ac:dyDescent="0.35">
      <c r="E4258" s="8"/>
    </row>
    <row r="4259" spans="5:5" x14ac:dyDescent="0.35">
      <c r="E4259" s="8"/>
    </row>
    <row r="4260" spans="5:5" x14ac:dyDescent="0.35">
      <c r="E4260" s="8"/>
    </row>
    <row r="4261" spans="5:5" x14ac:dyDescent="0.35">
      <c r="E4261" s="8"/>
    </row>
    <row r="4262" spans="5:5" x14ac:dyDescent="0.35">
      <c r="E4262" s="8"/>
    </row>
    <row r="4263" spans="5:5" x14ac:dyDescent="0.35">
      <c r="E4263" s="8"/>
    </row>
    <row r="4264" spans="5:5" x14ac:dyDescent="0.35">
      <c r="E4264" s="8"/>
    </row>
    <row r="4265" spans="5:5" x14ac:dyDescent="0.35">
      <c r="E4265" s="8"/>
    </row>
    <row r="4266" spans="5:5" x14ac:dyDescent="0.35">
      <c r="E4266" s="8"/>
    </row>
    <row r="4267" spans="5:5" x14ac:dyDescent="0.35">
      <c r="E4267" s="8"/>
    </row>
    <row r="4268" spans="5:5" x14ac:dyDescent="0.35">
      <c r="E4268" s="8"/>
    </row>
    <row r="4269" spans="5:5" x14ac:dyDescent="0.35">
      <c r="E4269" s="8"/>
    </row>
    <row r="4270" spans="5:5" x14ac:dyDescent="0.35">
      <c r="E4270" s="8"/>
    </row>
    <row r="4271" spans="5:5" x14ac:dyDescent="0.35">
      <c r="E4271" s="8"/>
    </row>
    <row r="4272" spans="5:5" x14ac:dyDescent="0.35">
      <c r="E4272" s="8"/>
    </row>
    <row r="4273" spans="5:5" x14ac:dyDescent="0.35">
      <c r="E4273" s="8"/>
    </row>
    <row r="4274" spans="5:5" x14ac:dyDescent="0.35">
      <c r="E4274" s="8"/>
    </row>
    <row r="4275" spans="5:5" x14ac:dyDescent="0.35">
      <c r="E4275" s="8"/>
    </row>
    <row r="4276" spans="5:5" x14ac:dyDescent="0.35">
      <c r="E4276" s="8"/>
    </row>
    <row r="4277" spans="5:5" x14ac:dyDescent="0.35">
      <c r="E4277" s="8"/>
    </row>
    <row r="4278" spans="5:5" x14ac:dyDescent="0.35">
      <c r="E4278" s="8"/>
    </row>
    <row r="4279" spans="5:5" x14ac:dyDescent="0.35">
      <c r="E4279" s="8"/>
    </row>
    <row r="4280" spans="5:5" x14ac:dyDescent="0.35">
      <c r="E4280" s="8"/>
    </row>
    <row r="4281" spans="5:5" x14ac:dyDescent="0.35">
      <c r="E4281" s="8"/>
    </row>
    <row r="4282" spans="5:5" x14ac:dyDescent="0.35">
      <c r="E4282" s="8"/>
    </row>
    <row r="4283" spans="5:5" x14ac:dyDescent="0.35">
      <c r="E4283" s="8"/>
    </row>
    <row r="4284" spans="5:5" x14ac:dyDescent="0.35">
      <c r="E4284" s="8"/>
    </row>
    <row r="4285" spans="5:5" x14ac:dyDescent="0.35">
      <c r="E4285" s="8"/>
    </row>
    <row r="4286" spans="5:5" x14ac:dyDescent="0.35">
      <c r="E4286" s="8"/>
    </row>
    <row r="4287" spans="5:5" x14ac:dyDescent="0.35">
      <c r="E4287" s="8"/>
    </row>
    <row r="4288" spans="5:5" x14ac:dyDescent="0.35">
      <c r="E4288" s="8"/>
    </row>
    <row r="4289" spans="5:5" x14ac:dyDescent="0.35">
      <c r="E4289" s="8"/>
    </row>
    <row r="4290" spans="5:5" x14ac:dyDescent="0.35">
      <c r="E4290" s="8"/>
    </row>
    <row r="4291" spans="5:5" x14ac:dyDescent="0.35">
      <c r="E4291" s="8"/>
    </row>
    <row r="4292" spans="5:5" x14ac:dyDescent="0.35">
      <c r="E4292" s="8"/>
    </row>
    <row r="4293" spans="5:5" x14ac:dyDescent="0.35">
      <c r="E4293" s="8"/>
    </row>
    <row r="4294" spans="5:5" x14ac:dyDescent="0.35">
      <c r="E4294" s="8"/>
    </row>
    <row r="4295" spans="5:5" x14ac:dyDescent="0.35">
      <c r="E4295" s="8"/>
    </row>
    <row r="4296" spans="5:5" x14ac:dyDescent="0.35">
      <c r="E4296" s="8"/>
    </row>
    <row r="4297" spans="5:5" x14ac:dyDescent="0.35">
      <c r="E4297" s="8"/>
    </row>
    <row r="4298" spans="5:5" x14ac:dyDescent="0.35">
      <c r="E4298" s="8"/>
    </row>
    <row r="4299" spans="5:5" x14ac:dyDescent="0.35">
      <c r="E4299" s="8"/>
    </row>
    <row r="4300" spans="5:5" x14ac:dyDescent="0.35">
      <c r="E4300" s="8"/>
    </row>
    <row r="4301" spans="5:5" x14ac:dyDescent="0.35">
      <c r="E4301" s="8"/>
    </row>
    <row r="4302" spans="5:5" x14ac:dyDescent="0.35">
      <c r="E4302" s="8"/>
    </row>
    <row r="4303" spans="5:5" x14ac:dyDescent="0.35">
      <c r="E4303" s="8"/>
    </row>
    <row r="4304" spans="5:5" x14ac:dyDescent="0.35">
      <c r="E4304" s="8"/>
    </row>
    <row r="4305" spans="5:5" x14ac:dyDescent="0.35">
      <c r="E4305" s="8"/>
    </row>
    <row r="4306" spans="5:5" x14ac:dyDescent="0.35">
      <c r="E4306" s="8"/>
    </row>
    <row r="4307" spans="5:5" x14ac:dyDescent="0.35">
      <c r="E4307" s="8"/>
    </row>
    <row r="4308" spans="5:5" x14ac:dyDescent="0.35">
      <c r="E4308" s="8"/>
    </row>
    <row r="4309" spans="5:5" x14ac:dyDescent="0.35">
      <c r="E4309" s="8"/>
    </row>
    <row r="4310" spans="5:5" x14ac:dyDescent="0.35">
      <c r="E4310" s="8"/>
    </row>
    <row r="4311" spans="5:5" x14ac:dyDescent="0.35">
      <c r="E4311" s="8"/>
    </row>
    <row r="4312" spans="5:5" x14ac:dyDescent="0.35">
      <c r="E4312" s="8"/>
    </row>
    <row r="4313" spans="5:5" x14ac:dyDescent="0.35">
      <c r="E4313" s="8"/>
    </row>
    <row r="4314" spans="5:5" x14ac:dyDescent="0.35">
      <c r="E4314" s="8"/>
    </row>
    <row r="4315" spans="5:5" x14ac:dyDescent="0.35">
      <c r="E4315" s="8"/>
    </row>
    <row r="4316" spans="5:5" x14ac:dyDescent="0.35">
      <c r="E4316" s="8"/>
    </row>
    <row r="4317" spans="5:5" x14ac:dyDescent="0.35">
      <c r="E4317" s="8"/>
    </row>
    <row r="4318" spans="5:5" x14ac:dyDescent="0.35">
      <c r="E4318" s="8"/>
    </row>
    <row r="4319" spans="5:5" x14ac:dyDescent="0.35">
      <c r="E4319" s="8"/>
    </row>
    <row r="4320" spans="5:5" x14ac:dyDescent="0.35">
      <c r="E4320" s="8"/>
    </row>
    <row r="4321" spans="5:5" x14ac:dyDescent="0.35">
      <c r="E4321" s="8"/>
    </row>
    <row r="4322" spans="5:5" x14ac:dyDescent="0.35">
      <c r="E4322" s="8"/>
    </row>
    <row r="4323" spans="5:5" x14ac:dyDescent="0.35">
      <c r="E4323" s="8"/>
    </row>
    <row r="4324" spans="5:5" x14ac:dyDescent="0.35">
      <c r="E4324" s="8"/>
    </row>
    <row r="4325" spans="5:5" x14ac:dyDescent="0.35">
      <c r="E4325" s="8"/>
    </row>
    <row r="4326" spans="5:5" x14ac:dyDescent="0.35">
      <c r="E4326" s="8"/>
    </row>
    <row r="4327" spans="5:5" x14ac:dyDescent="0.35">
      <c r="E4327" s="8"/>
    </row>
    <row r="4328" spans="5:5" x14ac:dyDescent="0.35">
      <c r="E4328" s="8"/>
    </row>
    <row r="4329" spans="5:5" x14ac:dyDescent="0.35">
      <c r="E4329" s="8"/>
    </row>
    <row r="4330" spans="5:5" x14ac:dyDescent="0.35">
      <c r="E4330" s="8"/>
    </row>
    <row r="4331" spans="5:5" x14ac:dyDescent="0.35">
      <c r="E4331" s="8"/>
    </row>
    <row r="4332" spans="5:5" x14ac:dyDescent="0.35">
      <c r="E4332" s="8"/>
    </row>
    <row r="4333" spans="5:5" x14ac:dyDescent="0.35">
      <c r="E4333" s="8"/>
    </row>
    <row r="4334" spans="5:5" x14ac:dyDescent="0.35">
      <c r="E4334" s="8"/>
    </row>
    <row r="4335" spans="5:5" x14ac:dyDescent="0.35">
      <c r="E4335" s="8"/>
    </row>
    <row r="4336" spans="5:5" x14ac:dyDescent="0.35">
      <c r="E4336" s="8"/>
    </row>
    <row r="4337" spans="5:5" x14ac:dyDescent="0.35">
      <c r="E4337" s="8"/>
    </row>
    <row r="4338" spans="5:5" x14ac:dyDescent="0.35">
      <c r="E4338" s="8"/>
    </row>
    <row r="4339" spans="5:5" x14ac:dyDescent="0.35">
      <c r="E4339" s="8"/>
    </row>
    <row r="4340" spans="5:5" x14ac:dyDescent="0.35">
      <c r="E4340" s="8"/>
    </row>
    <row r="4341" spans="5:5" x14ac:dyDescent="0.35">
      <c r="E4341" s="8"/>
    </row>
    <row r="4342" spans="5:5" x14ac:dyDescent="0.35">
      <c r="E4342" s="8"/>
    </row>
    <row r="4343" spans="5:5" x14ac:dyDescent="0.35">
      <c r="E4343" s="8"/>
    </row>
    <row r="4344" spans="5:5" x14ac:dyDescent="0.35">
      <c r="E4344" s="8"/>
    </row>
    <row r="4345" spans="5:5" x14ac:dyDescent="0.35">
      <c r="E4345" s="8"/>
    </row>
    <row r="4346" spans="5:5" x14ac:dyDescent="0.35">
      <c r="E4346" s="8"/>
    </row>
    <row r="4347" spans="5:5" x14ac:dyDescent="0.35">
      <c r="E4347" s="8"/>
    </row>
    <row r="4348" spans="5:5" x14ac:dyDescent="0.35">
      <c r="E4348" s="8"/>
    </row>
    <row r="4349" spans="5:5" x14ac:dyDescent="0.35">
      <c r="E4349" s="8"/>
    </row>
    <row r="4350" spans="5:5" x14ac:dyDescent="0.35">
      <c r="E4350" s="8"/>
    </row>
    <row r="4351" spans="5:5" x14ac:dyDescent="0.35">
      <c r="E4351" s="8"/>
    </row>
    <row r="4352" spans="5:5" x14ac:dyDescent="0.35">
      <c r="E4352" s="8"/>
    </row>
    <row r="4353" spans="5:5" x14ac:dyDescent="0.35">
      <c r="E4353" s="8"/>
    </row>
    <row r="4354" spans="5:5" x14ac:dyDescent="0.35">
      <c r="E4354" s="8"/>
    </row>
    <row r="4355" spans="5:5" x14ac:dyDescent="0.35">
      <c r="E4355" s="8"/>
    </row>
    <row r="4356" spans="5:5" x14ac:dyDescent="0.35">
      <c r="E4356" s="8"/>
    </row>
    <row r="4357" spans="5:5" x14ac:dyDescent="0.35">
      <c r="E4357" s="8"/>
    </row>
    <row r="4358" spans="5:5" x14ac:dyDescent="0.35">
      <c r="E4358" s="8"/>
    </row>
    <row r="4359" spans="5:5" x14ac:dyDescent="0.35">
      <c r="E4359" s="8"/>
    </row>
    <row r="4360" spans="5:5" x14ac:dyDescent="0.35">
      <c r="E4360" s="8"/>
    </row>
    <row r="4361" spans="5:5" x14ac:dyDescent="0.35">
      <c r="E4361" s="8"/>
    </row>
    <row r="4362" spans="5:5" x14ac:dyDescent="0.35">
      <c r="E4362" s="8"/>
    </row>
    <row r="4363" spans="5:5" x14ac:dyDescent="0.35">
      <c r="E4363" s="8"/>
    </row>
    <row r="4364" spans="5:5" x14ac:dyDescent="0.35">
      <c r="E4364" s="8"/>
    </row>
    <row r="4365" spans="5:5" x14ac:dyDescent="0.35">
      <c r="E4365" s="8"/>
    </row>
    <row r="4366" spans="5:5" x14ac:dyDescent="0.35">
      <c r="E4366" s="8"/>
    </row>
    <row r="4367" spans="5:5" x14ac:dyDescent="0.35">
      <c r="E4367" s="8"/>
    </row>
    <row r="4368" spans="5:5" x14ac:dyDescent="0.35">
      <c r="E4368" s="8"/>
    </row>
    <row r="4369" spans="5:5" x14ac:dyDescent="0.35">
      <c r="E4369" s="8"/>
    </row>
    <row r="4370" spans="5:5" x14ac:dyDescent="0.35">
      <c r="E4370" s="8"/>
    </row>
    <row r="4371" spans="5:5" x14ac:dyDescent="0.35">
      <c r="E4371" s="8"/>
    </row>
    <row r="4372" spans="5:5" x14ac:dyDescent="0.35">
      <c r="E4372" s="8"/>
    </row>
    <row r="4373" spans="5:5" x14ac:dyDescent="0.35">
      <c r="E4373" s="8"/>
    </row>
    <row r="4374" spans="5:5" x14ac:dyDescent="0.35">
      <c r="E4374" s="8"/>
    </row>
    <row r="4375" spans="5:5" x14ac:dyDescent="0.35">
      <c r="E4375" s="8"/>
    </row>
    <row r="4376" spans="5:5" x14ac:dyDescent="0.35">
      <c r="E4376" s="8"/>
    </row>
    <row r="4377" spans="5:5" x14ac:dyDescent="0.35">
      <c r="E4377" s="8"/>
    </row>
    <row r="4378" spans="5:5" x14ac:dyDescent="0.35">
      <c r="E4378" s="8"/>
    </row>
    <row r="4379" spans="5:5" x14ac:dyDescent="0.35">
      <c r="E4379" s="8"/>
    </row>
    <row r="4380" spans="5:5" x14ac:dyDescent="0.35">
      <c r="E4380" s="8"/>
    </row>
    <row r="4381" spans="5:5" x14ac:dyDescent="0.35">
      <c r="E4381" s="8"/>
    </row>
    <row r="4382" spans="5:5" x14ac:dyDescent="0.35">
      <c r="E4382" s="8"/>
    </row>
    <row r="4383" spans="5:5" x14ac:dyDescent="0.35">
      <c r="E4383" s="8"/>
    </row>
    <row r="4384" spans="5:5" x14ac:dyDescent="0.35">
      <c r="E4384" s="8"/>
    </row>
    <row r="4385" spans="5:5" x14ac:dyDescent="0.35">
      <c r="E4385" s="8"/>
    </row>
    <row r="4386" spans="5:5" x14ac:dyDescent="0.35">
      <c r="E4386" s="8"/>
    </row>
    <row r="4387" spans="5:5" x14ac:dyDescent="0.35">
      <c r="E4387" s="8"/>
    </row>
    <row r="4388" spans="5:5" x14ac:dyDescent="0.35">
      <c r="E4388" s="8"/>
    </row>
    <row r="4389" spans="5:5" x14ac:dyDescent="0.35">
      <c r="E4389" s="8"/>
    </row>
    <row r="4390" spans="5:5" x14ac:dyDescent="0.35">
      <c r="E4390" s="8"/>
    </row>
    <row r="4391" spans="5:5" x14ac:dyDescent="0.35">
      <c r="E4391" s="8"/>
    </row>
    <row r="4392" spans="5:5" x14ac:dyDescent="0.35">
      <c r="E4392" s="8"/>
    </row>
    <row r="4393" spans="5:5" x14ac:dyDescent="0.35">
      <c r="E4393" s="8"/>
    </row>
    <row r="4394" spans="5:5" x14ac:dyDescent="0.35">
      <c r="E4394" s="8"/>
    </row>
    <row r="4395" spans="5:5" x14ac:dyDescent="0.35">
      <c r="E4395" s="8"/>
    </row>
    <row r="4396" spans="5:5" x14ac:dyDescent="0.35">
      <c r="E4396" s="8"/>
    </row>
    <row r="4397" spans="5:5" x14ac:dyDescent="0.35">
      <c r="E4397" s="8"/>
    </row>
    <row r="4398" spans="5:5" x14ac:dyDescent="0.35">
      <c r="E4398" s="8"/>
    </row>
    <row r="4399" spans="5:5" x14ac:dyDescent="0.35">
      <c r="E4399" s="8"/>
    </row>
    <row r="4400" spans="5:5" x14ac:dyDescent="0.35">
      <c r="E4400" s="8"/>
    </row>
    <row r="4401" spans="5:5" x14ac:dyDescent="0.35">
      <c r="E4401" s="8"/>
    </row>
    <row r="4402" spans="5:5" x14ac:dyDescent="0.35">
      <c r="E4402" s="8"/>
    </row>
    <row r="4403" spans="5:5" x14ac:dyDescent="0.35">
      <c r="E4403" s="8"/>
    </row>
    <row r="4404" spans="5:5" x14ac:dyDescent="0.35">
      <c r="E4404" s="8"/>
    </row>
    <row r="4405" spans="5:5" x14ac:dyDescent="0.35">
      <c r="E4405" s="8"/>
    </row>
    <row r="4406" spans="5:5" x14ac:dyDescent="0.35">
      <c r="E4406" s="8"/>
    </row>
    <row r="4407" spans="5:5" x14ac:dyDescent="0.35">
      <c r="E4407" s="8"/>
    </row>
    <row r="4408" spans="5:5" x14ac:dyDescent="0.35">
      <c r="E4408" s="8"/>
    </row>
    <row r="4409" spans="5:5" x14ac:dyDescent="0.35">
      <c r="E4409" s="8"/>
    </row>
    <row r="4410" spans="5:5" x14ac:dyDescent="0.35">
      <c r="E4410" s="8"/>
    </row>
    <row r="4411" spans="5:5" x14ac:dyDescent="0.35">
      <c r="E4411" s="8"/>
    </row>
    <row r="4412" spans="5:5" x14ac:dyDescent="0.35">
      <c r="E4412" s="8"/>
    </row>
    <row r="4413" spans="5:5" x14ac:dyDescent="0.35">
      <c r="E4413" s="8"/>
    </row>
    <row r="4414" spans="5:5" x14ac:dyDescent="0.35">
      <c r="E4414" s="8"/>
    </row>
    <row r="4415" spans="5:5" x14ac:dyDescent="0.35">
      <c r="E4415" s="8"/>
    </row>
    <row r="4416" spans="5:5" x14ac:dyDescent="0.35">
      <c r="E4416" s="8"/>
    </row>
    <row r="4417" spans="5:5" x14ac:dyDescent="0.35">
      <c r="E4417" s="8"/>
    </row>
    <row r="4418" spans="5:5" x14ac:dyDescent="0.35">
      <c r="E4418" s="8"/>
    </row>
    <row r="4419" spans="5:5" x14ac:dyDescent="0.35">
      <c r="E4419" s="8"/>
    </row>
    <row r="4420" spans="5:5" x14ac:dyDescent="0.35">
      <c r="E4420" s="8"/>
    </row>
    <row r="4421" spans="5:5" x14ac:dyDescent="0.35">
      <c r="E4421" s="8"/>
    </row>
    <row r="4422" spans="5:5" x14ac:dyDescent="0.35">
      <c r="E4422" s="8"/>
    </row>
    <row r="4423" spans="5:5" x14ac:dyDescent="0.35">
      <c r="E4423" s="8"/>
    </row>
    <row r="4424" spans="5:5" x14ac:dyDescent="0.35">
      <c r="E4424" s="8"/>
    </row>
    <row r="4425" spans="5:5" x14ac:dyDescent="0.35">
      <c r="E4425" s="8"/>
    </row>
    <row r="4426" spans="5:5" x14ac:dyDescent="0.35">
      <c r="E4426" s="8"/>
    </row>
    <row r="4427" spans="5:5" x14ac:dyDescent="0.35">
      <c r="E4427" s="8"/>
    </row>
    <row r="4428" spans="5:5" x14ac:dyDescent="0.35">
      <c r="E4428" s="8"/>
    </row>
    <row r="4429" spans="5:5" x14ac:dyDescent="0.35">
      <c r="E4429" s="8"/>
    </row>
    <row r="4430" spans="5:5" x14ac:dyDescent="0.35">
      <c r="E4430" s="8"/>
    </row>
    <row r="4431" spans="5:5" x14ac:dyDescent="0.35">
      <c r="E4431" s="8"/>
    </row>
    <row r="4432" spans="5:5" x14ac:dyDescent="0.35">
      <c r="E4432" s="8"/>
    </row>
    <row r="4433" spans="5:5" x14ac:dyDescent="0.35">
      <c r="E4433" s="8"/>
    </row>
    <row r="4434" spans="5:5" x14ac:dyDescent="0.35">
      <c r="E4434" s="8"/>
    </row>
    <row r="4435" spans="5:5" x14ac:dyDescent="0.35">
      <c r="E4435" s="8"/>
    </row>
    <row r="4436" spans="5:5" x14ac:dyDescent="0.35">
      <c r="E4436" s="8"/>
    </row>
    <row r="4437" spans="5:5" x14ac:dyDescent="0.35">
      <c r="E4437" s="8"/>
    </row>
    <row r="4438" spans="5:5" x14ac:dyDescent="0.35">
      <c r="E4438" s="8"/>
    </row>
    <row r="4439" spans="5:5" x14ac:dyDescent="0.35">
      <c r="E4439" s="8"/>
    </row>
    <row r="4440" spans="5:5" x14ac:dyDescent="0.35">
      <c r="E4440" s="8"/>
    </row>
    <row r="4441" spans="5:5" x14ac:dyDescent="0.35">
      <c r="E4441" s="8"/>
    </row>
    <row r="4442" spans="5:5" x14ac:dyDescent="0.35">
      <c r="E4442" s="8"/>
    </row>
    <row r="4443" spans="5:5" x14ac:dyDescent="0.35">
      <c r="E4443" s="8"/>
    </row>
    <row r="4444" spans="5:5" x14ac:dyDescent="0.35">
      <c r="E4444" s="8"/>
    </row>
    <row r="4445" spans="5:5" x14ac:dyDescent="0.35">
      <c r="E4445" s="8"/>
    </row>
    <row r="4446" spans="5:5" x14ac:dyDescent="0.35">
      <c r="E4446" s="8"/>
    </row>
    <row r="4447" spans="5:5" x14ac:dyDescent="0.35">
      <c r="E4447" s="8"/>
    </row>
    <row r="4448" spans="5:5" x14ac:dyDescent="0.35">
      <c r="E4448" s="8"/>
    </row>
    <row r="4449" spans="5:5" x14ac:dyDescent="0.35">
      <c r="E4449" s="8"/>
    </row>
    <row r="4450" spans="5:5" x14ac:dyDescent="0.35">
      <c r="E4450" s="8"/>
    </row>
    <row r="4451" spans="5:5" x14ac:dyDescent="0.35">
      <c r="E4451" s="8"/>
    </row>
    <row r="4452" spans="5:5" x14ac:dyDescent="0.35">
      <c r="E4452" s="8"/>
    </row>
    <row r="4453" spans="5:5" x14ac:dyDescent="0.35">
      <c r="E4453" s="8"/>
    </row>
    <row r="4454" spans="5:5" x14ac:dyDescent="0.35">
      <c r="E4454" s="8"/>
    </row>
    <row r="4455" spans="5:5" x14ac:dyDescent="0.35">
      <c r="E4455" s="8"/>
    </row>
    <row r="4456" spans="5:5" x14ac:dyDescent="0.35">
      <c r="E4456" s="8"/>
    </row>
    <row r="4457" spans="5:5" x14ac:dyDescent="0.35">
      <c r="E4457" s="8"/>
    </row>
    <row r="4458" spans="5:5" x14ac:dyDescent="0.35">
      <c r="E4458" s="8"/>
    </row>
    <row r="4459" spans="5:5" x14ac:dyDescent="0.35">
      <c r="E4459" s="8"/>
    </row>
    <row r="4460" spans="5:5" x14ac:dyDescent="0.35">
      <c r="E4460" s="8"/>
    </row>
    <row r="4461" spans="5:5" x14ac:dyDescent="0.35">
      <c r="E4461" s="8"/>
    </row>
    <row r="4462" spans="5:5" x14ac:dyDescent="0.35">
      <c r="E4462" s="8"/>
    </row>
    <row r="4463" spans="5:5" x14ac:dyDescent="0.35">
      <c r="E4463" s="8"/>
    </row>
    <row r="4464" spans="5:5" x14ac:dyDescent="0.35">
      <c r="E4464" s="8"/>
    </row>
    <row r="4465" spans="5:5" x14ac:dyDescent="0.35">
      <c r="E4465" s="8"/>
    </row>
    <row r="4466" spans="5:5" x14ac:dyDescent="0.35">
      <c r="E4466" s="8"/>
    </row>
    <row r="4467" spans="5:5" x14ac:dyDescent="0.35">
      <c r="E4467" s="8"/>
    </row>
    <row r="4468" spans="5:5" x14ac:dyDescent="0.35">
      <c r="E4468" s="8"/>
    </row>
    <row r="4469" spans="5:5" x14ac:dyDescent="0.35">
      <c r="E4469" s="8"/>
    </row>
    <row r="4470" spans="5:5" x14ac:dyDescent="0.35">
      <c r="E4470" s="8"/>
    </row>
    <row r="4471" spans="5:5" x14ac:dyDescent="0.35">
      <c r="E4471" s="8"/>
    </row>
    <row r="4472" spans="5:5" x14ac:dyDescent="0.35">
      <c r="E4472" s="8"/>
    </row>
    <row r="4473" spans="5:5" x14ac:dyDescent="0.35">
      <c r="E4473" s="8"/>
    </row>
    <row r="4474" spans="5:5" x14ac:dyDescent="0.35">
      <c r="E4474" s="8"/>
    </row>
    <row r="4475" spans="5:5" x14ac:dyDescent="0.35">
      <c r="E4475" s="8"/>
    </row>
    <row r="4476" spans="5:5" x14ac:dyDescent="0.35">
      <c r="E4476" s="8"/>
    </row>
    <row r="4477" spans="5:5" x14ac:dyDescent="0.35">
      <c r="E4477" s="8"/>
    </row>
    <row r="4478" spans="5:5" x14ac:dyDescent="0.35">
      <c r="E4478" s="8"/>
    </row>
    <row r="4479" spans="5:5" x14ac:dyDescent="0.35">
      <c r="E4479" s="8"/>
    </row>
    <row r="4480" spans="5:5" x14ac:dyDescent="0.35">
      <c r="E4480" s="8"/>
    </row>
    <row r="4481" spans="5:5" x14ac:dyDescent="0.35">
      <c r="E4481" s="8"/>
    </row>
    <row r="4482" spans="5:5" x14ac:dyDescent="0.35">
      <c r="E4482" s="8"/>
    </row>
    <row r="4483" spans="5:5" x14ac:dyDescent="0.35">
      <c r="E4483" s="8"/>
    </row>
    <row r="4484" spans="5:5" x14ac:dyDescent="0.35">
      <c r="E4484" s="8"/>
    </row>
    <row r="4485" spans="5:5" x14ac:dyDescent="0.35">
      <c r="E4485" s="8"/>
    </row>
    <row r="4486" spans="5:5" x14ac:dyDescent="0.35">
      <c r="E4486" s="8"/>
    </row>
    <row r="4487" spans="5:5" x14ac:dyDescent="0.35">
      <c r="E4487" s="8"/>
    </row>
    <row r="4488" spans="5:5" x14ac:dyDescent="0.35">
      <c r="E4488" s="8"/>
    </row>
    <row r="4489" spans="5:5" x14ac:dyDescent="0.35">
      <c r="E4489" s="8"/>
    </row>
    <row r="4490" spans="5:5" x14ac:dyDescent="0.35">
      <c r="E4490" s="8"/>
    </row>
    <row r="4491" spans="5:5" x14ac:dyDescent="0.35">
      <c r="E4491" s="8"/>
    </row>
    <row r="4492" spans="5:5" x14ac:dyDescent="0.35">
      <c r="E4492" s="8"/>
    </row>
    <row r="4493" spans="5:5" x14ac:dyDescent="0.35">
      <c r="E4493" s="8"/>
    </row>
    <row r="4494" spans="5:5" x14ac:dyDescent="0.35">
      <c r="E4494" s="8"/>
    </row>
    <row r="4495" spans="5:5" x14ac:dyDescent="0.35">
      <c r="E4495" s="8"/>
    </row>
    <row r="4496" spans="5:5" x14ac:dyDescent="0.35">
      <c r="E4496" s="8"/>
    </row>
    <row r="4497" spans="5:5" x14ac:dyDescent="0.35">
      <c r="E4497" s="8"/>
    </row>
    <row r="4498" spans="5:5" x14ac:dyDescent="0.35">
      <c r="E4498" s="8"/>
    </row>
    <row r="4499" spans="5:5" x14ac:dyDescent="0.35">
      <c r="E4499" s="8"/>
    </row>
    <row r="4500" spans="5:5" x14ac:dyDescent="0.35">
      <c r="E4500" s="8"/>
    </row>
    <row r="4501" spans="5:5" x14ac:dyDescent="0.35">
      <c r="E4501" s="8"/>
    </row>
    <row r="4502" spans="5:5" x14ac:dyDescent="0.35">
      <c r="E4502" s="8"/>
    </row>
    <row r="4503" spans="5:5" x14ac:dyDescent="0.35">
      <c r="E4503" s="8"/>
    </row>
    <row r="4504" spans="5:5" x14ac:dyDescent="0.35">
      <c r="E4504" s="8"/>
    </row>
    <row r="4505" spans="5:5" x14ac:dyDescent="0.35">
      <c r="E4505" s="8"/>
    </row>
    <row r="4506" spans="5:5" x14ac:dyDescent="0.35">
      <c r="E4506" s="8"/>
    </row>
    <row r="4507" spans="5:5" x14ac:dyDescent="0.35">
      <c r="E4507" s="8"/>
    </row>
    <row r="4508" spans="5:5" x14ac:dyDescent="0.35">
      <c r="E4508" s="8"/>
    </row>
    <row r="4509" spans="5:5" x14ac:dyDescent="0.35">
      <c r="E4509" s="8"/>
    </row>
    <row r="4510" spans="5:5" x14ac:dyDescent="0.35">
      <c r="E4510" s="8"/>
    </row>
    <row r="4511" spans="5:5" x14ac:dyDescent="0.35">
      <c r="E4511" s="8"/>
    </row>
    <row r="4512" spans="5:5" x14ac:dyDescent="0.35">
      <c r="E4512" s="8"/>
    </row>
    <row r="4513" spans="5:5" x14ac:dyDescent="0.35">
      <c r="E4513" s="8"/>
    </row>
    <row r="4514" spans="5:5" x14ac:dyDescent="0.35">
      <c r="E4514" s="8"/>
    </row>
    <row r="4515" spans="5:5" x14ac:dyDescent="0.35">
      <c r="E4515" s="8"/>
    </row>
    <row r="4516" spans="5:5" x14ac:dyDescent="0.35">
      <c r="E4516" s="8"/>
    </row>
    <row r="4517" spans="5:5" x14ac:dyDescent="0.35">
      <c r="E4517" s="8"/>
    </row>
    <row r="4518" spans="5:5" x14ac:dyDescent="0.35">
      <c r="E4518" s="8"/>
    </row>
    <row r="4519" spans="5:5" x14ac:dyDescent="0.35">
      <c r="E4519" s="8"/>
    </row>
    <row r="4520" spans="5:5" x14ac:dyDescent="0.35">
      <c r="E4520" s="8"/>
    </row>
    <row r="4521" spans="5:5" x14ac:dyDescent="0.35">
      <c r="E4521" s="8"/>
    </row>
    <row r="4522" spans="5:5" x14ac:dyDescent="0.35">
      <c r="E4522" s="8"/>
    </row>
    <row r="4523" spans="5:5" x14ac:dyDescent="0.35">
      <c r="E4523" s="8"/>
    </row>
    <row r="4524" spans="5:5" x14ac:dyDescent="0.35">
      <c r="E4524" s="8"/>
    </row>
    <row r="4525" spans="5:5" x14ac:dyDescent="0.35">
      <c r="E4525" s="8"/>
    </row>
    <row r="4526" spans="5:5" x14ac:dyDescent="0.35">
      <c r="E4526" s="8"/>
    </row>
    <row r="4527" spans="5:5" x14ac:dyDescent="0.35">
      <c r="E4527" s="8"/>
    </row>
    <row r="4528" spans="5:5" x14ac:dyDescent="0.35">
      <c r="E4528" s="8"/>
    </row>
    <row r="4529" spans="5:5" x14ac:dyDescent="0.35">
      <c r="E4529" s="8"/>
    </row>
    <row r="4530" spans="5:5" x14ac:dyDescent="0.35">
      <c r="E4530" s="8"/>
    </row>
    <row r="4531" spans="5:5" x14ac:dyDescent="0.35">
      <c r="E4531" s="8"/>
    </row>
    <row r="4532" spans="5:5" x14ac:dyDescent="0.35">
      <c r="E4532" s="8"/>
    </row>
    <row r="4533" spans="5:5" x14ac:dyDescent="0.35">
      <c r="E4533" s="8"/>
    </row>
    <row r="4534" spans="5:5" x14ac:dyDescent="0.35">
      <c r="E4534" s="8"/>
    </row>
    <row r="4535" spans="5:5" x14ac:dyDescent="0.35">
      <c r="E4535" s="8"/>
    </row>
    <row r="4536" spans="5:5" x14ac:dyDescent="0.35">
      <c r="E4536" s="8"/>
    </row>
    <row r="4537" spans="5:5" x14ac:dyDescent="0.35">
      <c r="E4537" s="8"/>
    </row>
    <row r="4538" spans="5:5" x14ac:dyDescent="0.35">
      <c r="E4538" s="8"/>
    </row>
    <row r="4539" spans="5:5" x14ac:dyDescent="0.35">
      <c r="E4539" s="8"/>
    </row>
    <row r="4540" spans="5:5" x14ac:dyDescent="0.35">
      <c r="E4540" s="8"/>
    </row>
    <row r="4541" spans="5:5" x14ac:dyDescent="0.35">
      <c r="E4541" s="8"/>
    </row>
    <row r="4542" spans="5:5" x14ac:dyDescent="0.35">
      <c r="E4542" s="8"/>
    </row>
    <row r="4543" spans="5:5" x14ac:dyDescent="0.35">
      <c r="E4543" s="8"/>
    </row>
    <row r="4544" spans="5:5" x14ac:dyDescent="0.35">
      <c r="E4544" s="8"/>
    </row>
    <row r="4545" spans="5:5" x14ac:dyDescent="0.35">
      <c r="E4545" s="8"/>
    </row>
    <row r="4546" spans="5:5" x14ac:dyDescent="0.35">
      <c r="E4546" s="8"/>
    </row>
    <row r="4547" spans="5:5" x14ac:dyDescent="0.35">
      <c r="E4547" s="8"/>
    </row>
    <row r="4548" spans="5:5" x14ac:dyDescent="0.35">
      <c r="E4548" s="8"/>
    </row>
    <row r="4549" spans="5:5" x14ac:dyDescent="0.35">
      <c r="E4549" s="8"/>
    </row>
    <row r="4550" spans="5:5" x14ac:dyDescent="0.35">
      <c r="E4550" s="8"/>
    </row>
    <row r="4551" spans="5:5" x14ac:dyDescent="0.35">
      <c r="E4551" s="8"/>
    </row>
    <row r="4552" spans="5:5" x14ac:dyDescent="0.35">
      <c r="E4552" s="8"/>
    </row>
    <row r="4553" spans="5:5" x14ac:dyDescent="0.35">
      <c r="E4553" s="8"/>
    </row>
    <row r="4554" spans="5:5" x14ac:dyDescent="0.35">
      <c r="E4554" s="8"/>
    </row>
    <row r="4555" spans="5:5" x14ac:dyDescent="0.35">
      <c r="E4555" s="8"/>
    </row>
    <row r="4556" spans="5:5" x14ac:dyDescent="0.35">
      <c r="E4556" s="8"/>
    </row>
    <row r="4557" spans="5:5" x14ac:dyDescent="0.35">
      <c r="E4557" s="8"/>
    </row>
    <row r="4558" spans="5:5" x14ac:dyDescent="0.35">
      <c r="E4558" s="8"/>
    </row>
    <row r="4559" spans="5:5" x14ac:dyDescent="0.35">
      <c r="E4559" s="8"/>
    </row>
    <row r="4560" spans="5:5" x14ac:dyDescent="0.35">
      <c r="E4560" s="8"/>
    </row>
    <row r="4561" spans="5:5" x14ac:dyDescent="0.35">
      <c r="E4561" s="8"/>
    </row>
    <row r="4562" spans="5:5" x14ac:dyDescent="0.35">
      <c r="E4562" s="8"/>
    </row>
    <row r="4563" spans="5:5" x14ac:dyDescent="0.35">
      <c r="E4563" s="8"/>
    </row>
    <row r="4564" spans="5:5" x14ac:dyDescent="0.35">
      <c r="E4564" s="8"/>
    </row>
    <row r="4565" spans="5:5" x14ac:dyDescent="0.35">
      <c r="E4565" s="8"/>
    </row>
    <row r="4566" spans="5:5" x14ac:dyDescent="0.35">
      <c r="E4566" s="8"/>
    </row>
    <row r="4567" spans="5:5" x14ac:dyDescent="0.35">
      <c r="E4567" s="8"/>
    </row>
    <row r="4568" spans="5:5" x14ac:dyDescent="0.35">
      <c r="E4568" s="8"/>
    </row>
    <row r="4569" spans="5:5" x14ac:dyDescent="0.35">
      <c r="E4569" s="8"/>
    </row>
    <row r="4570" spans="5:5" x14ac:dyDescent="0.35">
      <c r="E4570" s="8"/>
    </row>
    <row r="4571" spans="5:5" x14ac:dyDescent="0.35">
      <c r="E4571" s="8"/>
    </row>
    <row r="4572" spans="5:5" x14ac:dyDescent="0.35">
      <c r="E4572" s="8"/>
    </row>
    <row r="4573" spans="5:5" x14ac:dyDescent="0.35">
      <c r="E4573" s="8"/>
    </row>
    <row r="4574" spans="5:5" x14ac:dyDescent="0.35">
      <c r="E4574" s="8"/>
    </row>
    <row r="4575" spans="5:5" x14ac:dyDescent="0.35">
      <c r="E4575" s="8"/>
    </row>
    <row r="4576" spans="5:5" x14ac:dyDescent="0.35">
      <c r="E4576" s="8"/>
    </row>
    <row r="4577" spans="5:5" x14ac:dyDescent="0.35">
      <c r="E4577" s="8"/>
    </row>
    <row r="4578" spans="5:5" x14ac:dyDescent="0.35">
      <c r="E4578" s="8"/>
    </row>
    <row r="4579" spans="5:5" x14ac:dyDescent="0.35">
      <c r="E4579" s="8"/>
    </row>
    <row r="4580" spans="5:5" x14ac:dyDescent="0.35">
      <c r="E4580" s="8"/>
    </row>
    <row r="4581" spans="5:5" x14ac:dyDescent="0.35">
      <c r="E4581" s="8"/>
    </row>
    <row r="4582" spans="5:5" x14ac:dyDescent="0.35">
      <c r="E4582" s="8"/>
    </row>
    <row r="4583" spans="5:5" x14ac:dyDescent="0.35">
      <c r="E4583" s="8"/>
    </row>
    <row r="4584" spans="5:5" x14ac:dyDescent="0.35">
      <c r="E4584" s="8"/>
    </row>
    <row r="4585" spans="5:5" x14ac:dyDescent="0.35">
      <c r="E4585" s="8"/>
    </row>
    <row r="4586" spans="5:5" x14ac:dyDescent="0.35">
      <c r="E458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0FEA-B105-45E6-B7B4-20AA8C706C59}">
  <dimension ref="A1:S2603"/>
  <sheetViews>
    <sheetView tabSelected="1" workbookViewId="0">
      <selection activeCell="F2" sqref="F2"/>
    </sheetView>
  </sheetViews>
  <sheetFormatPr defaultRowHeight="14.5" x14ac:dyDescent="0.35"/>
  <cols>
    <col min="1" max="1" width="12.1796875" style="6" bestFit="1" customWidth="1"/>
    <col min="2" max="2" width="8.7265625" style="6"/>
    <col min="3" max="3" width="10.1796875" style="6" customWidth="1"/>
    <col min="4" max="4" width="12.54296875" style="3" customWidth="1"/>
    <col min="5" max="5" width="8.7265625" style="3"/>
    <col min="6" max="6" width="16.08984375" style="3" customWidth="1"/>
    <col min="7" max="7" width="23.90625" style="3" customWidth="1"/>
    <col min="8" max="8" width="13.1796875" style="10" customWidth="1"/>
    <col min="9" max="10" width="8.7265625" style="3"/>
    <col min="11" max="11" width="14.6328125" style="3" customWidth="1"/>
    <col min="12" max="19" width="8.7265625" style="3"/>
  </cols>
  <sheetData>
    <row r="1" spans="1:13" x14ac:dyDescent="0.35">
      <c r="A1" s="32" t="s">
        <v>0</v>
      </c>
      <c r="B1" s="32" t="s">
        <v>6</v>
      </c>
    </row>
    <row r="2" spans="1:13" x14ac:dyDescent="0.35">
      <c r="A2" s="7">
        <v>41036</v>
      </c>
      <c r="B2" s="6">
        <v>79.162499999999994</v>
      </c>
      <c r="C2" s="32" t="s">
        <v>2</v>
      </c>
      <c r="D2" s="33" t="s">
        <v>12</v>
      </c>
      <c r="F2" s="3" t="s">
        <v>35</v>
      </c>
    </row>
    <row r="3" spans="1:13" x14ac:dyDescent="0.35">
      <c r="A3" s="7">
        <v>41037</v>
      </c>
      <c r="B3" s="6">
        <v>79.162499999999994</v>
      </c>
      <c r="C3" s="6">
        <f>(B3-B2)/B2</f>
        <v>0</v>
      </c>
      <c r="D3" s="4">
        <f>C3^2</f>
        <v>0</v>
      </c>
      <c r="G3" s="3" t="s">
        <v>13</v>
      </c>
      <c r="H3" s="26">
        <v>50</v>
      </c>
      <c r="I3" s="3" t="s">
        <v>4</v>
      </c>
    </row>
    <row r="4" spans="1:13" x14ac:dyDescent="0.35">
      <c r="A4" s="7">
        <v>41038</v>
      </c>
      <c r="B4" s="6">
        <v>78.150000000000006</v>
      </c>
      <c r="C4" s="6">
        <f t="shared" ref="C4:C67" si="0">(B4-B3)/B3</f>
        <v>-1.279014684983406E-2</v>
      </c>
      <c r="D4" s="3">
        <f>0.06*C3^2+0.94*D3</f>
        <v>0</v>
      </c>
      <c r="F4" s="3" t="s">
        <v>30</v>
      </c>
      <c r="H4" s="31">
        <v>218.45</v>
      </c>
    </row>
    <row r="5" spans="1:13" x14ac:dyDescent="0.35">
      <c r="A5" s="7">
        <v>41039</v>
      </c>
      <c r="B5" s="6">
        <v>76.650000000000006</v>
      </c>
      <c r="C5" s="6">
        <f t="shared" si="0"/>
        <v>-1.9193857965451054E-2</v>
      </c>
      <c r="D5" s="3">
        <f t="shared" ref="D5:D68" si="1">0.06*C4^2+0.94*D4</f>
        <v>9.8152713864192068E-6</v>
      </c>
      <c r="G5" s="3" t="s">
        <v>14</v>
      </c>
      <c r="H5" s="26">
        <f>H3*H4</f>
        <v>10922.5</v>
      </c>
    </row>
    <row r="6" spans="1:13" x14ac:dyDescent="0.35">
      <c r="A6" s="7">
        <v>41040</v>
      </c>
      <c r="B6" s="6">
        <v>75.900000000000006</v>
      </c>
      <c r="C6" s="6">
        <f t="shared" si="0"/>
        <v>-9.7847358121330719E-3</v>
      </c>
      <c r="D6" s="3">
        <f t="shared" si="1"/>
        <v>3.1330606119108585E-5</v>
      </c>
    </row>
    <row r="7" spans="1:13" x14ac:dyDescent="0.35">
      <c r="A7" s="7">
        <v>41043</v>
      </c>
      <c r="B7" s="6">
        <v>75.825000000000003</v>
      </c>
      <c r="C7" s="6">
        <f t="shared" si="0"/>
        <v>-9.8814229249015602E-4</v>
      </c>
      <c r="D7" s="3">
        <f t="shared" si="1"/>
        <v>3.5195233046756437E-5</v>
      </c>
      <c r="F7" s="34" t="s">
        <v>29</v>
      </c>
      <c r="G7" s="34"/>
      <c r="H7" s="39">
        <f>SQRT(D2603)</f>
        <v>1.6094670928071399E-2</v>
      </c>
      <c r="I7" s="3" t="s">
        <v>31</v>
      </c>
    </row>
    <row r="8" spans="1:13" x14ac:dyDescent="0.35">
      <c r="A8" s="7">
        <v>41044</v>
      </c>
      <c r="B8" s="6">
        <v>77.099999999999994</v>
      </c>
      <c r="C8" s="6">
        <f t="shared" si="0"/>
        <v>1.6815034619188807E-2</v>
      </c>
      <c r="D8" s="3">
        <f t="shared" si="1"/>
        <v>3.3142104575363514E-5</v>
      </c>
    </row>
    <row r="9" spans="1:13" x14ac:dyDescent="0.35">
      <c r="A9" s="7">
        <v>41045</v>
      </c>
      <c r="B9" s="6">
        <v>78.487499999999997</v>
      </c>
      <c r="C9" s="6">
        <f t="shared" si="0"/>
        <v>1.7996108949416379E-2</v>
      </c>
      <c r="D9" s="3">
        <f t="shared" si="1"/>
        <v>4.8118301655512786E-5</v>
      </c>
      <c r="G9" s="15" t="s">
        <v>8</v>
      </c>
      <c r="K9" s="3" t="s">
        <v>9</v>
      </c>
    </row>
    <row r="10" spans="1:13" x14ac:dyDescent="0.35">
      <c r="A10" s="7">
        <v>41046</v>
      </c>
      <c r="B10" s="6">
        <v>78.3</v>
      </c>
      <c r="C10" s="6">
        <f t="shared" si="0"/>
        <v>-2.3889154323936935E-3</v>
      </c>
      <c r="D10" s="3">
        <f t="shared" si="1"/>
        <v>6.4662799795337867E-5</v>
      </c>
      <c r="G10" s="3" t="s">
        <v>10</v>
      </c>
      <c r="H10" s="10" t="s">
        <v>11</v>
      </c>
      <c r="I10" s="3" t="s">
        <v>1</v>
      </c>
      <c r="K10" s="3" t="s">
        <v>10</v>
      </c>
      <c r="L10" s="3" t="s">
        <v>11</v>
      </c>
      <c r="M10" s="3" t="s">
        <v>1</v>
      </c>
    </row>
    <row r="11" spans="1:13" x14ac:dyDescent="0.35">
      <c r="A11" s="7">
        <v>41047</v>
      </c>
      <c r="B11" s="6">
        <v>78.712500000000006</v>
      </c>
      <c r="C11" s="6">
        <f t="shared" si="0"/>
        <v>5.2681992337165846E-3</v>
      </c>
      <c r="D11" s="3">
        <f t="shared" si="1"/>
        <v>6.1125446824205316E-5</v>
      </c>
      <c r="G11" s="1">
        <v>0.95</v>
      </c>
      <c r="H11" s="11">
        <f>H15*$H$7</f>
        <v>-2.6473377850628664E-2</v>
      </c>
      <c r="I11" s="3">
        <f>H11*$H$5</f>
        <v>-289.15546957349159</v>
      </c>
      <c r="K11" s="1">
        <v>0.95</v>
      </c>
      <c r="L11" s="5">
        <f>L15*$H$7</f>
        <v>2.6473377850628647E-2</v>
      </c>
      <c r="M11" s="3">
        <f>L11*$H$5</f>
        <v>289.15546957349142</v>
      </c>
    </row>
    <row r="12" spans="1:13" x14ac:dyDescent="0.35">
      <c r="A12" s="7">
        <v>41050</v>
      </c>
      <c r="B12" s="6">
        <v>77.887500000000003</v>
      </c>
      <c r="C12" s="6">
        <f t="shared" si="0"/>
        <v>-1.0481181515007182E-2</v>
      </c>
      <c r="D12" s="3">
        <f t="shared" si="1"/>
        <v>5.9123155404720914E-5</v>
      </c>
      <c r="F12" s="3" t="s">
        <v>15</v>
      </c>
      <c r="G12" s="13">
        <v>0.99</v>
      </c>
      <c r="H12" s="14">
        <f t="shared" ref="H12:H13" si="2">H16*$H$7</f>
        <v>-3.7441803496905825E-2</v>
      </c>
      <c r="I12" s="15">
        <f t="shared" ref="I12:I13" si="3">H12*$H$5</f>
        <v>-408.95809869495389</v>
      </c>
      <c r="K12" s="1">
        <v>0.99</v>
      </c>
      <c r="L12" s="5">
        <f t="shared" ref="L12:L13" si="4">L16*$H$7</f>
        <v>3.7441803496905825E-2</v>
      </c>
      <c r="M12" s="3">
        <f t="shared" ref="M12:M13" si="5">L12*$H$5</f>
        <v>408.95809869495389</v>
      </c>
    </row>
    <row r="13" spans="1:13" x14ac:dyDescent="0.35">
      <c r="A13" s="7">
        <v>41051</v>
      </c>
      <c r="B13" s="6">
        <v>77.55</v>
      </c>
      <c r="C13" s="6">
        <f t="shared" si="0"/>
        <v>-4.3331728454502417E-3</v>
      </c>
      <c r="D13" s="3">
        <f t="shared" si="1"/>
        <v>6.2167076037469347E-5</v>
      </c>
      <c r="G13" s="2">
        <v>0.995</v>
      </c>
      <c r="H13" s="11">
        <f t="shared" si="2"/>
        <v>-4.1457125007502878E-2</v>
      </c>
      <c r="I13" s="3">
        <f t="shared" si="3"/>
        <v>-452.81544789445019</v>
      </c>
      <c r="K13" s="2">
        <v>0.995</v>
      </c>
      <c r="L13" s="5">
        <f t="shared" si="4"/>
        <v>4.1457125007502878E-2</v>
      </c>
      <c r="M13" s="3">
        <f t="shared" si="5"/>
        <v>452.81544789445019</v>
      </c>
    </row>
    <row r="14" spans="1:13" x14ac:dyDescent="0.35">
      <c r="A14" s="7">
        <v>41052</v>
      </c>
      <c r="B14" s="6">
        <v>77.587500000000006</v>
      </c>
      <c r="C14" s="6">
        <f t="shared" si="0"/>
        <v>4.8355899419740201E-4</v>
      </c>
      <c r="D14" s="3">
        <f t="shared" si="1"/>
        <v>5.9563634689734023E-5</v>
      </c>
    </row>
    <row r="15" spans="1:13" x14ac:dyDescent="0.35">
      <c r="A15" s="7">
        <v>41053</v>
      </c>
      <c r="B15" s="6">
        <v>78.674999999999997</v>
      </c>
      <c r="C15" s="6">
        <f t="shared" si="0"/>
        <v>1.4016433059448899E-2</v>
      </c>
      <c r="D15" s="3">
        <f t="shared" si="1"/>
        <v>5.6003846366402133E-5</v>
      </c>
      <c r="G15" s="3" t="s">
        <v>16</v>
      </c>
      <c r="H15" s="12">
        <f>_xlfn.NORM.S.INV(5%)</f>
        <v>-1.6448536269514726</v>
      </c>
      <c r="K15" s="3" t="s">
        <v>17</v>
      </c>
      <c r="L15" s="3">
        <f>_xlfn.NORM.S.INV(95%)</f>
        <v>1.6448536269514715</v>
      </c>
    </row>
    <row r="16" spans="1:13" x14ac:dyDescent="0.35">
      <c r="A16" s="7">
        <v>41054</v>
      </c>
      <c r="B16" s="6">
        <v>78.150000000000006</v>
      </c>
      <c r="C16" s="6">
        <f t="shared" si="0"/>
        <v>-6.6730219256433618E-3</v>
      </c>
      <c r="D16" s="3">
        <f t="shared" si="1"/>
        <v>6.4431239327018727E-5</v>
      </c>
      <c r="G16" s="3" t="s">
        <v>18</v>
      </c>
      <c r="H16" s="12">
        <f>_xlfn.NORM.S.INV(1%)</f>
        <v>-2.3263478740408408</v>
      </c>
      <c r="K16" s="3" t="s">
        <v>19</v>
      </c>
      <c r="L16" s="3">
        <f>_xlfn.NORM.S.INV(99%)</f>
        <v>2.3263478740408408</v>
      </c>
    </row>
    <row r="17" spans="1:12" x14ac:dyDescent="0.35">
      <c r="A17" s="7">
        <v>41057</v>
      </c>
      <c r="B17" s="6">
        <v>79.875</v>
      </c>
      <c r="C17" s="6">
        <f t="shared" si="0"/>
        <v>2.207293666026864E-2</v>
      </c>
      <c r="D17" s="3">
        <f t="shared" si="1"/>
        <v>6.3237118264604616E-5</v>
      </c>
      <c r="G17" s="3" t="s">
        <v>20</v>
      </c>
      <c r="H17" s="12">
        <f>_xlfn.NORM.S.INV(0.5%)</f>
        <v>-2.5758293035488999</v>
      </c>
      <c r="K17" s="3" t="s">
        <v>21</v>
      </c>
      <c r="L17" s="3">
        <f>_xlfn.NORM.S.INV(99.5%)</f>
        <v>2.5758293035488999</v>
      </c>
    </row>
    <row r="18" spans="1:12" x14ac:dyDescent="0.35">
      <c r="A18" s="7">
        <v>41058</v>
      </c>
      <c r="B18" s="6">
        <v>80.7</v>
      </c>
      <c r="C18" s="6">
        <f t="shared" si="0"/>
        <v>1.0328638497652618E-2</v>
      </c>
      <c r="D18" s="3">
        <f t="shared" si="1"/>
        <v>8.8675763137222212E-5</v>
      </c>
    </row>
    <row r="19" spans="1:12" x14ac:dyDescent="0.35">
      <c r="A19" s="7">
        <v>41059</v>
      </c>
      <c r="B19" s="6">
        <v>79.462500000000006</v>
      </c>
      <c r="C19" s="6">
        <f t="shared" si="0"/>
        <v>-1.5334572490706284E-2</v>
      </c>
      <c r="D19" s="3">
        <f t="shared" si="1"/>
        <v>8.9756063741900375E-5</v>
      </c>
    </row>
    <row r="20" spans="1:12" x14ac:dyDescent="0.35">
      <c r="A20" s="7">
        <v>41060</v>
      </c>
      <c r="B20" s="6">
        <v>79.762500000000003</v>
      </c>
      <c r="C20" s="6">
        <f t="shared" si="0"/>
        <v>3.7753657385558867E-3</v>
      </c>
      <c r="D20" s="3">
        <f t="shared" si="1"/>
        <v>9.8479646725749902E-5</v>
      </c>
    </row>
    <row r="21" spans="1:12" x14ac:dyDescent="0.35">
      <c r="A21" s="7">
        <v>41061</v>
      </c>
      <c r="B21" s="6">
        <v>77.849999999999994</v>
      </c>
      <c r="C21" s="6">
        <f t="shared" si="0"/>
        <v>-2.3977433004231417E-2</v>
      </c>
      <c r="D21" s="3">
        <f t="shared" si="1"/>
        <v>9.3426071109796609E-5</v>
      </c>
    </row>
    <row r="22" spans="1:12" x14ac:dyDescent="0.35">
      <c r="A22" s="7">
        <v>41064</v>
      </c>
      <c r="B22" s="6">
        <v>78</v>
      </c>
      <c r="C22" s="6">
        <f t="shared" si="0"/>
        <v>1.9267822736031559E-3</v>
      </c>
      <c r="D22" s="3">
        <f t="shared" si="1"/>
        <v>1.2231554445155316E-4</v>
      </c>
    </row>
    <row r="23" spans="1:12" x14ac:dyDescent="0.35">
      <c r="A23" s="7">
        <v>41065</v>
      </c>
      <c r="B23" s="6">
        <v>79.3125</v>
      </c>
      <c r="C23" s="6">
        <f t="shared" si="0"/>
        <v>1.6826923076923076E-2</v>
      </c>
      <c r="D23" s="3">
        <f t="shared" si="1"/>
        <v>1.1519936118025226E-4</v>
      </c>
    </row>
    <row r="24" spans="1:12" x14ac:dyDescent="0.35">
      <c r="A24" s="7">
        <v>41066</v>
      </c>
      <c r="B24" s="6">
        <v>82.012500000000003</v>
      </c>
      <c r="C24" s="6">
        <f t="shared" si="0"/>
        <v>3.4042553191489397E-2</v>
      </c>
      <c r="D24" s="3">
        <f t="shared" si="1"/>
        <v>1.2527611992363831E-4</v>
      </c>
    </row>
    <row r="25" spans="1:12" x14ac:dyDescent="0.35">
      <c r="A25" s="7">
        <v>41067</v>
      </c>
      <c r="B25" s="6">
        <v>81.037499999999994</v>
      </c>
      <c r="C25" s="6">
        <f t="shared" si="0"/>
        <v>-1.1888431641518165E-2</v>
      </c>
      <c r="D25" s="3">
        <f t="shared" si="1"/>
        <v>1.872932783959431E-4</v>
      </c>
    </row>
    <row r="26" spans="1:12" x14ac:dyDescent="0.35">
      <c r="A26" s="7">
        <v>41068</v>
      </c>
      <c r="B26" s="6">
        <v>80.400000000000006</v>
      </c>
      <c r="C26" s="6">
        <f t="shared" si="0"/>
        <v>-7.8667283664968519E-3</v>
      </c>
      <c r="D26" s="3">
        <f t="shared" si="1"/>
        <v>1.8453577010588951E-4</v>
      </c>
    </row>
    <row r="27" spans="1:12" x14ac:dyDescent="0.35">
      <c r="A27" s="7">
        <v>41071</v>
      </c>
      <c r="B27" s="6">
        <v>80.4375</v>
      </c>
      <c r="C27" s="6">
        <f t="shared" si="0"/>
        <v>4.6641791044769044E-4</v>
      </c>
      <c r="D27" s="3">
        <f t="shared" si="1"/>
        <v>1.771767488110709E-4</v>
      </c>
    </row>
    <row r="28" spans="1:12" x14ac:dyDescent="0.35">
      <c r="A28" s="7">
        <v>41072</v>
      </c>
      <c r="B28" s="6">
        <v>80.887500000000003</v>
      </c>
      <c r="C28" s="6">
        <f t="shared" si="0"/>
        <v>5.59440559440563E-3</v>
      </c>
      <c r="D28" s="3">
        <f t="shared" si="1"/>
        <v>1.6655919662243783E-4</v>
      </c>
    </row>
    <row r="29" spans="1:12" x14ac:dyDescent="0.35">
      <c r="A29" s="7">
        <v>41073</v>
      </c>
      <c r="B29" s="6">
        <v>80.737499999999997</v>
      </c>
      <c r="C29" s="6">
        <f t="shared" si="0"/>
        <v>-1.854427445526264E-3</v>
      </c>
      <c r="D29" s="3">
        <f t="shared" si="1"/>
        <v>1.5844348726237457E-4</v>
      </c>
    </row>
    <row r="30" spans="1:12" x14ac:dyDescent="0.35">
      <c r="A30" s="7">
        <v>41074</v>
      </c>
      <c r="B30" s="6">
        <v>79.2</v>
      </c>
      <c r="C30" s="6">
        <f t="shared" si="0"/>
        <v>-1.9043195541105364E-2</v>
      </c>
      <c r="D30" s="3">
        <f t="shared" si="1"/>
        <v>1.4914321209567535E-4</v>
      </c>
    </row>
    <row r="31" spans="1:12" x14ac:dyDescent="0.35">
      <c r="A31" s="7">
        <v>41075</v>
      </c>
      <c r="B31" s="6">
        <v>79.612499999999997</v>
      </c>
      <c r="C31" s="6">
        <f t="shared" si="0"/>
        <v>5.2083333333332611E-3</v>
      </c>
      <c r="D31" s="3">
        <f t="shared" si="1"/>
        <v>1.6195321715494133E-4</v>
      </c>
    </row>
    <row r="32" spans="1:12" x14ac:dyDescent="0.35">
      <c r="A32" s="7">
        <v>41078</v>
      </c>
      <c r="B32" s="6">
        <v>80.362499999999997</v>
      </c>
      <c r="C32" s="6">
        <f t="shared" si="0"/>
        <v>9.4206311822892137E-3</v>
      </c>
      <c r="D32" s="3">
        <f t="shared" si="1"/>
        <v>1.5386362829231145E-4</v>
      </c>
    </row>
    <row r="33" spans="1:4" x14ac:dyDescent="0.35">
      <c r="A33" s="7">
        <v>41079</v>
      </c>
      <c r="B33" s="6">
        <v>81.75</v>
      </c>
      <c r="C33" s="6">
        <f t="shared" si="0"/>
        <v>1.7265515632291218E-2</v>
      </c>
      <c r="D33" s="3">
        <f t="shared" si="1"/>
        <v>1.4995670810713594E-4</v>
      </c>
    </row>
    <row r="34" spans="1:4" x14ac:dyDescent="0.35">
      <c r="A34" s="7">
        <v>41080</v>
      </c>
      <c r="B34" s="6">
        <v>81.487499999999997</v>
      </c>
      <c r="C34" s="6">
        <f t="shared" si="0"/>
        <v>-3.2110091743119615E-3</v>
      </c>
      <c r="D34" s="3">
        <f t="shared" si="1"/>
        <v>1.5884518742364132E-4</v>
      </c>
    </row>
    <row r="35" spans="1:4" x14ac:dyDescent="0.35">
      <c r="A35" s="7">
        <v>41081</v>
      </c>
      <c r="B35" s="6">
        <v>82.275000000000006</v>
      </c>
      <c r="C35" s="6">
        <f t="shared" si="0"/>
        <v>9.664058904740095E-3</v>
      </c>
      <c r="D35" s="3">
        <f t="shared" si="1"/>
        <v>1.4993311097327377E-4</v>
      </c>
    </row>
    <row r="36" spans="1:4" x14ac:dyDescent="0.35">
      <c r="A36" s="7">
        <v>41082</v>
      </c>
      <c r="B36" s="6">
        <v>82.537499999999994</v>
      </c>
      <c r="C36" s="6">
        <f t="shared" si="0"/>
        <v>3.1905195989059693E-3</v>
      </c>
      <c r="D36" s="3">
        <f t="shared" si="1"/>
        <v>1.4654076638573451E-4</v>
      </c>
    </row>
    <row r="37" spans="1:4" x14ac:dyDescent="0.35">
      <c r="A37" s="7">
        <v>41085</v>
      </c>
      <c r="B37" s="6">
        <v>80.924999999999997</v>
      </c>
      <c r="C37" s="6">
        <f t="shared" si="0"/>
        <v>-1.9536574284416141E-2</v>
      </c>
      <c r="D37" s="3">
        <f t="shared" si="1"/>
        <v>1.3835908532125062E-4</v>
      </c>
    </row>
    <row r="38" spans="1:4" x14ac:dyDescent="0.35">
      <c r="A38" s="7">
        <v>41086</v>
      </c>
      <c r="B38" s="6">
        <v>82.3125</v>
      </c>
      <c r="C38" s="6">
        <f t="shared" si="0"/>
        <v>1.7145505097312361E-2</v>
      </c>
      <c r="D38" s="3">
        <f t="shared" si="1"/>
        <v>1.5295820428820617E-4</v>
      </c>
    </row>
    <row r="39" spans="1:4" x14ac:dyDescent="0.35">
      <c r="A39" s="7">
        <v>41087</v>
      </c>
      <c r="B39" s="6">
        <v>82.387500000000003</v>
      </c>
      <c r="C39" s="6">
        <f t="shared" si="0"/>
        <v>9.1116173120732382E-4</v>
      </c>
      <c r="D39" s="3">
        <f t="shared" si="1"/>
        <v>1.6141881273343164E-4</v>
      </c>
    </row>
    <row r="40" spans="1:4" x14ac:dyDescent="0.35">
      <c r="A40" s="7">
        <v>41088</v>
      </c>
      <c r="B40" s="6">
        <v>82.2</v>
      </c>
      <c r="C40" s="6">
        <f t="shared" si="0"/>
        <v>-2.2758306781975419E-3</v>
      </c>
      <c r="D40" s="3">
        <f t="shared" si="1"/>
        <v>1.5178349691145074E-4</v>
      </c>
    </row>
    <row r="41" spans="1:4" x14ac:dyDescent="0.35">
      <c r="A41" s="7">
        <v>41089</v>
      </c>
      <c r="B41" s="6">
        <v>85.087500000000006</v>
      </c>
      <c r="C41" s="6">
        <f t="shared" si="0"/>
        <v>3.5127737226277406E-2</v>
      </c>
      <c r="D41" s="3">
        <f t="shared" si="1"/>
        <v>1.429872514133132E-4</v>
      </c>
    </row>
    <row r="42" spans="1:4" x14ac:dyDescent="0.35">
      <c r="A42" s="7">
        <v>41092</v>
      </c>
      <c r="B42" s="6">
        <v>84.525000000000006</v>
      </c>
      <c r="C42" s="6">
        <f t="shared" si="0"/>
        <v>-6.6108417805200523E-3</v>
      </c>
      <c r="D42" s="3">
        <f t="shared" si="1"/>
        <v>2.0844549168681813E-4</v>
      </c>
    </row>
    <row r="43" spans="1:4" x14ac:dyDescent="0.35">
      <c r="A43" s="7">
        <v>41093</v>
      </c>
      <c r="B43" s="6">
        <v>83.7</v>
      </c>
      <c r="C43" s="6">
        <f t="shared" si="0"/>
        <v>-9.760425909494266E-3</v>
      </c>
      <c r="D43" s="3">
        <f t="shared" si="1"/>
        <v>1.985609559284332E-4</v>
      </c>
    </row>
    <row r="44" spans="1:4" x14ac:dyDescent="0.35">
      <c r="A44" s="7">
        <v>41094</v>
      </c>
      <c r="B44" s="6">
        <v>84.75</v>
      </c>
      <c r="C44" s="6">
        <f t="shared" si="0"/>
        <v>1.2544802867383478E-2</v>
      </c>
      <c r="D44" s="3">
        <f t="shared" si="1"/>
        <v>1.9236325340881081E-4</v>
      </c>
    </row>
    <row r="45" spans="1:4" x14ac:dyDescent="0.35">
      <c r="A45" s="7">
        <v>41095</v>
      </c>
      <c r="B45" s="6">
        <v>85.6875</v>
      </c>
      <c r="C45" s="6">
        <f t="shared" si="0"/>
        <v>1.1061946902654867E-2</v>
      </c>
      <c r="D45" s="3">
        <f t="shared" si="1"/>
        <v>1.9026378294317292E-4</v>
      </c>
    </row>
    <row r="46" spans="1:4" x14ac:dyDescent="0.35">
      <c r="A46" s="7">
        <v>41096</v>
      </c>
      <c r="B46" s="6">
        <v>84.712500000000006</v>
      </c>
      <c r="C46" s="6">
        <f t="shared" si="0"/>
        <v>-1.1378555798687023E-2</v>
      </c>
      <c r="D46" s="3">
        <f t="shared" si="1"/>
        <v>1.8618995612321187E-4</v>
      </c>
    </row>
    <row r="47" spans="1:4" x14ac:dyDescent="0.35">
      <c r="A47" s="7">
        <v>41099</v>
      </c>
      <c r="B47" s="6">
        <v>84.375</v>
      </c>
      <c r="C47" s="6">
        <f t="shared" si="0"/>
        <v>-3.984063745019987E-3</v>
      </c>
      <c r="D47" s="3">
        <f t="shared" si="1"/>
        <v>1.8278685067964919E-4</v>
      </c>
    </row>
    <row r="48" spans="1:4" x14ac:dyDescent="0.35">
      <c r="A48" s="7">
        <v>41100</v>
      </c>
      <c r="B48" s="6">
        <v>84.787499999999994</v>
      </c>
      <c r="C48" s="6">
        <f t="shared" si="0"/>
        <v>4.8888888888888211E-3</v>
      </c>
      <c r="D48" s="3">
        <f t="shared" si="1"/>
        <v>1.7277200547433319E-4</v>
      </c>
    </row>
    <row r="49" spans="1:4" x14ac:dyDescent="0.35">
      <c r="A49" s="7">
        <v>41101</v>
      </c>
      <c r="B49" s="6">
        <v>85.237499999999997</v>
      </c>
      <c r="C49" s="6">
        <f t="shared" si="0"/>
        <v>5.3073861123397069E-3</v>
      </c>
      <c r="D49" s="3">
        <f t="shared" si="1"/>
        <v>1.6383975921994721E-4</v>
      </c>
    </row>
    <row r="50" spans="1:4" x14ac:dyDescent="0.35">
      <c r="A50" s="7">
        <v>41102</v>
      </c>
      <c r="B50" s="6">
        <v>84.3</v>
      </c>
      <c r="C50" s="6">
        <f t="shared" si="0"/>
        <v>-1.0998680158380994E-2</v>
      </c>
      <c r="D50" s="3">
        <f t="shared" si="1"/>
        <v>1.5569947450747774E-4</v>
      </c>
    </row>
    <row r="51" spans="1:4" x14ac:dyDescent="0.35">
      <c r="A51" s="7">
        <v>41103</v>
      </c>
      <c r="B51" s="6">
        <v>84.037499999999994</v>
      </c>
      <c r="C51" s="6">
        <f t="shared" si="0"/>
        <v>-3.1138790035587526E-3</v>
      </c>
      <c r="D51" s="3">
        <f t="shared" si="1"/>
        <v>1.536157639506109E-4</v>
      </c>
    </row>
    <row r="52" spans="1:4" x14ac:dyDescent="0.35">
      <c r="A52" s="7">
        <v>41106</v>
      </c>
      <c r="B52" s="6">
        <v>84.262500000000003</v>
      </c>
      <c r="C52" s="6">
        <f t="shared" si="0"/>
        <v>2.6773761713521768E-3</v>
      </c>
      <c r="D52" s="3">
        <f t="shared" si="1"/>
        <v>1.4498059266050247E-4</v>
      </c>
    </row>
    <row r="53" spans="1:4" x14ac:dyDescent="0.35">
      <c r="A53" s="7">
        <v>41107</v>
      </c>
      <c r="B53" s="6">
        <v>84.1875</v>
      </c>
      <c r="C53" s="6">
        <f t="shared" si="0"/>
        <v>-8.9007565643083031E-4</v>
      </c>
      <c r="D53" s="3">
        <f t="shared" si="1"/>
        <v>1.3671185769064778E-4</v>
      </c>
    </row>
    <row r="54" spans="1:4" x14ac:dyDescent="0.35">
      <c r="A54" s="7">
        <v>41108</v>
      </c>
      <c r="B54" s="6">
        <v>83.362499999999997</v>
      </c>
      <c r="C54" s="6">
        <f t="shared" si="0"/>
        <v>-9.7995545657015935E-3</v>
      </c>
      <c r="D54" s="3">
        <f t="shared" si="1"/>
        <v>1.2855668030965916E-4</v>
      </c>
    </row>
    <row r="55" spans="1:4" x14ac:dyDescent="0.35">
      <c r="A55" s="7">
        <v>41109</v>
      </c>
      <c r="B55" s="6">
        <v>83.962500000000006</v>
      </c>
      <c r="C55" s="6">
        <f t="shared" si="0"/>
        <v>7.1974808816915106E-3</v>
      </c>
      <c r="D55" s="3">
        <f t="shared" si="1"/>
        <v>1.2660515567224938E-4</v>
      </c>
    </row>
    <row r="56" spans="1:4" x14ac:dyDescent="0.35">
      <c r="A56" s="7">
        <v>41110</v>
      </c>
      <c r="B56" s="6">
        <v>83.512500000000003</v>
      </c>
      <c r="C56" s="6">
        <f t="shared" si="0"/>
        <v>-5.3595355069227671E-3</v>
      </c>
      <c r="D56" s="3">
        <f t="shared" si="1"/>
        <v>1.2211707019445331E-4</v>
      </c>
    </row>
    <row r="57" spans="1:4" x14ac:dyDescent="0.35">
      <c r="A57" s="7">
        <v>41113</v>
      </c>
      <c r="B57" s="6">
        <v>81.9375</v>
      </c>
      <c r="C57" s="6">
        <f t="shared" si="0"/>
        <v>-1.8859452177817725E-2</v>
      </c>
      <c r="D57" s="3">
        <f t="shared" si="1"/>
        <v>1.1651352323378406E-4</v>
      </c>
    </row>
    <row r="58" spans="1:4" x14ac:dyDescent="0.35">
      <c r="A58" s="7">
        <v>41114</v>
      </c>
      <c r="B58" s="6">
        <v>83.0625</v>
      </c>
      <c r="C58" s="6">
        <f t="shared" si="0"/>
        <v>1.3729977116704805E-2</v>
      </c>
      <c r="D58" s="3">
        <f t="shared" si="1"/>
        <v>1.3086344802660063E-4</v>
      </c>
    </row>
    <row r="59" spans="1:4" x14ac:dyDescent="0.35">
      <c r="A59" s="7">
        <v>41115</v>
      </c>
      <c r="B59" s="6">
        <v>82.912499999999994</v>
      </c>
      <c r="C59" s="6">
        <f t="shared" si="0"/>
        <v>-1.8058690744921677E-3</v>
      </c>
      <c r="D59" s="3">
        <f t="shared" si="1"/>
        <v>1.3432237744251884E-4</v>
      </c>
    </row>
    <row r="60" spans="1:4" x14ac:dyDescent="0.35">
      <c r="A60" s="7">
        <v>41116</v>
      </c>
      <c r="B60" s="6">
        <v>83.85</v>
      </c>
      <c r="C60" s="6">
        <f t="shared" si="0"/>
        <v>1.1307100859339666E-2</v>
      </c>
      <c r="D60" s="3">
        <f t="shared" si="1"/>
        <v>1.2645870458282012E-4</v>
      </c>
    </row>
    <row r="61" spans="1:4" x14ac:dyDescent="0.35">
      <c r="A61" s="7">
        <v>41117</v>
      </c>
      <c r="B61" s="6">
        <v>85.575000000000003</v>
      </c>
      <c r="C61" s="6">
        <f t="shared" si="0"/>
        <v>2.0572450805009048E-2</v>
      </c>
      <c r="D61" s="3">
        <f t="shared" si="1"/>
        <v>1.2654221409844771E-4</v>
      </c>
    </row>
    <row r="62" spans="1:4" x14ac:dyDescent="0.35">
      <c r="A62" s="7">
        <v>41120</v>
      </c>
      <c r="B62" s="6">
        <v>88.537499999999994</v>
      </c>
      <c r="C62" s="6">
        <f t="shared" si="0"/>
        <v>3.4618755477651079E-2</v>
      </c>
      <c r="D62" s="3">
        <f t="shared" si="1"/>
        <v>1.4434322518001188E-4</v>
      </c>
    </row>
    <row r="63" spans="1:4" x14ac:dyDescent="0.35">
      <c r="A63" s="7">
        <v>41121</v>
      </c>
      <c r="B63" s="6">
        <v>88.912499999999994</v>
      </c>
      <c r="C63" s="6">
        <f t="shared" si="0"/>
        <v>4.2354934349851762E-3</v>
      </c>
      <c r="D63" s="3">
        <f t="shared" si="1"/>
        <v>2.0759012551849497E-4</v>
      </c>
    </row>
    <row r="64" spans="1:4" x14ac:dyDescent="0.35">
      <c r="A64" s="7">
        <v>41122</v>
      </c>
      <c r="B64" s="6">
        <v>89.1</v>
      </c>
      <c r="C64" s="6">
        <f t="shared" si="0"/>
        <v>2.1088148460565162E-3</v>
      </c>
      <c r="D64" s="3">
        <f t="shared" si="1"/>
        <v>1.9621108226565339E-4</v>
      </c>
    </row>
    <row r="65" spans="1:4" x14ac:dyDescent="0.35">
      <c r="A65" s="7">
        <v>41123</v>
      </c>
      <c r="B65" s="6">
        <v>88.6875</v>
      </c>
      <c r="C65" s="6">
        <f t="shared" si="0"/>
        <v>-4.6296296296295661E-3</v>
      </c>
      <c r="D65" s="3">
        <f t="shared" si="1"/>
        <v>1.8470524333301106E-4</v>
      </c>
    </row>
    <row r="66" spans="1:4" x14ac:dyDescent="0.35">
      <c r="A66" s="7">
        <v>41124</v>
      </c>
      <c r="B66" s="6">
        <v>88.8</v>
      </c>
      <c r="C66" s="6">
        <f t="shared" si="0"/>
        <v>1.2684989429175156E-3</v>
      </c>
      <c r="D66" s="3">
        <f t="shared" si="1"/>
        <v>1.7490893696348302E-4</v>
      </c>
    </row>
    <row r="67" spans="1:4" x14ac:dyDescent="0.35">
      <c r="A67" s="7">
        <v>41127</v>
      </c>
      <c r="B67" s="6">
        <v>90.3</v>
      </c>
      <c r="C67" s="6">
        <f t="shared" si="0"/>
        <v>1.6891891891891893E-2</v>
      </c>
      <c r="D67" s="3">
        <f t="shared" si="1"/>
        <v>1.6451094611976498E-4</v>
      </c>
    </row>
    <row r="68" spans="1:4" x14ac:dyDescent="0.35">
      <c r="A68" s="7">
        <v>41128</v>
      </c>
      <c r="B68" s="6">
        <v>88.762500000000003</v>
      </c>
      <c r="C68" s="6">
        <f t="shared" ref="C68:C131" si="6">(B68-B67)/B67</f>
        <v>-1.7026578073089639E-2</v>
      </c>
      <c r="D68" s="3">
        <f t="shared" si="1"/>
        <v>1.7176045005382087E-4</v>
      </c>
    </row>
    <row r="69" spans="1:4" x14ac:dyDescent="0.35">
      <c r="A69" s="7">
        <v>41129</v>
      </c>
      <c r="B69" s="6">
        <v>89.137500000000003</v>
      </c>
      <c r="C69" s="6">
        <f t="shared" si="6"/>
        <v>4.2247570764681027E-3</v>
      </c>
      <c r="D69" s="3">
        <f t="shared" ref="D69:D132" si="7">0.06*C68^2+0.94*D68</f>
        <v>1.7884908470333261E-4</v>
      </c>
    </row>
    <row r="70" spans="1:4" x14ac:dyDescent="0.35">
      <c r="A70" s="7">
        <v>41130</v>
      </c>
      <c r="B70" s="6">
        <v>89.174999999999997</v>
      </c>
      <c r="C70" s="6">
        <f t="shared" si="6"/>
        <v>4.2069835927633503E-4</v>
      </c>
      <c r="D70" s="3">
        <f t="shared" si="7"/>
        <v>1.6918905396244268E-4</v>
      </c>
    </row>
    <row r="71" spans="1:4" x14ac:dyDescent="0.35">
      <c r="A71" s="7">
        <v>41131</v>
      </c>
      <c r="B71" s="6">
        <v>89.775000000000006</v>
      </c>
      <c r="C71" s="6">
        <f t="shared" si="6"/>
        <v>6.7283431455005165E-3</v>
      </c>
      <c r="D71" s="3">
        <f t="shared" si="7"/>
        <v>1.5904832995126597E-4</v>
      </c>
    </row>
    <row r="72" spans="1:4" x14ac:dyDescent="0.35">
      <c r="A72" s="7">
        <v>41134</v>
      </c>
      <c r="B72" s="6">
        <v>89.8125</v>
      </c>
      <c r="C72" s="6">
        <f t="shared" si="6"/>
        <v>4.1771094402667016E-4</v>
      </c>
      <c r="D72" s="3">
        <f t="shared" si="7"/>
        <v>1.5222166624320624E-4</v>
      </c>
    </row>
    <row r="73" spans="1:4" x14ac:dyDescent="0.35">
      <c r="A73" s="7">
        <v>41135</v>
      </c>
      <c r="B73" s="6">
        <v>90.037499999999994</v>
      </c>
      <c r="C73" s="6">
        <f t="shared" si="6"/>
        <v>2.5052192066805212E-3</v>
      </c>
      <c r="D73" s="3">
        <f t="shared" si="7"/>
        <v>1.4309883521457944E-4</v>
      </c>
    </row>
    <row r="74" spans="1:4" x14ac:dyDescent="0.35">
      <c r="A74" s="7">
        <v>41137</v>
      </c>
      <c r="B74" s="6">
        <v>90.075000000000003</v>
      </c>
      <c r="C74" s="6">
        <f t="shared" si="6"/>
        <v>4.1649312786348498E-4</v>
      </c>
      <c r="D74" s="3">
        <f t="shared" si="7"/>
        <v>1.3488947249811593E-4</v>
      </c>
    </row>
    <row r="75" spans="1:4" x14ac:dyDescent="0.35">
      <c r="A75" s="7">
        <v>41138</v>
      </c>
      <c r="B75" s="6">
        <v>88.275000000000006</v>
      </c>
      <c r="C75" s="6">
        <f t="shared" si="6"/>
        <v>-1.9983347210657754E-2</v>
      </c>
      <c r="D75" s="3">
        <f t="shared" si="7"/>
        <v>1.2680651213976241E-4</v>
      </c>
    </row>
    <row r="76" spans="1:4" x14ac:dyDescent="0.35">
      <c r="A76" s="7">
        <v>41142</v>
      </c>
      <c r="B76" s="6">
        <v>89.625</v>
      </c>
      <c r="C76" s="6">
        <f t="shared" si="6"/>
        <v>1.5293118096856349E-2</v>
      </c>
      <c r="D76" s="3">
        <f t="shared" si="7"/>
        <v>1.4315817135587884E-4</v>
      </c>
    </row>
    <row r="77" spans="1:4" x14ac:dyDescent="0.35">
      <c r="A77" s="7">
        <v>41143</v>
      </c>
      <c r="B77" s="6">
        <v>89.25</v>
      </c>
      <c r="C77" s="6">
        <f t="shared" si="6"/>
        <v>-4.1841004184100415E-3</v>
      </c>
      <c r="D77" s="3">
        <f t="shared" si="7"/>
        <v>1.486014487419898E-4</v>
      </c>
    </row>
    <row r="78" spans="1:4" x14ac:dyDescent="0.35">
      <c r="A78" s="7">
        <v>41144</v>
      </c>
      <c r="B78" s="6">
        <v>88.087500000000006</v>
      </c>
      <c r="C78" s="6">
        <f t="shared" si="6"/>
        <v>-1.302521008403355E-2</v>
      </c>
      <c r="D78" s="3">
        <f t="shared" si="7"/>
        <v>1.4073576359615073E-4</v>
      </c>
    </row>
    <row r="79" spans="1:4" x14ac:dyDescent="0.35">
      <c r="A79" s="7">
        <v>41145</v>
      </c>
      <c r="B79" s="6">
        <v>87.974999999999994</v>
      </c>
      <c r="C79" s="6">
        <f t="shared" si="6"/>
        <v>-1.2771392081738198E-3</v>
      </c>
      <c r="D79" s="3">
        <f t="shared" si="7"/>
        <v>1.4247098364437424E-4</v>
      </c>
    </row>
    <row r="80" spans="1:4" x14ac:dyDescent="0.35">
      <c r="A80" s="7">
        <v>41148</v>
      </c>
      <c r="B80" s="6">
        <v>88.8</v>
      </c>
      <c r="C80" s="6">
        <f t="shared" si="6"/>
        <v>9.3776641091219432E-3</v>
      </c>
      <c r="D80" s="3">
        <f t="shared" si="7"/>
        <v>1.3402058969913506E-4</v>
      </c>
    </row>
    <row r="81" spans="1:4" x14ac:dyDescent="0.35">
      <c r="A81" s="7">
        <v>41149</v>
      </c>
      <c r="B81" s="6">
        <v>91.012500000000003</v>
      </c>
      <c r="C81" s="6">
        <f t="shared" si="6"/>
        <v>2.4915540540540605E-2</v>
      </c>
      <c r="D81" s="3">
        <f t="shared" si="7"/>
        <v>1.3125578936579776E-4</v>
      </c>
    </row>
    <row r="82" spans="1:4" x14ac:dyDescent="0.35">
      <c r="A82" s="7">
        <v>41150</v>
      </c>
      <c r="B82" s="6">
        <v>89.512500000000003</v>
      </c>
      <c r="C82" s="6">
        <f t="shared" si="6"/>
        <v>-1.6481252575195716E-2</v>
      </c>
      <c r="D82" s="3">
        <f t="shared" si="7"/>
        <v>1.6062749162948923E-4</v>
      </c>
    </row>
    <row r="83" spans="1:4" x14ac:dyDescent="0.35">
      <c r="A83" s="7">
        <v>41151</v>
      </c>
      <c r="B83" s="6">
        <v>91.35</v>
      </c>
      <c r="C83" s="6">
        <f t="shared" si="6"/>
        <v>2.0527859237536562E-2</v>
      </c>
      <c r="D83" s="3">
        <f t="shared" si="7"/>
        <v>1.6728774331856359E-4</v>
      </c>
    </row>
    <row r="84" spans="1:4" x14ac:dyDescent="0.35">
      <c r="A84" s="7">
        <v>41152</v>
      </c>
      <c r="B84" s="6">
        <v>90.037499999999994</v>
      </c>
      <c r="C84" s="6">
        <f t="shared" si="6"/>
        <v>-1.4367816091954025E-2</v>
      </c>
      <c r="D84" s="3">
        <f t="shared" si="7"/>
        <v>1.8253405901201667E-4</v>
      </c>
    </row>
    <row r="85" spans="1:4" x14ac:dyDescent="0.35">
      <c r="A85" s="7">
        <v>41155</v>
      </c>
      <c r="B85" s="6">
        <v>91.012500000000003</v>
      </c>
      <c r="C85" s="6">
        <f t="shared" si="6"/>
        <v>1.0828821324448241E-2</v>
      </c>
      <c r="D85" s="3">
        <f t="shared" si="7"/>
        <v>1.8396806382642842E-4</v>
      </c>
    </row>
    <row r="86" spans="1:4" x14ac:dyDescent="0.35">
      <c r="A86" s="7">
        <v>41156</v>
      </c>
      <c r="B86" s="6">
        <v>92.924999999999997</v>
      </c>
      <c r="C86" s="6">
        <f t="shared" si="6"/>
        <v>2.1013597033374472E-2</v>
      </c>
      <c r="D86" s="3">
        <f t="shared" si="7"/>
        <v>1.7996578227345221E-4</v>
      </c>
    </row>
    <row r="87" spans="1:4" x14ac:dyDescent="0.35">
      <c r="A87" s="7">
        <v>41157</v>
      </c>
      <c r="B87" s="6">
        <v>91.987499999999997</v>
      </c>
      <c r="C87" s="6">
        <f t="shared" si="6"/>
        <v>-1.0088781275221953E-2</v>
      </c>
      <c r="D87" s="3">
        <f t="shared" si="7"/>
        <v>1.9566211095390775E-4</v>
      </c>
    </row>
    <row r="88" spans="1:4" x14ac:dyDescent="0.35">
      <c r="A88" s="7">
        <v>41158</v>
      </c>
      <c r="B88" s="6">
        <v>90.6</v>
      </c>
      <c r="C88" s="6">
        <f t="shared" si="6"/>
        <v>-1.5083571137382828E-2</v>
      </c>
      <c r="D88" s="3">
        <f t="shared" si="7"/>
        <v>1.9002939475382943E-4</v>
      </c>
    </row>
    <row r="89" spans="1:4" x14ac:dyDescent="0.35">
      <c r="A89" s="7">
        <v>41159</v>
      </c>
      <c r="B89" s="6">
        <v>91.462500000000006</v>
      </c>
      <c r="C89" s="6">
        <f t="shared" si="6"/>
        <v>9.5198675496690009E-3</v>
      </c>
      <c r="D89" s="3">
        <f t="shared" si="7"/>
        <v>1.9227847816398897E-4</v>
      </c>
    </row>
    <row r="90" spans="1:4" x14ac:dyDescent="0.35">
      <c r="A90" s="7">
        <v>41162</v>
      </c>
      <c r="B90" s="6">
        <v>91.275000000000006</v>
      </c>
      <c r="C90" s="6">
        <f t="shared" si="6"/>
        <v>-2.050020500205002E-3</v>
      </c>
      <c r="D90" s="3">
        <f t="shared" si="7"/>
        <v>1.8617944216394407E-4</v>
      </c>
    </row>
    <row r="91" spans="1:4" x14ac:dyDescent="0.35">
      <c r="A91" s="7">
        <v>41163</v>
      </c>
      <c r="B91" s="6">
        <v>90.712500000000006</v>
      </c>
      <c r="C91" s="6">
        <f t="shared" si="6"/>
        <v>-6.162695152013147E-3</v>
      </c>
      <c r="D91" s="3">
        <f t="shared" si="7"/>
        <v>1.7526083067718304E-4</v>
      </c>
    </row>
    <row r="92" spans="1:4" x14ac:dyDescent="0.35">
      <c r="A92" s="7">
        <v>41164</v>
      </c>
      <c r="B92" s="6">
        <v>91.05</v>
      </c>
      <c r="C92" s="6">
        <f t="shared" si="6"/>
        <v>3.7205456800329774E-3</v>
      </c>
      <c r="D92" s="3">
        <f t="shared" si="7"/>
        <v>1.6702390952875085E-4</v>
      </c>
    </row>
    <row r="93" spans="1:4" x14ac:dyDescent="0.35">
      <c r="A93" s="7">
        <v>41165</v>
      </c>
      <c r="B93" s="6">
        <v>90.862499999999997</v>
      </c>
      <c r="C93" s="6">
        <f t="shared" si="6"/>
        <v>-2.0593080724876441E-3</v>
      </c>
      <c r="D93" s="3">
        <f t="shared" si="7"/>
        <v>1.5783302256645849E-4</v>
      </c>
    </row>
    <row r="94" spans="1:4" x14ac:dyDescent="0.35">
      <c r="A94" s="7">
        <v>41166</v>
      </c>
      <c r="B94" s="6">
        <v>90.037499999999994</v>
      </c>
      <c r="C94" s="6">
        <f t="shared" si="6"/>
        <v>-9.0796533223277253E-3</v>
      </c>
      <c r="D94" s="3">
        <f t="shared" si="7"/>
        <v>1.4861748619671576E-4</v>
      </c>
    </row>
    <row r="95" spans="1:4" x14ac:dyDescent="0.35">
      <c r="A95" s="7">
        <v>41169</v>
      </c>
      <c r="B95" s="6">
        <v>88.2</v>
      </c>
      <c r="C95" s="6">
        <f t="shared" si="6"/>
        <v>-2.0408163265306031E-2</v>
      </c>
      <c r="D95" s="3">
        <f t="shared" si="7"/>
        <v>1.4464684329213221E-4</v>
      </c>
    </row>
    <row r="96" spans="1:4" x14ac:dyDescent="0.35">
      <c r="A96" s="7">
        <v>41170</v>
      </c>
      <c r="B96" s="6">
        <v>88.275000000000006</v>
      </c>
      <c r="C96" s="6">
        <f t="shared" si="6"/>
        <v>8.5034013605445394E-4</v>
      </c>
      <c r="D96" s="3">
        <f t="shared" si="7"/>
        <v>1.6095762036640748E-4</v>
      </c>
    </row>
    <row r="97" spans="1:4" x14ac:dyDescent="0.35">
      <c r="A97" s="7">
        <v>41172</v>
      </c>
      <c r="B97" s="6">
        <v>87.637500000000003</v>
      </c>
      <c r="C97" s="6">
        <f t="shared" si="6"/>
        <v>-7.2217502124044498E-3</v>
      </c>
      <c r="D97" s="3">
        <f t="shared" si="7"/>
        <v>1.5134354784524212E-4</v>
      </c>
    </row>
    <row r="98" spans="1:4" x14ac:dyDescent="0.35">
      <c r="A98" s="7">
        <v>41173</v>
      </c>
      <c r="B98" s="6">
        <v>90</v>
      </c>
      <c r="C98" s="6">
        <f t="shared" si="6"/>
        <v>2.6957637997432574E-2</v>
      </c>
      <c r="D98" s="3">
        <f t="shared" si="7"/>
        <v>1.4539215554234939E-4</v>
      </c>
    </row>
    <row r="99" spans="1:4" x14ac:dyDescent="0.35">
      <c r="A99" s="7">
        <v>41176</v>
      </c>
      <c r="B99" s="6">
        <v>88.724999999999994</v>
      </c>
      <c r="C99" s="6">
        <f t="shared" si="6"/>
        <v>-1.416666666666673E-2</v>
      </c>
      <c r="D99" s="3">
        <f t="shared" si="7"/>
        <v>1.8027148099384566E-4</v>
      </c>
    </row>
    <row r="100" spans="1:4" x14ac:dyDescent="0.35">
      <c r="A100" s="7">
        <v>41177</v>
      </c>
      <c r="B100" s="6">
        <v>87.9375</v>
      </c>
      <c r="C100" s="6">
        <f t="shared" si="6"/>
        <v>-8.8757396449703502E-3</v>
      </c>
      <c r="D100" s="3">
        <f t="shared" si="7"/>
        <v>1.8149685880088169E-4</v>
      </c>
    </row>
    <row r="101" spans="1:4" x14ac:dyDescent="0.35">
      <c r="A101" s="7">
        <v>41178</v>
      </c>
      <c r="B101" s="6">
        <v>87.6</v>
      </c>
      <c r="C101" s="6">
        <f t="shared" si="6"/>
        <v>-3.8379530916844997E-3</v>
      </c>
      <c r="D101" s="3">
        <f t="shared" si="7"/>
        <v>1.7533377252754669E-4</v>
      </c>
    </row>
    <row r="102" spans="1:4" x14ac:dyDescent="0.35">
      <c r="A102" s="7">
        <v>41179</v>
      </c>
      <c r="B102" s="6">
        <v>87.5625</v>
      </c>
      <c r="C102" s="6">
        <f t="shared" si="6"/>
        <v>-4.2808219178075706E-4</v>
      </c>
      <c r="D102" s="3">
        <f t="shared" si="7"/>
        <v>1.656975392119321E-4</v>
      </c>
    </row>
    <row r="103" spans="1:4" x14ac:dyDescent="0.35">
      <c r="A103" s="7">
        <v>41180</v>
      </c>
      <c r="B103" s="6">
        <v>90.262500000000003</v>
      </c>
      <c r="C103" s="6">
        <f t="shared" si="6"/>
        <v>3.0835117773019304E-2</v>
      </c>
      <c r="D103" s="3">
        <f t="shared" si="7"/>
        <v>1.5576668212099136E-4</v>
      </c>
    </row>
    <row r="104" spans="1:4" x14ac:dyDescent="0.35">
      <c r="A104" s="7">
        <v>41183</v>
      </c>
      <c r="B104" s="6">
        <v>90.075000000000003</v>
      </c>
      <c r="C104" s="6">
        <f t="shared" si="6"/>
        <v>-2.077274615704196E-3</v>
      </c>
      <c r="D104" s="3">
        <f t="shared" si="7"/>
        <v>2.0346895047829012E-4</v>
      </c>
    </row>
    <row r="105" spans="1:4" x14ac:dyDescent="0.35">
      <c r="A105" s="7">
        <v>41185</v>
      </c>
      <c r="B105" s="6">
        <v>88.162499999999994</v>
      </c>
      <c r="C105" s="6">
        <f t="shared" si="6"/>
        <v>-2.1232306411323992E-2</v>
      </c>
      <c r="D105" s="3">
        <f t="shared" si="7"/>
        <v>1.9151971763933565E-4</v>
      </c>
    </row>
    <row r="106" spans="1:4" x14ac:dyDescent="0.35">
      <c r="A106" s="7">
        <v>41186</v>
      </c>
      <c r="B106" s="6">
        <v>88.162499999999994</v>
      </c>
      <c r="C106" s="6">
        <f t="shared" si="6"/>
        <v>0</v>
      </c>
      <c r="D106" s="3">
        <f t="shared" si="7"/>
        <v>2.0707718471363649E-4</v>
      </c>
    </row>
    <row r="107" spans="1:4" x14ac:dyDescent="0.35">
      <c r="A107" s="7">
        <v>41187</v>
      </c>
      <c r="B107" s="6">
        <v>88.537499999999994</v>
      </c>
      <c r="C107" s="6">
        <f t="shared" si="6"/>
        <v>4.253509145044662E-3</v>
      </c>
      <c r="D107" s="3">
        <f t="shared" si="7"/>
        <v>1.9465255363081829E-4</v>
      </c>
    </row>
    <row r="108" spans="1:4" x14ac:dyDescent="0.35">
      <c r="A108" s="7">
        <v>41190</v>
      </c>
      <c r="B108" s="6">
        <v>89.025000000000006</v>
      </c>
      <c r="C108" s="6">
        <f t="shared" si="6"/>
        <v>5.506141465480857E-3</v>
      </c>
      <c r="D108" s="3">
        <f t="shared" si="7"/>
        <v>1.840589408157879E-4</v>
      </c>
    </row>
    <row r="109" spans="1:4" x14ac:dyDescent="0.35">
      <c r="A109" s="7">
        <v>41191</v>
      </c>
      <c r="B109" s="6">
        <v>90.037499999999994</v>
      </c>
      <c r="C109" s="6">
        <f t="shared" si="6"/>
        <v>1.1373209772535676E-2</v>
      </c>
      <c r="D109" s="3">
        <f t="shared" si="7"/>
        <v>1.748344599971139E-4</v>
      </c>
    </row>
    <row r="110" spans="1:4" x14ac:dyDescent="0.35">
      <c r="A110" s="7">
        <v>41192</v>
      </c>
      <c r="B110" s="6">
        <v>89.512500000000003</v>
      </c>
      <c r="C110" s="6">
        <f t="shared" si="6"/>
        <v>-5.8309037900873689E-3</v>
      </c>
      <c r="D110" s="3">
        <f t="shared" si="7"/>
        <v>1.721053864290931E-4</v>
      </c>
    </row>
    <row r="111" spans="1:4" x14ac:dyDescent="0.35">
      <c r="A111" s="7">
        <v>41193</v>
      </c>
      <c r="B111" s="6">
        <v>89.587500000000006</v>
      </c>
      <c r="C111" s="6">
        <f t="shared" si="6"/>
        <v>8.3787180561377286E-4</v>
      </c>
      <c r="D111" s="3">
        <f t="shared" si="7"/>
        <v>1.6381902958390282E-4</v>
      </c>
    </row>
    <row r="112" spans="1:4" x14ac:dyDescent="0.35">
      <c r="A112" s="7">
        <v>41194</v>
      </c>
      <c r="B112" s="6">
        <v>89.85</v>
      </c>
      <c r="C112" s="6">
        <f t="shared" si="6"/>
        <v>2.9300962745917522E-3</v>
      </c>
      <c r="D112" s="3">
        <f t="shared" si="7"/>
        <v>1.5403200955862721E-4</v>
      </c>
    </row>
    <row r="113" spans="1:4" x14ac:dyDescent="0.35">
      <c r="A113" s="7">
        <v>41197</v>
      </c>
      <c r="B113" s="6">
        <v>89.0625</v>
      </c>
      <c r="C113" s="6">
        <f t="shared" si="6"/>
        <v>-8.7646076794657135E-3</v>
      </c>
      <c r="D113" s="3">
        <f t="shared" si="7"/>
        <v>1.4530521683581214E-4</v>
      </c>
    </row>
    <row r="114" spans="1:4" x14ac:dyDescent="0.35">
      <c r="A114" s="7">
        <v>41198</v>
      </c>
      <c r="B114" s="6">
        <v>88.95</v>
      </c>
      <c r="C114" s="6">
        <f t="shared" si="6"/>
        <v>-1.2631578947368102E-3</v>
      </c>
      <c r="D114" s="3">
        <f t="shared" si="7"/>
        <v>1.4119600469216038E-4</v>
      </c>
    </row>
    <row r="115" spans="1:4" x14ac:dyDescent="0.35">
      <c r="A115" s="7">
        <v>41199</v>
      </c>
      <c r="B115" s="6">
        <v>89.737499999999997</v>
      </c>
      <c r="C115" s="6">
        <f t="shared" si="6"/>
        <v>8.8532883642495151E-3</v>
      </c>
      <c r="D115" s="3">
        <f t="shared" si="7"/>
        <v>1.3281997848265292E-4</v>
      </c>
    </row>
    <row r="116" spans="1:4" x14ac:dyDescent="0.35">
      <c r="A116" s="7">
        <v>41200</v>
      </c>
      <c r="B116" s="6">
        <v>90.337500000000006</v>
      </c>
      <c r="C116" s="6">
        <f t="shared" si="6"/>
        <v>6.686167989970843E-3</v>
      </c>
      <c r="D116" s="3">
        <f t="shared" si="7"/>
        <v>1.2955362266532709E-4</v>
      </c>
    </row>
    <row r="117" spans="1:4" x14ac:dyDescent="0.35">
      <c r="A117" s="7">
        <v>41201</v>
      </c>
      <c r="B117" s="6">
        <v>89.4</v>
      </c>
      <c r="C117" s="6">
        <f t="shared" si="6"/>
        <v>-1.03777501037775E-2</v>
      </c>
      <c r="D117" s="3">
        <f t="shared" si="7"/>
        <v>1.244626958488141E-4</v>
      </c>
    </row>
    <row r="118" spans="1:4" x14ac:dyDescent="0.35">
      <c r="A118" s="7">
        <v>41204</v>
      </c>
      <c r="B118" s="6">
        <v>88.912499999999994</v>
      </c>
      <c r="C118" s="6">
        <f t="shared" si="6"/>
        <v>-5.4530201342283145E-3</v>
      </c>
      <c r="D118" s="3">
        <f t="shared" si="7"/>
        <v>1.2345679593087249E-4</v>
      </c>
    </row>
    <row r="119" spans="1:4" x14ac:dyDescent="0.35">
      <c r="A119" s="7">
        <v>41205</v>
      </c>
      <c r="B119" s="6">
        <v>88.012500000000003</v>
      </c>
      <c r="C119" s="6">
        <f t="shared" si="6"/>
        <v>-1.0122311261071182E-2</v>
      </c>
      <c r="D119" s="3">
        <f t="shared" si="7"/>
        <v>1.178335138900781E-4</v>
      </c>
    </row>
    <row r="120" spans="1:4" x14ac:dyDescent="0.35">
      <c r="A120" s="7">
        <v>41207</v>
      </c>
      <c r="B120" s="6">
        <v>87.75</v>
      </c>
      <c r="C120" s="6">
        <f t="shared" si="6"/>
        <v>-2.982530890498541E-3</v>
      </c>
      <c r="D120" s="3">
        <f t="shared" si="7"/>
        <v>1.1691117417263392E-4</v>
      </c>
    </row>
    <row r="121" spans="1:4" x14ac:dyDescent="0.35">
      <c r="A121" s="7">
        <v>41208</v>
      </c>
      <c r="B121" s="6">
        <v>85.35</v>
      </c>
      <c r="C121" s="6">
        <f t="shared" si="6"/>
        <v>-2.7350427350427416E-2</v>
      </c>
      <c r="D121" s="3">
        <f t="shared" si="7"/>
        <v>1.1043023315304257E-4</v>
      </c>
    </row>
    <row r="122" spans="1:4" x14ac:dyDescent="0.35">
      <c r="A122" s="7">
        <v>41211</v>
      </c>
      <c r="B122" s="6">
        <v>86.287499999999994</v>
      </c>
      <c r="C122" s="6">
        <f t="shared" si="6"/>
        <v>1.0984182776801407E-2</v>
      </c>
      <c r="D122" s="3">
        <f t="shared" si="7"/>
        <v>1.486871717389205E-4</v>
      </c>
    </row>
    <row r="123" spans="1:4" x14ac:dyDescent="0.35">
      <c r="A123" s="7">
        <v>41212</v>
      </c>
      <c r="B123" s="6">
        <v>84.787499999999994</v>
      </c>
      <c r="C123" s="6">
        <f t="shared" si="6"/>
        <v>-1.7383746197305521E-2</v>
      </c>
      <c r="D123" s="3">
        <f t="shared" si="7"/>
        <v>1.4700507771103611E-4</v>
      </c>
    </row>
    <row r="124" spans="1:4" x14ac:dyDescent="0.35">
      <c r="A124" s="7">
        <v>41213</v>
      </c>
      <c r="B124" s="6">
        <v>85.537499999999994</v>
      </c>
      <c r="C124" s="6">
        <f t="shared" si="6"/>
        <v>8.8456435205661217E-3</v>
      </c>
      <c r="D124" s="3">
        <f t="shared" si="7"/>
        <v>1.5631645095951399E-4</v>
      </c>
    </row>
    <row r="125" spans="1:4" x14ac:dyDescent="0.35">
      <c r="A125" s="7">
        <v>41214</v>
      </c>
      <c r="B125" s="6">
        <v>87.674999999999997</v>
      </c>
      <c r="C125" s="6">
        <f t="shared" si="6"/>
        <v>2.4989039894783027E-2</v>
      </c>
      <c r="D125" s="3">
        <f t="shared" si="7"/>
        <v>1.5163218845951916E-4</v>
      </c>
    </row>
    <row r="126" spans="1:4" x14ac:dyDescent="0.35">
      <c r="A126" s="7">
        <v>41215</v>
      </c>
      <c r="B126" s="6">
        <v>88.387500000000003</v>
      </c>
      <c r="C126" s="6">
        <f t="shared" si="6"/>
        <v>8.1266039349872331E-3</v>
      </c>
      <c r="D126" s="3">
        <f t="shared" si="7"/>
        <v>1.8000138404373147E-4</v>
      </c>
    </row>
    <row r="127" spans="1:4" x14ac:dyDescent="0.35">
      <c r="A127" s="7">
        <v>41218</v>
      </c>
      <c r="B127" s="6">
        <v>87.674999999999997</v>
      </c>
      <c r="C127" s="6">
        <f t="shared" si="6"/>
        <v>-8.0610946117947186E-3</v>
      </c>
      <c r="D127" s="3">
        <f t="shared" si="7"/>
        <v>1.7316380249207656E-4</v>
      </c>
    </row>
    <row r="128" spans="1:4" x14ac:dyDescent="0.35">
      <c r="A128" s="7">
        <v>41219</v>
      </c>
      <c r="B128" s="6">
        <v>89.512500000000003</v>
      </c>
      <c r="C128" s="6">
        <f t="shared" si="6"/>
        <v>2.0958083832335394E-2</v>
      </c>
      <c r="D128" s="3">
        <f t="shared" si="7"/>
        <v>1.6667284912297032E-4</v>
      </c>
    </row>
    <row r="129" spans="1:4" x14ac:dyDescent="0.35">
      <c r="A129" s="7">
        <v>41220</v>
      </c>
      <c r="B129" s="6">
        <v>89.625</v>
      </c>
      <c r="C129" s="6">
        <f t="shared" si="6"/>
        <v>1.2568077084205798E-3</v>
      </c>
      <c r="D129" s="3">
        <f t="shared" si="7"/>
        <v>1.8302695485098399E-4</v>
      </c>
    </row>
    <row r="130" spans="1:4" x14ac:dyDescent="0.35">
      <c r="A130" s="7">
        <v>41221</v>
      </c>
      <c r="B130" s="6">
        <v>88.875</v>
      </c>
      <c r="C130" s="6">
        <f t="shared" si="6"/>
        <v>-8.368200836820083E-3</v>
      </c>
      <c r="D130" s="3">
        <f t="shared" si="7"/>
        <v>1.7214011149688165E-4</v>
      </c>
    </row>
    <row r="131" spans="1:4" x14ac:dyDescent="0.35">
      <c r="A131" s="7">
        <v>41222</v>
      </c>
      <c r="B131" s="6">
        <v>89.474999999999994</v>
      </c>
      <c r="C131" s="6">
        <f t="shared" si="6"/>
        <v>6.751054852320611E-3</v>
      </c>
      <c r="D131" s="3">
        <f t="shared" si="7"/>
        <v>1.6601331192179011E-4</v>
      </c>
    </row>
    <row r="132" spans="1:4" x14ac:dyDescent="0.35">
      <c r="A132" s="7">
        <v>41225</v>
      </c>
      <c r="B132" s="6">
        <v>89.962500000000006</v>
      </c>
      <c r="C132" s="6">
        <f t="shared" ref="C132:C195" si="8">(B132-B131)/B131</f>
        <v>5.4484492875106049E-3</v>
      </c>
      <c r="D132" s="3">
        <f t="shared" si="7"/>
        <v>1.5878711770362519E-4</v>
      </c>
    </row>
    <row r="133" spans="1:4" x14ac:dyDescent="0.35">
      <c r="A133" s="7">
        <v>41226</v>
      </c>
      <c r="B133" s="6">
        <v>89.4</v>
      </c>
      <c r="C133" s="6">
        <f t="shared" si="8"/>
        <v>-6.2526052521884113E-3</v>
      </c>
      <c r="D133" s="3">
        <f t="shared" ref="D133:D196" si="9">0.06*C132^2+0.94*D132</f>
        <v>1.5104102661972214E-4</v>
      </c>
    </row>
    <row r="134" spans="1:4" x14ac:dyDescent="0.35">
      <c r="A134" s="7">
        <v>41228</v>
      </c>
      <c r="B134" s="6">
        <v>89.887500000000003</v>
      </c>
      <c r="C134" s="6">
        <f t="shared" si="8"/>
        <v>5.4530201342281558E-3</v>
      </c>
      <c r="D134" s="3">
        <f t="shared" si="9"/>
        <v>1.4432426936892046E-4</v>
      </c>
    </row>
    <row r="135" spans="1:4" x14ac:dyDescent="0.35">
      <c r="A135" s="7">
        <v>41229</v>
      </c>
      <c r="B135" s="6">
        <v>89.287499999999994</v>
      </c>
      <c r="C135" s="6">
        <f t="shared" si="8"/>
        <v>-6.6750104297038908E-3</v>
      </c>
      <c r="D135" s="3">
        <f t="shared" si="9"/>
        <v>1.3744893892184308E-4</v>
      </c>
    </row>
    <row r="136" spans="1:4" x14ac:dyDescent="0.35">
      <c r="A136" s="7">
        <v>41232</v>
      </c>
      <c r="B136" s="6">
        <v>90</v>
      </c>
      <c r="C136" s="6">
        <f t="shared" si="8"/>
        <v>7.9798404031920008E-3</v>
      </c>
      <c r="D136" s="3">
        <f t="shared" si="9"/>
        <v>1.3187534844073183E-4</v>
      </c>
    </row>
    <row r="137" spans="1:4" x14ac:dyDescent="0.35">
      <c r="A137" s="7">
        <v>41233</v>
      </c>
      <c r="B137" s="6">
        <v>91.424999999999997</v>
      </c>
      <c r="C137" s="6">
        <f t="shared" si="8"/>
        <v>1.5833333333333303E-2</v>
      </c>
      <c r="D137" s="3">
        <f t="shared" si="9"/>
        <v>1.2778349870591285E-4</v>
      </c>
    </row>
    <row r="138" spans="1:4" x14ac:dyDescent="0.35">
      <c r="A138" s="7">
        <v>41234</v>
      </c>
      <c r="B138" s="6">
        <v>90.1875</v>
      </c>
      <c r="C138" s="6">
        <f t="shared" si="8"/>
        <v>-1.3535684987694802E-2</v>
      </c>
      <c r="D138" s="3">
        <f t="shared" si="9"/>
        <v>1.3515815545022468E-4</v>
      </c>
    </row>
    <row r="139" spans="1:4" x14ac:dyDescent="0.35">
      <c r="A139" s="7">
        <v>41235</v>
      </c>
      <c r="B139" s="6">
        <v>89.362499999999997</v>
      </c>
      <c r="C139" s="6">
        <f t="shared" si="8"/>
        <v>-9.1476091476091793E-3</v>
      </c>
      <c r="D139" s="3">
        <f t="shared" si="9"/>
        <v>1.3804155220837756E-4</v>
      </c>
    </row>
    <row r="140" spans="1:4" x14ac:dyDescent="0.35">
      <c r="A140" s="7">
        <v>41236</v>
      </c>
      <c r="B140" s="6">
        <v>89.625</v>
      </c>
      <c r="C140" s="6">
        <f t="shared" si="8"/>
        <v>2.937473772555634E-3</v>
      </c>
      <c r="D140" s="3">
        <f t="shared" si="9"/>
        <v>1.347797842629203E-4</v>
      </c>
    </row>
    <row r="141" spans="1:4" x14ac:dyDescent="0.35">
      <c r="A141" s="7">
        <v>41239</v>
      </c>
      <c r="B141" s="6">
        <v>90.15</v>
      </c>
      <c r="C141" s="6">
        <f t="shared" si="8"/>
        <v>5.8577405857741221E-3</v>
      </c>
      <c r="D141" s="3">
        <f t="shared" si="9"/>
        <v>1.272107223370122E-4</v>
      </c>
    </row>
    <row r="142" spans="1:4" x14ac:dyDescent="0.35">
      <c r="A142" s="7">
        <v>41240</v>
      </c>
      <c r="B142" s="6">
        <v>88.8</v>
      </c>
      <c r="C142" s="6">
        <f t="shared" si="8"/>
        <v>-1.4975041597337865E-2</v>
      </c>
      <c r="D142" s="3">
        <f t="shared" si="9"/>
        <v>1.2163686648300499E-4</v>
      </c>
    </row>
    <row r="143" spans="1:4" x14ac:dyDescent="0.35">
      <c r="A143" s="7">
        <v>41242</v>
      </c>
      <c r="B143" s="6">
        <v>88.462500000000006</v>
      </c>
      <c r="C143" s="6">
        <f t="shared" si="8"/>
        <v>-3.8006756756755796E-3</v>
      </c>
      <c r="D143" s="3">
        <f t="shared" si="9"/>
        <v>1.2779376674454463E-4</v>
      </c>
    </row>
    <row r="144" spans="1:4" x14ac:dyDescent="0.35">
      <c r="A144" s="7">
        <v>41243</v>
      </c>
      <c r="B144" s="6">
        <v>88.5</v>
      </c>
      <c r="C144" s="6">
        <f t="shared" si="8"/>
        <v>4.2390843577780769E-4</v>
      </c>
      <c r="D144" s="3">
        <f t="shared" si="9"/>
        <v>1.2099284887537228E-4</v>
      </c>
    </row>
    <row r="145" spans="1:4" x14ac:dyDescent="0.35">
      <c r="A145" s="7">
        <v>41246</v>
      </c>
      <c r="B145" s="6">
        <v>89.137500000000003</v>
      </c>
      <c r="C145" s="6">
        <f t="shared" si="8"/>
        <v>7.2033898305085067E-3</v>
      </c>
      <c r="D145" s="3">
        <f t="shared" si="9"/>
        <v>1.1374405984456535E-4</v>
      </c>
    </row>
    <row r="146" spans="1:4" x14ac:dyDescent="0.35">
      <c r="A146" s="7">
        <v>41247</v>
      </c>
      <c r="B146" s="6">
        <v>90.262500000000003</v>
      </c>
      <c r="C146" s="6">
        <f t="shared" si="8"/>
        <v>1.2620950778291964E-2</v>
      </c>
      <c r="D146" s="3">
        <f t="shared" si="9"/>
        <v>1.1003274575690783E-4</v>
      </c>
    </row>
    <row r="147" spans="1:4" x14ac:dyDescent="0.35">
      <c r="A147" s="7">
        <v>41248</v>
      </c>
      <c r="B147" s="6">
        <v>90.037499999999994</v>
      </c>
      <c r="C147" s="6">
        <f t="shared" si="8"/>
        <v>-2.4927295388451295E-3</v>
      </c>
      <c r="D147" s="3">
        <f t="shared" si="9"/>
        <v>1.1298808492437746E-4</v>
      </c>
    </row>
    <row r="148" spans="1:4" x14ac:dyDescent="0.35">
      <c r="A148" s="7">
        <v>41249</v>
      </c>
      <c r="B148" s="6">
        <v>90</v>
      </c>
      <c r="C148" s="6">
        <f t="shared" si="8"/>
        <v>-4.1649312786332717E-4</v>
      </c>
      <c r="D148" s="3">
        <f t="shared" si="9"/>
        <v>1.0658162186214467E-4</v>
      </c>
    </row>
    <row r="149" spans="1:4" x14ac:dyDescent="0.35">
      <c r="A149" s="7">
        <v>41250</v>
      </c>
      <c r="B149" s="6">
        <v>89.025000000000006</v>
      </c>
      <c r="C149" s="6">
        <f t="shared" si="8"/>
        <v>-1.083333333333327E-2</v>
      </c>
      <c r="D149" s="3">
        <f t="shared" si="9"/>
        <v>1.0019713254194942E-4</v>
      </c>
    </row>
    <row r="150" spans="1:4" x14ac:dyDescent="0.35">
      <c r="A150" s="7">
        <v>41253</v>
      </c>
      <c r="B150" s="6">
        <v>88.8</v>
      </c>
      <c r="C150" s="6">
        <f t="shared" si="8"/>
        <v>-2.5273799494524968E-3</v>
      </c>
      <c r="D150" s="3">
        <f t="shared" si="9"/>
        <v>1.0122697125609905E-4</v>
      </c>
    </row>
    <row r="151" spans="1:4" x14ac:dyDescent="0.35">
      <c r="A151" s="7">
        <v>41254</v>
      </c>
      <c r="B151" s="6">
        <v>88.087500000000006</v>
      </c>
      <c r="C151" s="6">
        <f t="shared" si="8"/>
        <v>-8.0236486486485528E-3</v>
      </c>
      <c r="D151" s="3">
        <f t="shared" si="9"/>
        <v>9.5536611945266773E-5</v>
      </c>
    </row>
    <row r="152" spans="1:4" x14ac:dyDescent="0.35">
      <c r="A152" s="7">
        <v>41255</v>
      </c>
      <c r="B152" s="6">
        <v>87.862499999999997</v>
      </c>
      <c r="C152" s="6">
        <f t="shared" si="8"/>
        <v>-2.5542784163474783E-3</v>
      </c>
      <c r="D152" s="3">
        <f t="shared" si="9"/>
        <v>9.3667151486768343E-5</v>
      </c>
    </row>
    <row r="153" spans="1:4" x14ac:dyDescent="0.35">
      <c r="A153" s="7">
        <v>41256</v>
      </c>
      <c r="B153" s="6">
        <v>88.537499999999994</v>
      </c>
      <c r="C153" s="6">
        <f t="shared" si="8"/>
        <v>7.6824583866837064E-3</v>
      </c>
      <c r="D153" s="3">
        <f t="shared" si="9"/>
        <v>8.843858269125535E-5</v>
      </c>
    </row>
    <row r="154" spans="1:4" x14ac:dyDescent="0.35">
      <c r="A154" s="7">
        <v>41257</v>
      </c>
      <c r="B154" s="6">
        <v>87.1875</v>
      </c>
      <c r="C154" s="6">
        <f t="shared" si="8"/>
        <v>-1.5247776365946569E-2</v>
      </c>
      <c r="D154" s="3">
        <f t="shared" si="9"/>
        <v>8.6673477741567635E-5</v>
      </c>
    </row>
    <row r="155" spans="1:4" x14ac:dyDescent="0.35">
      <c r="A155" s="7">
        <v>41260</v>
      </c>
      <c r="B155" s="6">
        <v>87.224999999999994</v>
      </c>
      <c r="C155" s="6">
        <f t="shared" si="8"/>
        <v>4.3010752688165521E-4</v>
      </c>
      <c r="D155" s="3">
        <f t="shared" si="9"/>
        <v>9.5422750123428686E-5</v>
      </c>
    </row>
    <row r="156" spans="1:4" x14ac:dyDescent="0.35">
      <c r="A156" s="7">
        <v>41261</v>
      </c>
      <c r="B156" s="6">
        <v>87.9</v>
      </c>
      <c r="C156" s="6">
        <f t="shared" si="8"/>
        <v>7.738607050730999E-3</v>
      </c>
      <c r="D156" s="3">
        <f t="shared" si="9"/>
        <v>8.9708484665103788E-5</v>
      </c>
    </row>
    <row r="157" spans="1:4" x14ac:dyDescent="0.35">
      <c r="A157" s="7">
        <v>41262</v>
      </c>
      <c r="B157" s="6">
        <v>87.112499999999997</v>
      </c>
      <c r="C157" s="6">
        <f t="shared" si="8"/>
        <v>-8.9590443686007794E-3</v>
      </c>
      <c r="D157" s="3">
        <f t="shared" si="9"/>
        <v>8.7919137930334956E-5</v>
      </c>
    </row>
    <row r="158" spans="1:4" x14ac:dyDescent="0.35">
      <c r="A158" s="7">
        <v>41263</v>
      </c>
      <c r="B158" s="6">
        <v>86.85</v>
      </c>
      <c r="C158" s="6">
        <f t="shared" si="8"/>
        <v>-3.0133448127421763E-3</v>
      </c>
      <c r="D158" s="3">
        <f t="shared" si="9"/>
        <v>8.7459858214428292E-5</v>
      </c>
    </row>
    <row r="159" spans="1:4" x14ac:dyDescent="0.35">
      <c r="A159" s="7">
        <v>41264</v>
      </c>
      <c r="B159" s="6">
        <v>85.837500000000006</v>
      </c>
      <c r="C159" s="6">
        <f t="shared" si="8"/>
        <v>-1.1658031088082771E-2</v>
      </c>
      <c r="D159" s="3">
        <f t="shared" si="9"/>
        <v>8.2757081539191408E-5</v>
      </c>
    </row>
    <row r="160" spans="1:4" x14ac:dyDescent="0.35">
      <c r="A160" s="7">
        <v>41267</v>
      </c>
      <c r="B160" s="6">
        <v>85.724999999999994</v>
      </c>
      <c r="C160" s="6">
        <f t="shared" si="8"/>
        <v>-1.3106159895152044E-3</v>
      </c>
      <c r="D160" s="3">
        <f t="shared" si="9"/>
        <v>8.5946237977882185E-5</v>
      </c>
    </row>
    <row r="161" spans="1:4" x14ac:dyDescent="0.35">
      <c r="A161" s="7">
        <v>41269</v>
      </c>
      <c r="B161" s="6">
        <v>86.325000000000003</v>
      </c>
      <c r="C161" s="6">
        <f t="shared" si="8"/>
        <v>6.9991251093614298E-3</v>
      </c>
      <c r="D161" s="3">
        <f t="shared" si="9"/>
        <v>8.0892526555527625E-5</v>
      </c>
    </row>
    <row r="162" spans="1:4" x14ac:dyDescent="0.35">
      <c r="A162" s="7">
        <v>41270</v>
      </c>
      <c r="B162" s="6">
        <v>85.237499999999997</v>
      </c>
      <c r="C162" s="6">
        <f t="shared" si="8"/>
        <v>-1.2597741094700327E-2</v>
      </c>
      <c r="D162" s="3">
        <f t="shared" si="9"/>
        <v>7.8978240099985577E-5</v>
      </c>
    </row>
    <row r="163" spans="1:4" x14ac:dyDescent="0.35">
      <c r="A163" s="7">
        <v>41271</v>
      </c>
      <c r="B163" s="6">
        <v>85.05</v>
      </c>
      <c r="C163" s="6">
        <f t="shared" si="8"/>
        <v>-2.1997360316761989E-3</v>
      </c>
      <c r="D163" s="3">
        <f t="shared" si="9"/>
        <v>8.3761730535332517E-5</v>
      </c>
    </row>
    <row r="164" spans="1:4" x14ac:dyDescent="0.35">
      <c r="A164" s="7">
        <v>41274</v>
      </c>
      <c r="B164" s="6">
        <v>85.875</v>
      </c>
      <c r="C164" s="6">
        <f t="shared" si="8"/>
        <v>9.7001763668430677E-3</v>
      </c>
      <c r="D164" s="3">
        <f t="shared" si="9"/>
        <v>7.9026357019755826E-5</v>
      </c>
    </row>
    <row r="165" spans="1:4" x14ac:dyDescent="0.35">
      <c r="A165" s="7">
        <v>41275</v>
      </c>
      <c r="B165" s="6">
        <v>85.35</v>
      </c>
      <c r="C165" s="6">
        <f t="shared" si="8"/>
        <v>-6.1135371179039961E-3</v>
      </c>
      <c r="D165" s="3">
        <f t="shared" si="9"/>
        <v>7.9930380891442114E-5</v>
      </c>
    </row>
    <row r="166" spans="1:4" x14ac:dyDescent="0.35">
      <c r="A166" s="7">
        <v>41276</v>
      </c>
      <c r="B166" s="6">
        <v>84.9375</v>
      </c>
      <c r="C166" s="6">
        <f t="shared" si="8"/>
        <v>-4.8330404217925525E-3</v>
      </c>
      <c r="D166" s="3">
        <f t="shared" si="9"/>
        <v>7.7377078203474974E-5</v>
      </c>
    </row>
    <row r="167" spans="1:4" x14ac:dyDescent="0.35">
      <c r="A167" s="7">
        <v>41277</v>
      </c>
      <c r="B167" s="6">
        <v>85.65</v>
      </c>
      <c r="C167" s="6">
        <f t="shared" si="8"/>
        <v>8.388520971302495E-3</v>
      </c>
      <c r="D167" s="3">
        <f t="shared" si="9"/>
        <v>7.4135950294387324E-5</v>
      </c>
    </row>
    <row r="168" spans="1:4" x14ac:dyDescent="0.35">
      <c r="A168" s="7">
        <v>41278</v>
      </c>
      <c r="B168" s="6">
        <v>86.174999999999997</v>
      </c>
      <c r="C168" s="6">
        <f t="shared" si="8"/>
        <v>6.1295971978983241E-3</v>
      </c>
      <c r="D168" s="3">
        <f t="shared" si="9"/>
        <v>7.3909830321882986E-5</v>
      </c>
    </row>
    <row r="169" spans="1:4" x14ac:dyDescent="0.35">
      <c r="A169" s="7">
        <v>41281</v>
      </c>
      <c r="B169" s="6">
        <v>85.6875</v>
      </c>
      <c r="C169" s="6">
        <f t="shared" si="8"/>
        <v>-5.657093124456016E-3</v>
      </c>
      <c r="D169" s="3">
        <f t="shared" si="9"/>
        <v>7.1729558211078981E-5</v>
      </c>
    </row>
    <row r="170" spans="1:4" x14ac:dyDescent="0.35">
      <c r="A170" s="7">
        <v>41282</v>
      </c>
      <c r="B170" s="6">
        <v>87.112499999999997</v>
      </c>
      <c r="C170" s="6">
        <f t="shared" si="8"/>
        <v>1.6630196936542635E-2</v>
      </c>
      <c r="D170" s="3">
        <f t="shared" si="9"/>
        <v>6.934594687554029E-5</v>
      </c>
    </row>
    <row r="171" spans="1:4" x14ac:dyDescent="0.35">
      <c r="A171" s="7">
        <v>41283</v>
      </c>
      <c r="B171" s="6">
        <v>86.4375</v>
      </c>
      <c r="C171" s="6">
        <f t="shared" si="8"/>
        <v>-7.7486009470511949E-3</v>
      </c>
      <c r="D171" s="3">
        <f t="shared" si="9"/>
        <v>8.1778997071899398E-5</v>
      </c>
    </row>
    <row r="172" spans="1:4" x14ac:dyDescent="0.35">
      <c r="A172" s="7">
        <v>41284</v>
      </c>
      <c r="B172" s="6">
        <v>85.424999999999997</v>
      </c>
      <c r="C172" s="6">
        <f t="shared" si="8"/>
        <v>-1.17136659436009E-2</v>
      </c>
      <c r="D172" s="3">
        <f t="shared" si="9"/>
        <v>8.0474706245783998E-5</v>
      </c>
    </row>
    <row r="173" spans="1:4" x14ac:dyDescent="0.35">
      <c r="A173" s="7">
        <v>41285</v>
      </c>
      <c r="B173" s="6">
        <v>84.75</v>
      </c>
      <c r="C173" s="6">
        <f t="shared" si="8"/>
        <v>-7.9016681299385102E-3</v>
      </c>
      <c r="D173" s="3">
        <f t="shared" si="9"/>
        <v>8.3878822061333487E-5</v>
      </c>
    </row>
    <row r="174" spans="1:4" x14ac:dyDescent="0.35">
      <c r="A174" s="7">
        <v>41288</v>
      </c>
      <c r="B174" s="6">
        <v>84.112499999999997</v>
      </c>
      <c r="C174" s="6">
        <f t="shared" si="8"/>
        <v>-7.5221238938053435E-3</v>
      </c>
      <c r="D174" s="3">
        <f t="shared" si="9"/>
        <v>8.2592274291794638E-5</v>
      </c>
    </row>
    <row r="175" spans="1:4" x14ac:dyDescent="0.35">
      <c r="A175" s="7">
        <v>41289</v>
      </c>
      <c r="B175" s="6">
        <v>83.362499999999997</v>
      </c>
      <c r="C175" s="6">
        <f t="shared" si="8"/>
        <v>-8.9166295140436919E-3</v>
      </c>
      <c r="D175" s="3">
        <f t="shared" si="9"/>
        <v>8.103167870671239E-5</v>
      </c>
    </row>
    <row r="176" spans="1:4" x14ac:dyDescent="0.35">
      <c r="A176" s="7">
        <v>41290</v>
      </c>
      <c r="B176" s="6">
        <v>83.924999999999997</v>
      </c>
      <c r="C176" s="6">
        <f t="shared" si="8"/>
        <v>6.7476383265856954E-3</v>
      </c>
      <c r="D176" s="3">
        <f t="shared" si="9"/>
        <v>8.0940154897752551E-5</v>
      </c>
    </row>
    <row r="177" spans="1:4" x14ac:dyDescent="0.35">
      <c r="A177" s="7">
        <v>41291</v>
      </c>
      <c r="B177" s="6">
        <v>84.412499999999994</v>
      </c>
      <c r="C177" s="6">
        <f t="shared" si="8"/>
        <v>5.8087578194816461E-3</v>
      </c>
      <c r="D177" s="3">
        <f t="shared" si="9"/>
        <v>7.8815582983071889E-5</v>
      </c>
    </row>
    <row r="178" spans="1:4" x14ac:dyDescent="0.35">
      <c r="A178" s="7">
        <v>41292</v>
      </c>
      <c r="B178" s="6">
        <v>85.95</v>
      </c>
      <c r="C178" s="6">
        <f t="shared" si="8"/>
        <v>1.8214127054642485E-2</v>
      </c>
      <c r="D178" s="3">
        <f t="shared" si="9"/>
        <v>7.6111148048410923E-5</v>
      </c>
    </row>
    <row r="179" spans="1:4" x14ac:dyDescent="0.35">
      <c r="A179" s="7">
        <v>41295</v>
      </c>
      <c r="B179" s="6">
        <v>85.462500000000006</v>
      </c>
      <c r="C179" s="6">
        <f t="shared" si="8"/>
        <v>-5.6719022687608742E-3</v>
      </c>
      <c r="D179" s="3">
        <f t="shared" si="9"/>
        <v>9.1449744627265824E-5</v>
      </c>
    </row>
    <row r="180" spans="1:4" x14ac:dyDescent="0.35">
      <c r="A180" s="7">
        <v>41296</v>
      </c>
      <c r="B180" s="6">
        <v>85.05</v>
      </c>
      <c r="C180" s="6">
        <f t="shared" si="8"/>
        <v>-4.8266783677052335E-3</v>
      </c>
      <c r="D180" s="3">
        <f t="shared" si="9"/>
        <v>8.7892988470412352E-5</v>
      </c>
    </row>
    <row r="181" spans="1:4" x14ac:dyDescent="0.35">
      <c r="A181" s="7">
        <v>41297</v>
      </c>
      <c r="B181" s="6">
        <v>84.3</v>
      </c>
      <c r="C181" s="6">
        <f t="shared" si="8"/>
        <v>-8.8183421516754845E-3</v>
      </c>
      <c r="D181" s="3">
        <f t="shared" si="9"/>
        <v>8.4017218606104022E-5</v>
      </c>
    </row>
    <row r="182" spans="1:4" x14ac:dyDescent="0.35">
      <c r="A182" s="7">
        <v>41298</v>
      </c>
      <c r="B182" s="6">
        <v>83.212500000000006</v>
      </c>
      <c r="C182" s="6">
        <f t="shared" si="8"/>
        <v>-1.290035587188602E-2</v>
      </c>
      <c r="D182" s="3">
        <f t="shared" si="9"/>
        <v>8.3641974987978774E-5</v>
      </c>
    </row>
    <row r="183" spans="1:4" x14ac:dyDescent="0.35">
      <c r="A183" s="7">
        <v>41299</v>
      </c>
      <c r="B183" s="6">
        <v>83.25</v>
      </c>
      <c r="C183" s="6">
        <f t="shared" si="8"/>
        <v>4.5065344749880502E-4</v>
      </c>
      <c r="D183" s="3">
        <f t="shared" si="9"/>
        <v>8.8608607385978294E-5</v>
      </c>
    </row>
    <row r="184" spans="1:4" x14ac:dyDescent="0.35">
      <c r="A184" s="7">
        <v>41302</v>
      </c>
      <c r="B184" s="6">
        <v>83.924999999999997</v>
      </c>
      <c r="C184" s="6">
        <f t="shared" si="8"/>
        <v>8.1081081081080739E-3</v>
      </c>
      <c r="D184" s="3">
        <f t="shared" si="9"/>
        <v>8.330427625460414E-5</v>
      </c>
    </row>
    <row r="185" spans="1:4" x14ac:dyDescent="0.35">
      <c r="A185" s="7">
        <v>41303</v>
      </c>
      <c r="B185" s="6">
        <v>84.15</v>
      </c>
      <c r="C185" s="6">
        <f t="shared" si="8"/>
        <v>2.6809651474531846E-3</v>
      </c>
      <c r="D185" s="3">
        <f t="shared" si="9"/>
        <v>8.225050470489396E-5</v>
      </c>
    </row>
    <row r="186" spans="1:4" x14ac:dyDescent="0.35">
      <c r="A186" s="7">
        <v>41304</v>
      </c>
      <c r="B186" s="6">
        <v>83.587500000000006</v>
      </c>
      <c r="C186" s="6">
        <f t="shared" si="8"/>
        <v>-6.6844919786096255E-3</v>
      </c>
      <c r="D186" s="3">
        <f t="shared" si="9"/>
        <v>7.7746728869911838E-5</v>
      </c>
    </row>
    <row r="187" spans="1:4" x14ac:dyDescent="0.35">
      <c r="A187" s="7">
        <v>41305</v>
      </c>
      <c r="B187" s="6">
        <v>82.65</v>
      </c>
      <c r="C187" s="6">
        <f t="shared" si="8"/>
        <v>-1.1215791834903543E-2</v>
      </c>
      <c r="D187" s="3">
        <f t="shared" si="9"/>
        <v>7.5762871118442907E-5</v>
      </c>
    </row>
    <row r="188" spans="1:4" x14ac:dyDescent="0.35">
      <c r="A188" s="7">
        <v>41306</v>
      </c>
      <c r="B188" s="6">
        <v>82.8</v>
      </c>
      <c r="C188" s="6">
        <f t="shared" si="8"/>
        <v>1.8148820326677733E-3</v>
      </c>
      <c r="D188" s="3">
        <f t="shared" si="9"/>
        <v>7.876473804036967E-5</v>
      </c>
    </row>
    <row r="189" spans="1:4" x14ac:dyDescent="0.35">
      <c r="A189" s="7">
        <v>41309</v>
      </c>
      <c r="B189" s="6">
        <v>83.25</v>
      </c>
      <c r="C189" s="6">
        <f t="shared" si="8"/>
        <v>5.4347826086956867E-3</v>
      </c>
      <c r="D189" s="3">
        <f t="shared" si="9"/>
        <v>7.4236481565497506E-5</v>
      </c>
    </row>
    <row r="190" spans="1:4" x14ac:dyDescent="0.35">
      <c r="A190" s="7">
        <v>41310</v>
      </c>
      <c r="B190" s="6">
        <v>82.237499999999997</v>
      </c>
      <c r="C190" s="6">
        <f t="shared" si="8"/>
        <v>-1.2162162162162196E-2</v>
      </c>
      <c r="D190" s="3">
        <f t="shared" si="9"/>
        <v>7.1554504391794512E-5</v>
      </c>
    </row>
    <row r="191" spans="1:4" x14ac:dyDescent="0.35">
      <c r="A191" s="7">
        <v>41311</v>
      </c>
      <c r="B191" s="6">
        <v>81.974999999999994</v>
      </c>
      <c r="C191" s="6">
        <f t="shared" si="8"/>
        <v>-3.191974464204321E-3</v>
      </c>
      <c r="D191" s="3">
        <f t="shared" si="9"/>
        <v>7.6136325435810628E-5</v>
      </c>
    </row>
    <row r="192" spans="1:4" x14ac:dyDescent="0.35">
      <c r="A192" s="7">
        <v>41312</v>
      </c>
      <c r="B192" s="6">
        <v>83.587500000000006</v>
      </c>
      <c r="C192" s="6">
        <f t="shared" si="8"/>
        <v>1.9670631290027586E-2</v>
      </c>
      <c r="D192" s="3">
        <f t="shared" si="9"/>
        <v>7.2179467968469939E-5</v>
      </c>
    </row>
    <row r="193" spans="1:4" x14ac:dyDescent="0.35">
      <c r="A193" s="7">
        <v>41313</v>
      </c>
      <c r="B193" s="6">
        <v>83.4375</v>
      </c>
      <c r="C193" s="6">
        <f t="shared" si="8"/>
        <v>-1.7945266935846349E-3</v>
      </c>
      <c r="D193" s="3">
        <f t="shared" si="9"/>
        <v>9.1064724011254481E-5</v>
      </c>
    </row>
    <row r="194" spans="1:4" x14ac:dyDescent="0.35">
      <c r="A194" s="7">
        <v>41316</v>
      </c>
      <c r="B194" s="6">
        <v>84.1875</v>
      </c>
      <c r="C194" s="6">
        <f t="shared" si="8"/>
        <v>8.988764044943821E-3</v>
      </c>
      <c r="D194" s="3">
        <f t="shared" si="9"/>
        <v>8.5794060133818483E-5</v>
      </c>
    </row>
    <row r="195" spans="1:4" x14ac:dyDescent="0.35">
      <c r="A195" s="7">
        <v>41317</v>
      </c>
      <c r="B195" s="6">
        <v>84.637500000000003</v>
      </c>
      <c r="C195" s="6">
        <f t="shared" si="8"/>
        <v>5.3452115812917932E-3</v>
      </c>
      <c r="D195" s="3">
        <f t="shared" si="9"/>
        <v>8.5494289269129854E-5</v>
      </c>
    </row>
    <row r="196" spans="1:4" x14ac:dyDescent="0.35">
      <c r="A196" s="7">
        <v>41318</v>
      </c>
      <c r="B196" s="6">
        <v>82.537499999999994</v>
      </c>
      <c r="C196" s="6">
        <f t="shared" ref="C196:C259" si="10">(B196-B195)/B195</f>
        <v>-2.4811696942844585E-2</v>
      </c>
      <c r="D196" s="3">
        <f t="shared" si="9"/>
        <v>8.207890912390861E-5</v>
      </c>
    </row>
    <row r="197" spans="1:4" x14ac:dyDescent="0.35">
      <c r="A197" s="7">
        <v>41319</v>
      </c>
      <c r="B197" s="6">
        <v>79.387500000000003</v>
      </c>
      <c r="C197" s="6">
        <f t="shared" si="10"/>
        <v>-3.8164470695138474E-2</v>
      </c>
      <c r="D197" s="3">
        <f t="shared" ref="D197:D260" si="11">0.06*C196^2+0.94*D196</f>
        <v>1.1409139288748789E-4</v>
      </c>
    </row>
    <row r="198" spans="1:4" x14ac:dyDescent="0.35">
      <c r="A198" s="7">
        <v>41320</v>
      </c>
      <c r="B198" s="6">
        <v>79.087500000000006</v>
      </c>
      <c r="C198" s="6">
        <f t="shared" si="10"/>
        <v>-3.7789324515823922E-3</v>
      </c>
      <c r="D198" s="3">
        <f t="shared" si="11"/>
        <v>1.9463751872064359E-4</v>
      </c>
    </row>
    <row r="199" spans="1:4" x14ac:dyDescent="0.35">
      <c r="A199" s="7">
        <v>41323</v>
      </c>
      <c r="B199" s="6">
        <v>81.224999999999994</v>
      </c>
      <c r="C199" s="6">
        <f t="shared" si="10"/>
        <v>2.7027027027026883E-2</v>
      </c>
      <c r="D199" s="3">
        <f t="shared" si="11"/>
        <v>1.8381608742582231E-4</v>
      </c>
    </row>
    <row r="200" spans="1:4" x14ac:dyDescent="0.35">
      <c r="A200" s="7">
        <v>41324</v>
      </c>
      <c r="B200" s="6">
        <v>81.224999999999994</v>
      </c>
      <c r="C200" s="6">
        <f t="shared" si="10"/>
        <v>0</v>
      </c>
      <c r="D200" s="3">
        <f t="shared" si="11"/>
        <v>2.1661473357545145E-4</v>
      </c>
    </row>
    <row r="201" spans="1:4" x14ac:dyDescent="0.35">
      <c r="A201" s="7">
        <v>41325</v>
      </c>
      <c r="B201" s="6">
        <v>81.075000000000003</v>
      </c>
      <c r="C201" s="6">
        <f t="shared" si="10"/>
        <v>-1.8467220683286117E-3</v>
      </c>
      <c r="D201" s="3">
        <f t="shared" si="11"/>
        <v>2.0361784956092436E-4</v>
      </c>
    </row>
    <row r="202" spans="1:4" x14ac:dyDescent="0.35">
      <c r="A202" s="7">
        <v>41326</v>
      </c>
      <c r="B202" s="6">
        <v>80.287499999999994</v>
      </c>
      <c r="C202" s="6">
        <f t="shared" si="10"/>
        <v>-9.7132284921370143E-3</v>
      </c>
      <c r="D202" s="3">
        <f t="shared" si="11"/>
        <v>1.91605401531128E-4</v>
      </c>
    </row>
    <row r="203" spans="1:4" x14ac:dyDescent="0.35">
      <c r="A203" s="7">
        <v>41327</v>
      </c>
      <c r="B203" s="6">
        <v>81.787499999999994</v>
      </c>
      <c r="C203" s="6">
        <f t="shared" si="10"/>
        <v>1.8682858477347037E-2</v>
      </c>
      <c r="D203" s="3">
        <f t="shared" si="11"/>
        <v>1.8576988590368804E-4</v>
      </c>
    </row>
    <row r="204" spans="1:4" x14ac:dyDescent="0.35">
      <c r="A204" s="7">
        <v>41330</v>
      </c>
      <c r="B204" s="6">
        <v>84</v>
      </c>
      <c r="C204" s="6">
        <f t="shared" si="10"/>
        <v>2.7051811095827674E-2</v>
      </c>
      <c r="D204" s="3">
        <f t="shared" si="11"/>
        <v>1.9556664480254143E-4</v>
      </c>
    </row>
    <row r="205" spans="1:4" x14ac:dyDescent="0.35">
      <c r="A205" s="7">
        <v>41331</v>
      </c>
      <c r="B205" s="6">
        <v>83.25</v>
      </c>
      <c r="C205" s="6">
        <f t="shared" si="10"/>
        <v>-8.9285714285714281E-3</v>
      </c>
      <c r="D205" s="3">
        <f t="shared" si="11"/>
        <v>2.2774067512824965E-4</v>
      </c>
    </row>
    <row r="206" spans="1:4" x14ac:dyDescent="0.35">
      <c r="A206" s="7">
        <v>41332</v>
      </c>
      <c r="B206" s="6">
        <v>81.862499999999997</v>
      </c>
      <c r="C206" s="6">
        <f t="shared" si="10"/>
        <v>-1.6666666666666701E-2</v>
      </c>
      <c r="D206" s="3">
        <f t="shared" si="11"/>
        <v>2.1885939788586077E-4</v>
      </c>
    </row>
    <row r="207" spans="1:4" x14ac:dyDescent="0.35">
      <c r="A207" s="7">
        <v>41333</v>
      </c>
      <c r="B207" s="6">
        <v>78.150000000000006</v>
      </c>
      <c r="C207" s="6">
        <f t="shared" si="10"/>
        <v>-4.5350435180943553E-2</v>
      </c>
      <c r="D207" s="3">
        <f t="shared" si="11"/>
        <v>2.2239450067937583E-4</v>
      </c>
    </row>
    <row r="208" spans="1:4" x14ac:dyDescent="0.35">
      <c r="A208" s="7">
        <v>41334</v>
      </c>
      <c r="B208" s="6">
        <v>80.887500000000003</v>
      </c>
      <c r="C208" s="6">
        <f t="shared" si="10"/>
        <v>3.5028790786948136E-2</v>
      </c>
      <c r="D208" s="3">
        <f t="shared" si="11"/>
        <v>3.3245054890467104E-4</v>
      </c>
    </row>
    <row r="209" spans="1:4" x14ac:dyDescent="0.35">
      <c r="A209" s="7">
        <v>41337</v>
      </c>
      <c r="B209" s="6">
        <v>81.337500000000006</v>
      </c>
      <c r="C209" s="6">
        <f t="shared" si="10"/>
        <v>5.5632823365786167E-3</v>
      </c>
      <c r="D209" s="3">
        <f t="shared" si="11"/>
        <v>3.8612448701013773E-4</v>
      </c>
    </row>
    <row r="210" spans="1:4" x14ac:dyDescent="0.35">
      <c r="A210" s="7">
        <v>41338</v>
      </c>
      <c r="B210" s="6">
        <v>81.412499999999994</v>
      </c>
      <c r="C210" s="6">
        <f t="shared" si="10"/>
        <v>9.2208390963563697E-4</v>
      </c>
      <c r="D210" s="3">
        <f t="shared" si="11"/>
        <v>3.6481402441091874E-4</v>
      </c>
    </row>
    <row r="211" spans="1:4" x14ac:dyDescent="0.35">
      <c r="A211" s="7">
        <v>41339</v>
      </c>
      <c r="B211" s="6">
        <v>80.662499999999994</v>
      </c>
      <c r="C211" s="6">
        <f t="shared" si="10"/>
        <v>-9.2123445416858601E-3</v>
      </c>
      <c r="D211" s="3">
        <f t="shared" si="11"/>
        <v>3.4297619727044812E-4</v>
      </c>
    </row>
    <row r="212" spans="1:4" x14ac:dyDescent="0.35">
      <c r="A212" s="7">
        <v>41340</v>
      </c>
      <c r="B212" s="6">
        <v>81.1875</v>
      </c>
      <c r="C212" s="6">
        <f t="shared" si="10"/>
        <v>6.5086006508601364E-3</v>
      </c>
      <c r="D212" s="3">
        <f t="shared" si="11"/>
        <v>3.2748966295150498E-4</v>
      </c>
    </row>
    <row r="213" spans="1:4" x14ac:dyDescent="0.35">
      <c r="A213" s="7">
        <v>41341</v>
      </c>
      <c r="B213" s="6">
        <v>82.462500000000006</v>
      </c>
      <c r="C213" s="6">
        <f t="shared" si="10"/>
        <v>1.5704387990762195E-2</v>
      </c>
      <c r="D213" s="3">
        <f t="shared" si="11"/>
        <v>3.103819961203573E-4</v>
      </c>
    </row>
    <row r="214" spans="1:4" x14ac:dyDescent="0.35">
      <c r="A214" s="7">
        <v>41344</v>
      </c>
      <c r="B214" s="6">
        <v>82.724999999999994</v>
      </c>
      <c r="C214" s="6">
        <f t="shared" si="10"/>
        <v>3.1832651205091845E-3</v>
      </c>
      <c r="D214" s="3">
        <f t="shared" si="11"/>
        <v>3.0655674448299959E-4</v>
      </c>
    </row>
    <row r="215" spans="1:4" x14ac:dyDescent="0.35">
      <c r="A215" s="7">
        <v>41345</v>
      </c>
      <c r="B215" s="6">
        <v>82.125</v>
      </c>
      <c r="C215" s="6">
        <f t="shared" si="10"/>
        <v>-7.2529465095194237E-3</v>
      </c>
      <c r="D215" s="3">
        <f t="shared" si="11"/>
        <v>2.8877133042366662E-4</v>
      </c>
    </row>
    <row r="216" spans="1:4" x14ac:dyDescent="0.35">
      <c r="A216" s="7">
        <v>41346</v>
      </c>
      <c r="B216" s="6">
        <v>82.3125</v>
      </c>
      <c r="C216" s="6">
        <f t="shared" si="10"/>
        <v>2.2831050228310501E-3</v>
      </c>
      <c r="D216" s="3">
        <f t="shared" si="11"/>
        <v>2.7460136458244363E-4</v>
      </c>
    </row>
    <row r="217" spans="1:4" x14ac:dyDescent="0.35">
      <c r="A217" s="7">
        <v>41347</v>
      </c>
      <c r="B217" s="6">
        <v>82.275000000000006</v>
      </c>
      <c r="C217" s="6">
        <f t="shared" si="10"/>
        <v>-4.5558086560357561E-4</v>
      </c>
      <c r="D217" s="3">
        <f t="shared" si="11"/>
        <v>2.5843803682021359E-4</v>
      </c>
    </row>
    <row r="218" spans="1:4" x14ac:dyDescent="0.35">
      <c r="A218" s="7">
        <v>41348</v>
      </c>
      <c r="B218" s="6">
        <v>81.525000000000006</v>
      </c>
      <c r="C218" s="6">
        <f t="shared" si="10"/>
        <v>-9.1157702825888781E-3</v>
      </c>
      <c r="D218" s="3">
        <f t="shared" si="11"/>
        <v>2.4294420784650702E-4</v>
      </c>
    </row>
    <row r="219" spans="1:4" x14ac:dyDescent="0.35">
      <c r="A219" s="7">
        <v>41351</v>
      </c>
      <c r="B219" s="6">
        <v>81.337500000000006</v>
      </c>
      <c r="C219" s="6">
        <f t="shared" si="10"/>
        <v>-2.2999080036798527E-3</v>
      </c>
      <c r="D219" s="3">
        <f t="shared" si="11"/>
        <v>2.3335339144641242E-4</v>
      </c>
    </row>
    <row r="220" spans="1:4" x14ac:dyDescent="0.35">
      <c r="A220" s="7">
        <v>41352</v>
      </c>
      <c r="B220" s="6">
        <v>80.137500000000003</v>
      </c>
      <c r="C220" s="6">
        <f t="shared" si="10"/>
        <v>-1.4753342554172464E-2</v>
      </c>
      <c r="D220" s="3">
        <f t="shared" si="11"/>
        <v>2.1966956256915112E-4</v>
      </c>
    </row>
    <row r="221" spans="1:4" x14ac:dyDescent="0.35">
      <c r="A221" s="7">
        <v>41353</v>
      </c>
      <c r="B221" s="6">
        <v>78.337500000000006</v>
      </c>
      <c r="C221" s="6">
        <f t="shared" si="10"/>
        <v>-2.2461394478240488E-2</v>
      </c>
      <c r="D221" s="3">
        <f t="shared" si="11"/>
        <v>2.1954905580624741E-4</v>
      </c>
    </row>
    <row r="222" spans="1:4" x14ac:dyDescent="0.35">
      <c r="A222" s="7">
        <v>41354</v>
      </c>
      <c r="B222" s="6">
        <v>76.3125</v>
      </c>
      <c r="C222" s="6">
        <f t="shared" si="10"/>
        <v>-2.584968884633803E-2</v>
      </c>
      <c r="D222" s="3">
        <f t="shared" si="11"/>
        <v>2.3664696697230049E-4</v>
      </c>
    </row>
    <row r="223" spans="1:4" x14ac:dyDescent="0.35">
      <c r="A223" s="7">
        <v>41355</v>
      </c>
      <c r="B223" s="6">
        <v>76.875</v>
      </c>
      <c r="C223" s="6">
        <f t="shared" si="10"/>
        <v>7.3710073710073713E-3</v>
      </c>
      <c r="D223" s="3">
        <f t="shared" si="11"/>
        <v>2.6254053376111204E-4</v>
      </c>
    </row>
    <row r="224" spans="1:4" x14ac:dyDescent="0.35">
      <c r="A224" s="7">
        <v>41358</v>
      </c>
      <c r="B224" s="6">
        <v>77.887500000000003</v>
      </c>
      <c r="C224" s="6">
        <f t="shared" si="10"/>
        <v>1.3170731707317111E-2</v>
      </c>
      <c r="D224" s="3">
        <f t="shared" si="11"/>
        <v>2.5004800671525205E-4</v>
      </c>
    </row>
    <row r="225" spans="1:4" x14ac:dyDescent="0.35">
      <c r="A225" s="7">
        <v>41359</v>
      </c>
      <c r="B225" s="6">
        <v>78.75</v>
      </c>
      <c r="C225" s="6">
        <f t="shared" si="10"/>
        <v>1.1073663938372617E-2</v>
      </c>
      <c r="D225" s="3">
        <f t="shared" si="11"/>
        <v>2.4545321673470459E-4</v>
      </c>
    </row>
    <row r="226" spans="1:4" x14ac:dyDescent="0.35">
      <c r="A226" s="7">
        <v>41361</v>
      </c>
      <c r="B226" s="6">
        <v>79.462500000000006</v>
      </c>
      <c r="C226" s="6">
        <f t="shared" si="10"/>
        <v>9.0476190476191203E-3</v>
      </c>
      <c r="D226" s="3">
        <f t="shared" si="11"/>
        <v>2.3808358571182316E-4</v>
      </c>
    </row>
    <row r="227" spans="1:4" x14ac:dyDescent="0.35">
      <c r="A227" s="7">
        <v>41365</v>
      </c>
      <c r="B227" s="6">
        <v>79.05</v>
      </c>
      <c r="C227" s="6">
        <f t="shared" si="10"/>
        <v>-5.1911278905145009E-3</v>
      </c>
      <c r="D227" s="3">
        <f t="shared" si="11"/>
        <v>2.2871013519496416E-4</v>
      </c>
    </row>
    <row r="228" spans="1:4" x14ac:dyDescent="0.35">
      <c r="A228" s="7">
        <v>41366</v>
      </c>
      <c r="B228" s="6">
        <v>79.987499999999997</v>
      </c>
      <c r="C228" s="6">
        <f t="shared" si="10"/>
        <v>1.1859582542694497E-2</v>
      </c>
      <c r="D228" s="3">
        <f t="shared" si="11"/>
        <v>2.1660439560980697E-4</v>
      </c>
    </row>
    <row r="229" spans="1:4" x14ac:dyDescent="0.35">
      <c r="A229" s="7">
        <v>41367</v>
      </c>
      <c r="B229" s="6">
        <v>79.650000000000006</v>
      </c>
      <c r="C229" s="6">
        <f t="shared" si="10"/>
        <v>-4.2194092827003158E-3</v>
      </c>
      <c r="D229" s="3">
        <f t="shared" si="11"/>
        <v>2.1204711375843758E-4</v>
      </c>
    </row>
    <row r="230" spans="1:4" x14ac:dyDescent="0.35">
      <c r="A230" s="7">
        <v>41368</v>
      </c>
      <c r="B230" s="6">
        <v>78.337500000000006</v>
      </c>
      <c r="C230" s="6">
        <f t="shared" si="10"/>
        <v>-1.6478342749529189E-2</v>
      </c>
      <c r="D230" s="3">
        <f t="shared" si="11"/>
        <v>2.0039249181462757E-4</v>
      </c>
    </row>
    <row r="231" spans="1:4" x14ac:dyDescent="0.35">
      <c r="A231" s="7">
        <v>41369</v>
      </c>
      <c r="B231" s="6">
        <v>78.637500000000003</v>
      </c>
      <c r="C231" s="6">
        <f t="shared" si="10"/>
        <v>3.8295835327907726E-3</v>
      </c>
      <c r="D231" s="3">
        <f t="shared" si="11"/>
        <v>2.0466108909200759E-4</v>
      </c>
    </row>
    <row r="232" spans="1:4" x14ac:dyDescent="0.35">
      <c r="A232" s="7">
        <v>41372</v>
      </c>
      <c r="B232" s="6">
        <v>78.3</v>
      </c>
      <c r="C232" s="6">
        <f t="shared" si="10"/>
        <v>-4.2918454935623037E-3</v>
      </c>
      <c r="D232" s="3">
        <f t="shared" si="11"/>
        <v>1.9326136634856446E-4</v>
      </c>
    </row>
    <row r="233" spans="1:4" x14ac:dyDescent="0.35">
      <c r="A233" s="7">
        <v>41373</v>
      </c>
      <c r="B233" s="6">
        <v>77.587500000000006</v>
      </c>
      <c r="C233" s="6">
        <f t="shared" si="10"/>
        <v>-9.0996168582374391E-3</v>
      </c>
      <c r="D233" s="3">
        <f t="shared" si="11"/>
        <v>1.8277088063208726E-4</v>
      </c>
    </row>
    <row r="234" spans="1:4" x14ac:dyDescent="0.35">
      <c r="A234" s="7">
        <v>41374</v>
      </c>
      <c r="B234" s="6">
        <v>78.3</v>
      </c>
      <c r="C234" s="6">
        <f t="shared" si="10"/>
        <v>9.1831802803285512E-3</v>
      </c>
      <c r="D234" s="3">
        <f t="shared" si="11"/>
        <v>1.7677280941216515E-4</v>
      </c>
    </row>
    <row r="235" spans="1:4" x14ac:dyDescent="0.35">
      <c r="A235" s="7">
        <v>41375</v>
      </c>
      <c r="B235" s="6">
        <v>77.4375</v>
      </c>
      <c r="C235" s="6">
        <f t="shared" si="10"/>
        <v>-1.1015325670498049E-2</v>
      </c>
      <c r="D235" s="3">
        <f t="shared" si="11"/>
        <v>1.7122628885109614E-4</v>
      </c>
    </row>
    <row r="236" spans="1:4" x14ac:dyDescent="0.35">
      <c r="A236" s="7">
        <v>41376</v>
      </c>
      <c r="B236" s="6">
        <v>79.162499999999994</v>
      </c>
      <c r="C236" s="6">
        <f t="shared" si="10"/>
        <v>2.227602905569E-2</v>
      </c>
      <c r="D236" s="3">
        <f t="shared" si="11"/>
        <v>1.6823295549765836E-4</v>
      </c>
    </row>
    <row r="237" spans="1:4" x14ac:dyDescent="0.35">
      <c r="A237" s="7">
        <v>41379</v>
      </c>
      <c r="B237" s="6">
        <v>78</v>
      </c>
      <c r="C237" s="6">
        <f t="shared" si="10"/>
        <v>-1.4684983420179938E-2</v>
      </c>
      <c r="D237" s="3">
        <f t="shared" si="11"/>
        <v>1.8791226639719555E-4</v>
      </c>
    </row>
    <row r="238" spans="1:4" x14ac:dyDescent="0.35">
      <c r="A238" s="7">
        <v>41380</v>
      </c>
      <c r="B238" s="6">
        <v>80.137500000000003</v>
      </c>
      <c r="C238" s="6">
        <f t="shared" si="10"/>
        <v>2.7403846153846192E-2</v>
      </c>
      <c r="D238" s="3">
        <f t="shared" si="11"/>
        <v>1.8957645469642139E-4</v>
      </c>
    </row>
    <row r="239" spans="1:4" x14ac:dyDescent="0.35">
      <c r="A239" s="7">
        <v>41381</v>
      </c>
      <c r="B239" s="6">
        <v>80.362499999999997</v>
      </c>
      <c r="C239" s="6">
        <f t="shared" si="10"/>
        <v>2.8076743097799946E-3</v>
      </c>
      <c r="D239" s="3">
        <f t="shared" si="11"/>
        <v>2.2326011445605631E-4</v>
      </c>
    </row>
    <row r="240" spans="1:4" x14ac:dyDescent="0.35">
      <c r="A240" s="7">
        <v>41382</v>
      </c>
      <c r="B240" s="6">
        <v>80.025000000000006</v>
      </c>
      <c r="C240" s="6">
        <f t="shared" si="10"/>
        <v>-4.1997200186653164E-3</v>
      </c>
      <c r="D240" s="3">
        <f t="shared" si="11"/>
        <v>2.1033748969048085E-4</v>
      </c>
    </row>
    <row r="241" spans="1:4" x14ac:dyDescent="0.35">
      <c r="A241" s="7">
        <v>41386</v>
      </c>
      <c r="B241" s="6">
        <v>82.05</v>
      </c>
      <c r="C241" s="6">
        <f t="shared" si="10"/>
        <v>2.5304592314901484E-2</v>
      </c>
      <c r="D241" s="3">
        <f t="shared" si="11"/>
        <v>1.9877549920316269E-4</v>
      </c>
    </row>
    <row r="242" spans="1:4" x14ac:dyDescent="0.35">
      <c r="A242" s="7">
        <v>41387</v>
      </c>
      <c r="B242" s="6">
        <v>82.275000000000006</v>
      </c>
      <c r="C242" s="6">
        <f t="shared" si="10"/>
        <v>2.7422303473492813E-3</v>
      </c>
      <c r="D242" s="3">
        <f t="shared" si="11"/>
        <v>2.2526831278437521E-4</v>
      </c>
    </row>
    <row r="243" spans="1:4" x14ac:dyDescent="0.35">
      <c r="A243" s="7">
        <v>41389</v>
      </c>
      <c r="B243" s="6">
        <v>82.35</v>
      </c>
      <c r="C243" s="6">
        <f t="shared" si="10"/>
        <v>9.1157702825874962E-4</v>
      </c>
      <c r="D243" s="3">
        <f t="shared" si="11"/>
        <v>2.1220340365398808E-4</v>
      </c>
    </row>
    <row r="244" spans="1:4" x14ac:dyDescent="0.35">
      <c r="A244" s="7">
        <v>41390</v>
      </c>
      <c r="B244" s="6">
        <v>82.237499999999997</v>
      </c>
      <c r="C244" s="6">
        <f t="shared" si="10"/>
        <v>-1.3661202185792005E-3</v>
      </c>
      <c r="D244" s="3">
        <f t="shared" si="11"/>
        <v>1.9952105779545573E-4</v>
      </c>
    </row>
    <row r="245" spans="1:4" x14ac:dyDescent="0.35">
      <c r="A245" s="7">
        <v>41393</v>
      </c>
      <c r="B245" s="6">
        <v>83.025000000000006</v>
      </c>
      <c r="C245" s="6">
        <f t="shared" si="10"/>
        <v>9.575923392612963E-3</v>
      </c>
      <c r="D245" s="3">
        <f t="shared" si="11"/>
        <v>1.8766177139482504E-4</v>
      </c>
    </row>
    <row r="246" spans="1:4" x14ac:dyDescent="0.35">
      <c r="A246" s="7">
        <v>41394</v>
      </c>
      <c r="B246" s="6">
        <v>84.15</v>
      </c>
      <c r="C246" s="6">
        <f t="shared" si="10"/>
        <v>1.3550135501355013E-2</v>
      </c>
      <c r="D246" s="3">
        <f t="shared" si="11"/>
        <v>1.8190396364040708E-4</v>
      </c>
    </row>
    <row r="247" spans="1:4" x14ac:dyDescent="0.35">
      <c r="A247" s="7">
        <v>41396</v>
      </c>
      <c r="B247" s="6">
        <v>86.1</v>
      </c>
      <c r="C247" s="6">
        <f t="shared" si="10"/>
        <v>2.3172905525846565E-2</v>
      </c>
      <c r="D247" s="3">
        <f t="shared" si="11"/>
        <v>1.8200609614828754E-4</v>
      </c>
    </row>
    <row r="248" spans="1:4" x14ac:dyDescent="0.35">
      <c r="A248" s="7">
        <v>41397</v>
      </c>
      <c r="B248" s="6">
        <v>84</v>
      </c>
      <c r="C248" s="6">
        <f t="shared" si="10"/>
        <v>-2.4390243902438959E-2</v>
      </c>
      <c r="D248" s="3">
        <f t="shared" si="11"/>
        <v>2.0330474340997891E-4</v>
      </c>
    </row>
    <row r="249" spans="1:4" x14ac:dyDescent="0.35">
      <c r="A249" s="7">
        <v>41400</v>
      </c>
      <c r="B249" s="6">
        <v>84.075000000000003</v>
      </c>
      <c r="C249" s="6">
        <f t="shared" si="10"/>
        <v>8.9285714285717666E-4</v>
      </c>
      <c r="D249" s="3">
        <f t="shared" si="11"/>
        <v>2.2679949866260781E-4</v>
      </c>
    </row>
    <row r="250" spans="1:4" x14ac:dyDescent="0.35">
      <c r="A250" s="7">
        <v>41401</v>
      </c>
      <c r="B250" s="6">
        <v>84.5625</v>
      </c>
      <c r="C250" s="6">
        <f t="shared" si="10"/>
        <v>5.7983942908117411E-3</v>
      </c>
      <c r="D250" s="3">
        <f t="shared" si="11"/>
        <v>2.1323936037550442E-4</v>
      </c>
    </row>
    <row r="251" spans="1:4" x14ac:dyDescent="0.35">
      <c r="A251" s="7">
        <v>41402</v>
      </c>
      <c r="B251" s="6">
        <v>85.95</v>
      </c>
      <c r="C251" s="6">
        <f t="shared" si="10"/>
        <v>1.6407982261640832E-2</v>
      </c>
      <c r="D251" s="3">
        <f t="shared" si="11"/>
        <v>2.0246228133407722E-4</v>
      </c>
    </row>
    <row r="252" spans="1:4" x14ac:dyDescent="0.35">
      <c r="A252" s="7">
        <v>41403</v>
      </c>
      <c r="B252" s="6">
        <v>85.05</v>
      </c>
      <c r="C252" s="6">
        <f t="shared" si="10"/>
        <v>-1.0471204188481742E-2</v>
      </c>
      <c r="D252" s="3">
        <f t="shared" si="11"/>
        <v>2.064678573679318E-4</v>
      </c>
    </row>
    <row r="253" spans="1:4" x14ac:dyDescent="0.35">
      <c r="A253" s="7">
        <v>41404</v>
      </c>
      <c r="B253" s="6">
        <v>84.1875</v>
      </c>
      <c r="C253" s="6">
        <f t="shared" si="10"/>
        <v>-1.0141093474426774E-2</v>
      </c>
      <c r="D253" s="3">
        <f t="shared" si="11"/>
        <v>2.0065855295526853E-4</v>
      </c>
    </row>
    <row r="254" spans="1:4" x14ac:dyDescent="0.35">
      <c r="A254" s="7">
        <v>41407</v>
      </c>
      <c r="B254" s="6">
        <v>84.1875</v>
      </c>
      <c r="C254" s="6">
        <f t="shared" si="10"/>
        <v>0</v>
      </c>
      <c r="D254" s="3">
        <f t="shared" si="11"/>
        <v>1.9478954638937611E-4</v>
      </c>
    </row>
    <row r="255" spans="1:4" x14ac:dyDescent="0.35">
      <c r="A255" s="7">
        <v>41408</v>
      </c>
      <c r="B255" s="6">
        <v>85.612499999999997</v>
      </c>
      <c r="C255" s="6">
        <f t="shared" si="10"/>
        <v>1.6926503340757206E-2</v>
      </c>
      <c r="D255" s="3">
        <f t="shared" si="11"/>
        <v>1.8310217360601353E-4</v>
      </c>
    </row>
    <row r="256" spans="1:4" x14ac:dyDescent="0.35">
      <c r="A256" s="7">
        <v>41409</v>
      </c>
      <c r="B256" s="6">
        <v>85.275000000000006</v>
      </c>
      <c r="C256" s="6">
        <f t="shared" si="10"/>
        <v>-3.9421813403415565E-3</v>
      </c>
      <c r="D256" s="3">
        <f t="shared" si="11"/>
        <v>1.8930643411033262E-4</v>
      </c>
    </row>
    <row r="257" spans="1:4" x14ac:dyDescent="0.35">
      <c r="A257" s="7">
        <v>41410</v>
      </c>
      <c r="B257" s="6">
        <v>85.275000000000006</v>
      </c>
      <c r="C257" s="6">
        <f t="shared" si="10"/>
        <v>0</v>
      </c>
      <c r="D257" s="3">
        <f t="shared" si="11"/>
        <v>1.7888049568692089E-4</v>
      </c>
    </row>
    <row r="258" spans="1:4" x14ac:dyDescent="0.35">
      <c r="A258" s="7">
        <v>41411</v>
      </c>
      <c r="B258" s="6">
        <v>87</v>
      </c>
      <c r="C258" s="6">
        <f t="shared" si="10"/>
        <v>2.0228671943711453E-2</v>
      </c>
      <c r="D258" s="3">
        <f t="shared" si="11"/>
        <v>1.6814766594570562E-4</v>
      </c>
    </row>
    <row r="259" spans="1:4" x14ac:dyDescent="0.35">
      <c r="A259" s="7">
        <v>41414</v>
      </c>
      <c r="B259" s="6">
        <v>85.65</v>
      </c>
      <c r="C259" s="6">
        <f t="shared" si="10"/>
        <v>-1.5517241379310279E-2</v>
      </c>
      <c r="D259" s="3">
        <f t="shared" si="11"/>
        <v>1.8261075610534119E-4</v>
      </c>
    </row>
    <row r="260" spans="1:4" x14ac:dyDescent="0.35">
      <c r="A260" s="7">
        <v>41415</v>
      </c>
      <c r="B260" s="6">
        <v>84.375</v>
      </c>
      <c r="C260" s="6">
        <f t="shared" ref="C260:C323" si="12">(B260-B259)/B259</f>
        <v>-1.4886164623467667E-2</v>
      </c>
      <c r="D260" s="3">
        <f t="shared" si="11"/>
        <v>1.8610119754044747E-4</v>
      </c>
    </row>
    <row r="261" spans="1:4" x14ac:dyDescent="0.35">
      <c r="A261" s="7">
        <v>41416</v>
      </c>
      <c r="B261" s="6">
        <v>84.487499999999997</v>
      </c>
      <c r="C261" s="6">
        <f t="shared" si="12"/>
        <v>1.3333333333332997E-3</v>
      </c>
      <c r="D261" s="3">
        <f t="shared" ref="D261:D324" si="13">0.06*C260^2+0.94*D260</f>
        <v>1.8823099951983943E-4</v>
      </c>
    </row>
    <row r="262" spans="1:4" x14ac:dyDescent="0.35">
      <c r="A262" s="7">
        <v>41417</v>
      </c>
      <c r="B262" s="6">
        <v>82.6875</v>
      </c>
      <c r="C262" s="6">
        <f t="shared" si="12"/>
        <v>-2.1304926764314214E-2</v>
      </c>
      <c r="D262" s="3">
        <f t="shared" si="13"/>
        <v>1.7704380621531572E-4</v>
      </c>
    </row>
    <row r="263" spans="1:4" x14ac:dyDescent="0.35">
      <c r="A263" s="7">
        <v>41418</v>
      </c>
      <c r="B263" s="6">
        <v>81.75</v>
      </c>
      <c r="C263" s="6">
        <f t="shared" si="12"/>
        <v>-1.1337868480725623E-2</v>
      </c>
      <c r="D263" s="3">
        <f t="shared" si="13"/>
        <v>1.9365517210836431E-4</v>
      </c>
    </row>
    <row r="264" spans="1:4" x14ac:dyDescent="0.35">
      <c r="A264" s="7">
        <v>41421</v>
      </c>
      <c r="B264" s="6">
        <v>83.924999999999997</v>
      </c>
      <c r="C264" s="6">
        <f t="shared" si="12"/>
        <v>2.660550458715593E-2</v>
      </c>
      <c r="D264" s="3">
        <f t="shared" si="13"/>
        <v>1.8974869748303633E-4</v>
      </c>
    </row>
    <row r="265" spans="1:4" x14ac:dyDescent="0.35">
      <c r="A265" s="7">
        <v>41422</v>
      </c>
      <c r="B265" s="6">
        <v>84.375</v>
      </c>
      <c r="C265" s="6">
        <f t="shared" si="12"/>
        <v>5.3619302949062001E-3</v>
      </c>
      <c r="D265" s="3">
        <f t="shared" si="13"/>
        <v>2.2083494809428466E-4</v>
      </c>
    </row>
    <row r="266" spans="1:4" x14ac:dyDescent="0.35">
      <c r="A266" s="7">
        <v>41423</v>
      </c>
      <c r="B266" s="6">
        <v>85.012500000000003</v>
      </c>
      <c r="C266" s="6">
        <f t="shared" si="12"/>
        <v>7.5555555555555896E-3</v>
      </c>
      <c r="D266" s="3">
        <f t="shared" si="13"/>
        <v>2.0930986899787352E-4</v>
      </c>
    </row>
    <row r="267" spans="1:4" x14ac:dyDescent="0.35">
      <c r="A267" s="7">
        <v>41424</v>
      </c>
      <c r="B267" s="6">
        <v>85.724999999999994</v>
      </c>
      <c r="C267" s="6">
        <f t="shared" si="12"/>
        <v>8.3811204234670363E-3</v>
      </c>
      <c r="D267" s="3">
        <f t="shared" si="13"/>
        <v>2.0017646204318631E-4</v>
      </c>
    </row>
    <row r="268" spans="1:4" x14ac:dyDescent="0.35">
      <c r="A268" s="7">
        <v>41425</v>
      </c>
      <c r="B268" s="6">
        <v>85.087500000000006</v>
      </c>
      <c r="C268" s="6">
        <f t="shared" si="12"/>
        <v>-7.4365704286962807E-3</v>
      </c>
      <c r="D268" s="3">
        <f t="shared" si="13"/>
        <v>1.923804650937545E-4</v>
      </c>
    </row>
    <row r="269" spans="1:4" x14ac:dyDescent="0.35">
      <c r="A269" s="7">
        <v>41428</v>
      </c>
      <c r="B269" s="6">
        <v>83.474999999999994</v>
      </c>
      <c r="C269" s="6">
        <f t="shared" si="12"/>
        <v>-1.8951079770824285E-2</v>
      </c>
      <c r="D269" s="3">
        <f t="shared" si="13"/>
        <v>1.841557919725868E-4</v>
      </c>
    </row>
    <row r="270" spans="1:4" x14ac:dyDescent="0.35">
      <c r="A270" s="7">
        <v>41429</v>
      </c>
      <c r="B270" s="6">
        <v>84.787499999999994</v>
      </c>
      <c r="C270" s="6">
        <f t="shared" si="12"/>
        <v>1.5723270440251572E-2</v>
      </c>
      <c r="D270" s="3">
        <f t="shared" si="13"/>
        <v>1.946550499230403E-4</v>
      </c>
    </row>
    <row r="271" spans="1:4" x14ac:dyDescent="0.35">
      <c r="A271" s="7">
        <v>41430</v>
      </c>
      <c r="B271" s="6">
        <v>84.262500000000003</v>
      </c>
      <c r="C271" s="6">
        <f t="shared" si="12"/>
        <v>-6.1919504643961846E-3</v>
      </c>
      <c r="D271" s="3">
        <f t="shared" si="13"/>
        <v>1.978090209278952E-4</v>
      </c>
    </row>
    <row r="272" spans="1:4" x14ac:dyDescent="0.35">
      <c r="A272" s="7">
        <v>41431</v>
      </c>
      <c r="B272" s="6">
        <v>83.924999999999997</v>
      </c>
      <c r="C272" s="6">
        <f t="shared" si="12"/>
        <v>-4.0053404539386519E-3</v>
      </c>
      <c r="D272" s="3">
        <f t="shared" si="13"/>
        <v>1.8824089470543366E-4</v>
      </c>
    </row>
    <row r="273" spans="1:4" x14ac:dyDescent="0.35">
      <c r="A273" s="7">
        <v>41432</v>
      </c>
      <c r="B273" s="6">
        <v>82.912499999999994</v>
      </c>
      <c r="C273" s="6">
        <f t="shared" si="12"/>
        <v>-1.2064343163538908E-2</v>
      </c>
      <c r="D273" s="3">
        <f t="shared" si="13"/>
        <v>1.779090061522251E-4</v>
      </c>
    </row>
    <row r="274" spans="1:4" x14ac:dyDescent="0.35">
      <c r="A274" s="7">
        <v>41435</v>
      </c>
      <c r="B274" s="6">
        <v>82.424999999999997</v>
      </c>
      <c r="C274" s="6">
        <f t="shared" si="12"/>
        <v>-5.8796924468565923E-3</v>
      </c>
      <c r="D274" s="3">
        <f t="shared" si="13"/>
        <v>1.7596736834114927E-4</v>
      </c>
    </row>
    <row r="275" spans="1:4" x14ac:dyDescent="0.35">
      <c r="A275" s="7">
        <v>41436</v>
      </c>
      <c r="B275" s="6">
        <v>81</v>
      </c>
      <c r="C275" s="6">
        <f t="shared" si="12"/>
        <v>-1.7288444040036363E-2</v>
      </c>
      <c r="D275" s="3">
        <f t="shared" si="13"/>
        <v>1.6748357323685765E-4</v>
      </c>
    </row>
    <row r="276" spans="1:4" x14ac:dyDescent="0.35">
      <c r="A276" s="7">
        <v>41437</v>
      </c>
      <c r="B276" s="6">
        <v>80.887500000000003</v>
      </c>
      <c r="C276" s="6">
        <f t="shared" si="12"/>
        <v>-1.3888888888888538E-3</v>
      </c>
      <c r="D276" s="3">
        <f t="shared" si="13"/>
        <v>1.7536797668217429E-4</v>
      </c>
    </row>
    <row r="277" spans="1:4" x14ac:dyDescent="0.35">
      <c r="A277" s="7">
        <v>41438</v>
      </c>
      <c r="B277" s="6">
        <v>79.275000000000006</v>
      </c>
      <c r="C277" s="6">
        <f t="shared" si="12"/>
        <v>-1.9935095039406547E-2</v>
      </c>
      <c r="D277" s="3">
        <f t="shared" si="13"/>
        <v>1.6496163882198458E-4</v>
      </c>
    </row>
    <row r="278" spans="1:4" x14ac:dyDescent="0.35">
      <c r="A278" s="7">
        <v>41439</v>
      </c>
      <c r="B278" s="6">
        <v>81.487499999999997</v>
      </c>
      <c r="C278" s="6">
        <f t="shared" si="12"/>
        <v>2.7909176915799323E-2</v>
      </c>
      <c r="D278" s="3">
        <f t="shared" si="13"/>
        <v>1.7890842134647581E-4</v>
      </c>
    </row>
    <row r="279" spans="1:4" x14ac:dyDescent="0.35">
      <c r="A279" s="7">
        <v>41442</v>
      </c>
      <c r="B279" s="6">
        <v>81</v>
      </c>
      <c r="C279" s="6">
        <f t="shared" si="12"/>
        <v>-5.9825126553151977E-3</v>
      </c>
      <c r="D279" s="3">
        <f t="shared" si="13"/>
        <v>2.149092454327304E-4</v>
      </c>
    </row>
    <row r="280" spans="1:4" x14ac:dyDescent="0.35">
      <c r="A280" s="7">
        <v>41443</v>
      </c>
      <c r="B280" s="6">
        <v>81</v>
      </c>
      <c r="C280" s="6">
        <f t="shared" si="12"/>
        <v>0</v>
      </c>
      <c r="D280" s="3">
        <f t="shared" si="13"/>
        <v>2.0416211816702695E-4</v>
      </c>
    </row>
    <row r="281" spans="1:4" x14ac:dyDescent="0.35">
      <c r="A281" s="7">
        <v>41444</v>
      </c>
      <c r="B281" s="6">
        <v>80.474999999999994</v>
      </c>
      <c r="C281" s="6">
        <f t="shared" si="12"/>
        <v>-6.4814814814815516E-3</v>
      </c>
      <c r="D281" s="3">
        <f t="shared" si="13"/>
        <v>1.9191239107700531E-4</v>
      </c>
    </row>
    <row r="282" spans="1:4" x14ac:dyDescent="0.35">
      <c r="A282" s="7">
        <v>41445</v>
      </c>
      <c r="B282" s="6">
        <v>79.424999999999997</v>
      </c>
      <c r="C282" s="6">
        <f t="shared" si="12"/>
        <v>-1.3047530288909565E-2</v>
      </c>
      <c r="D282" s="3">
        <f t="shared" si="13"/>
        <v>1.8291822374407227E-4</v>
      </c>
    </row>
    <row r="283" spans="1:4" x14ac:dyDescent="0.35">
      <c r="A283" s="7">
        <v>41446</v>
      </c>
      <c r="B283" s="6">
        <v>80.362499999999997</v>
      </c>
      <c r="C283" s="6">
        <f t="shared" si="12"/>
        <v>1.1803588290840416E-2</v>
      </c>
      <c r="D283" s="3">
        <f t="shared" si="13"/>
        <v>1.8215741311782867E-4</v>
      </c>
    </row>
    <row r="284" spans="1:4" x14ac:dyDescent="0.35">
      <c r="A284" s="7">
        <v>41449</v>
      </c>
      <c r="B284" s="6">
        <v>79.5</v>
      </c>
      <c r="C284" s="6">
        <f t="shared" si="12"/>
        <v>-1.0732617825478267E-2</v>
      </c>
      <c r="D284" s="3">
        <f t="shared" si="13"/>
        <v>1.7958745012313884E-4</v>
      </c>
    </row>
    <row r="285" spans="1:4" x14ac:dyDescent="0.35">
      <c r="A285" s="7">
        <v>41450</v>
      </c>
      <c r="B285" s="6">
        <v>77.400000000000006</v>
      </c>
      <c r="C285" s="6">
        <f t="shared" si="12"/>
        <v>-2.641509433962257E-2</v>
      </c>
      <c r="D285" s="3">
        <f t="shared" si="13"/>
        <v>1.7572354823901693E-4</v>
      </c>
    </row>
    <row r="286" spans="1:4" x14ac:dyDescent="0.35">
      <c r="A286" s="7">
        <v>41451</v>
      </c>
      <c r="B286" s="6">
        <v>79.3125</v>
      </c>
      <c r="C286" s="6">
        <f t="shared" si="12"/>
        <v>2.4709302325581321E-2</v>
      </c>
      <c r="D286" s="3">
        <f t="shared" si="13"/>
        <v>2.0704556788294552E-4</v>
      </c>
    </row>
    <row r="287" spans="1:4" x14ac:dyDescent="0.35">
      <c r="A287" s="7">
        <v>41452</v>
      </c>
      <c r="B287" s="6">
        <v>79.837500000000006</v>
      </c>
      <c r="C287" s="6">
        <f t="shared" si="12"/>
        <v>6.6193853427896701E-3</v>
      </c>
      <c r="D287" s="3">
        <f t="shared" si="13"/>
        <v>2.3125581109498749E-4</v>
      </c>
    </row>
    <row r="288" spans="1:4" x14ac:dyDescent="0.35">
      <c r="A288" s="7">
        <v>41453</v>
      </c>
      <c r="B288" s="6">
        <v>83.212500000000006</v>
      </c>
      <c r="C288" s="6">
        <f t="shared" si="12"/>
        <v>4.2273367778299667E-2</v>
      </c>
      <c r="D288" s="3">
        <f t="shared" si="13"/>
        <v>2.2000943816826856E-4</v>
      </c>
    </row>
    <row r="289" spans="1:4" x14ac:dyDescent="0.35">
      <c r="A289" s="7">
        <v>41456</v>
      </c>
      <c r="B289" s="6">
        <v>84.412499999999994</v>
      </c>
      <c r="C289" s="6">
        <f t="shared" si="12"/>
        <v>1.4420910319963811E-2</v>
      </c>
      <c r="D289" s="3">
        <f t="shared" si="13"/>
        <v>3.1403112927733546E-4</v>
      </c>
    </row>
    <row r="290" spans="1:4" x14ac:dyDescent="0.35">
      <c r="A290" s="7">
        <v>41457</v>
      </c>
      <c r="B290" s="6">
        <v>83.362499999999997</v>
      </c>
      <c r="C290" s="6">
        <f t="shared" si="12"/>
        <v>-1.2438916037316715E-2</v>
      </c>
      <c r="D290" s="3">
        <f t="shared" si="13"/>
        <v>3.0766702078808162E-4</v>
      </c>
    </row>
    <row r="291" spans="1:4" x14ac:dyDescent="0.35">
      <c r="A291" s="7">
        <v>41458</v>
      </c>
      <c r="B291" s="6">
        <v>81.262500000000003</v>
      </c>
      <c r="C291" s="6">
        <f t="shared" si="12"/>
        <v>-2.519118308591986E-2</v>
      </c>
      <c r="D291" s="3">
        <f t="shared" si="13"/>
        <v>2.9849059747180163E-4</v>
      </c>
    </row>
    <row r="292" spans="1:4" x14ac:dyDescent="0.35">
      <c r="A292" s="7">
        <v>41459</v>
      </c>
      <c r="B292" s="6">
        <v>80.7</v>
      </c>
      <c r="C292" s="6">
        <f t="shared" si="12"/>
        <v>-6.9220119981541301E-3</v>
      </c>
      <c r="D292" s="3">
        <f t="shared" si="13"/>
        <v>3.1865690393959359E-4</v>
      </c>
    </row>
    <row r="293" spans="1:4" x14ac:dyDescent="0.35">
      <c r="A293" s="7">
        <v>41460</v>
      </c>
      <c r="B293" s="6">
        <v>80.625</v>
      </c>
      <c r="C293" s="6">
        <f t="shared" si="12"/>
        <v>-9.2936802973981214E-4</v>
      </c>
      <c r="D293" s="3">
        <f t="shared" si="13"/>
        <v>3.0241234470937335E-4</v>
      </c>
    </row>
    <row r="294" spans="1:4" x14ac:dyDescent="0.35">
      <c r="A294" s="7">
        <v>41463</v>
      </c>
      <c r="B294" s="6">
        <v>79.087500000000006</v>
      </c>
      <c r="C294" s="6">
        <f t="shared" si="12"/>
        <v>-1.9069767441860393E-2</v>
      </c>
      <c r="D294" s="3">
        <f t="shared" si="13"/>
        <v>2.8431942752289306E-4</v>
      </c>
    </row>
    <row r="295" spans="1:4" x14ac:dyDescent="0.35">
      <c r="A295" s="7">
        <v>41464</v>
      </c>
      <c r="B295" s="6">
        <v>82.125</v>
      </c>
      <c r="C295" s="6">
        <f t="shared" si="12"/>
        <v>3.8406827880512015E-2</v>
      </c>
      <c r="D295" s="3">
        <f t="shared" si="13"/>
        <v>2.8907962368871783E-4</v>
      </c>
    </row>
    <row r="296" spans="1:4" x14ac:dyDescent="0.35">
      <c r="A296" s="7">
        <v>41465</v>
      </c>
      <c r="B296" s="6">
        <v>81.112499999999997</v>
      </c>
      <c r="C296" s="6">
        <f t="shared" si="12"/>
        <v>-1.2328767123287706E-2</v>
      </c>
      <c r="D296" s="3">
        <f t="shared" si="13"/>
        <v>3.6023991193799126E-4</v>
      </c>
    </row>
    <row r="297" spans="1:4" x14ac:dyDescent="0.35">
      <c r="A297" s="7">
        <v>41466</v>
      </c>
      <c r="B297" s="6">
        <v>82.537499999999994</v>
      </c>
      <c r="C297" s="6">
        <f t="shared" si="12"/>
        <v>1.7568192325473846E-2</v>
      </c>
      <c r="D297" s="3">
        <f t="shared" si="13"/>
        <v>3.4774542714852732E-4</v>
      </c>
    </row>
    <row r="298" spans="1:4" x14ac:dyDescent="0.35">
      <c r="A298" s="7">
        <v>41467</v>
      </c>
      <c r="B298" s="6">
        <v>82.387500000000003</v>
      </c>
      <c r="C298" s="6">
        <f t="shared" si="12"/>
        <v>-1.817355747387448E-3</v>
      </c>
      <c r="D298" s="3">
        <f t="shared" si="13"/>
        <v>3.4539918441470592E-4</v>
      </c>
    </row>
    <row r="299" spans="1:4" x14ac:dyDescent="0.35">
      <c r="A299" s="7">
        <v>41470</v>
      </c>
      <c r="B299" s="6">
        <v>82.35</v>
      </c>
      <c r="C299" s="6">
        <f t="shared" si="12"/>
        <v>-4.5516613563961191E-4</v>
      </c>
      <c r="D299" s="3">
        <f t="shared" si="13"/>
        <v>3.2487340026457728E-4</v>
      </c>
    </row>
    <row r="300" spans="1:4" x14ac:dyDescent="0.35">
      <c r="A300" s="7">
        <v>41471</v>
      </c>
      <c r="B300" s="6">
        <v>82.612499999999997</v>
      </c>
      <c r="C300" s="6">
        <f t="shared" si="12"/>
        <v>3.1876138433515832E-3</v>
      </c>
      <c r="D300" s="3">
        <f t="shared" si="13"/>
        <v>3.053934268213646E-4</v>
      </c>
    </row>
    <row r="301" spans="1:4" x14ac:dyDescent="0.35">
      <c r="A301" s="7">
        <v>41472</v>
      </c>
      <c r="B301" s="6">
        <v>83.174999999999997</v>
      </c>
      <c r="C301" s="6">
        <f t="shared" si="12"/>
        <v>6.8088969586926921E-3</v>
      </c>
      <c r="D301" s="3">
        <f t="shared" si="13"/>
        <v>2.8767947413294232E-4</v>
      </c>
    </row>
    <row r="302" spans="1:4" x14ac:dyDescent="0.35">
      <c r="A302" s="7">
        <v>41473</v>
      </c>
      <c r="B302" s="6">
        <v>83.325000000000003</v>
      </c>
      <c r="C302" s="6">
        <f t="shared" si="12"/>
        <v>1.8034265103697709E-3</v>
      </c>
      <c r="D302" s="3">
        <f t="shared" si="13"/>
        <v>2.7320037035261145E-4</v>
      </c>
    </row>
    <row r="303" spans="1:4" x14ac:dyDescent="0.35">
      <c r="A303" s="7">
        <v>41474</v>
      </c>
      <c r="B303" s="6">
        <v>83.4375</v>
      </c>
      <c r="C303" s="6">
        <f t="shared" si="12"/>
        <v>1.3501350135013161E-3</v>
      </c>
      <c r="D303" s="3">
        <f t="shared" si="13"/>
        <v>2.57003488962153E-4</v>
      </c>
    </row>
    <row r="304" spans="1:4" x14ac:dyDescent="0.35">
      <c r="A304" s="7">
        <v>41477</v>
      </c>
      <c r="B304" s="6">
        <v>83.325000000000003</v>
      </c>
      <c r="C304" s="6">
        <f t="shared" si="12"/>
        <v>-1.3483146067415389E-3</v>
      </c>
      <c r="D304" s="3">
        <f t="shared" si="13"/>
        <v>2.4169265149770475E-4</v>
      </c>
    </row>
    <row r="305" spans="1:4" x14ac:dyDescent="0.35">
      <c r="A305" s="7">
        <v>41478</v>
      </c>
      <c r="B305" s="6">
        <v>82.612499999999997</v>
      </c>
      <c r="C305" s="6">
        <f t="shared" si="12"/>
        <v>-8.5508550855086188E-3</v>
      </c>
      <c r="D305" s="3">
        <f t="shared" si="13"/>
        <v>2.2730016954456762E-4</v>
      </c>
    </row>
    <row r="306" spans="1:4" x14ac:dyDescent="0.35">
      <c r="A306" s="7">
        <v>41479</v>
      </c>
      <c r="B306" s="6">
        <v>82.5</v>
      </c>
      <c r="C306" s="6">
        <f t="shared" si="12"/>
        <v>-1.3617793917385041E-3</v>
      </c>
      <c r="D306" s="3">
        <f t="shared" si="13"/>
        <v>2.1804918673349566E-4</v>
      </c>
    </row>
    <row r="307" spans="1:4" x14ac:dyDescent="0.35">
      <c r="A307" s="7">
        <v>41480</v>
      </c>
      <c r="B307" s="6">
        <v>82.125</v>
      </c>
      <c r="C307" s="6">
        <f t="shared" si="12"/>
        <v>-4.5454545454545452E-3</v>
      </c>
      <c r="D307" s="3">
        <f t="shared" si="13"/>
        <v>2.0507750211619174E-4</v>
      </c>
    </row>
    <row r="308" spans="1:4" x14ac:dyDescent="0.35">
      <c r="A308" s="7">
        <v>41481</v>
      </c>
      <c r="B308" s="6">
        <v>81.337500000000006</v>
      </c>
      <c r="C308" s="6">
        <f t="shared" si="12"/>
        <v>-9.5890410958903421E-3</v>
      </c>
      <c r="D308" s="3">
        <f t="shared" si="13"/>
        <v>1.9401252141070782E-4</v>
      </c>
    </row>
    <row r="309" spans="1:4" x14ac:dyDescent="0.35">
      <c r="A309" s="7">
        <v>41484</v>
      </c>
      <c r="B309" s="6">
        <v>81.075000000000003</v>
      </c>
      <c r="C309" s="6">
        <f t="shared" si="12"/>
        <v>-3.2272936837252535E-3</v>
      </c>
      <c r="D309" s="3">
        <f t="shared" si="13"/>
        <v>1.8788875267438578E-4</v>
      </c>
    </row>
    <row r="310" spans="1:4" x14ac:dyDescent="0.35">
      <c r="A310" s="7">
        <v>41485</v>
      </c>
      <c r="B310" s="6">
        <v>79.162499999999994</v>
      </c>
      <c r="C310" s="6">
        <f t="shared" si="12"/>
        <v>-2.3589269195189742E-2</v>
      </c>
      <c r="D310" s="3">
        <f t="shared" si="13"/>
        <v>1.772403529851834E-4</v>
      </c>
    </row>
    <row r="311" spans="1:4" x14ac:dyDescent="0.35">
      <c r="A311" s="7">
        <v>41486</v>
      </c>
      <c r="B311" s="6">
        <v>75.5625</v>
      </c>
      <c r="C311" s="6">
        <f t="shared" si="12"/>
        <v>-4.5476077688299317E-2</v>
      </c>
      <c r="D311" s="3">
        <f t="shared" si="13"/>
        <v>1.9999314907586004E-4</v>
      </c>
    </row>
    <row r="312" spans="1:4" x14ac:dyDescent="0.35">
      <c r="A312" s="7">
        <v>41487</v>
      </c>
      <c r="B312" s="6">
        <v>77.212500000000006</v>
      </c>
      <c r="C312" s="6">
        <f t="shared" si="12"/>
        <v>2.1836228287841267E-2</v>
      </c>
      <c r="D312" s="3">
        <f t="shared" si="13"/>
        <v>3.1207797864604253E-4</v>
      </c>
    </row>
    <row r="313" spans="1:4" x14ac:dyDescent="0.35">
      <c r="A313" s="7">
        <v>41488</v>
      </c>
      <c r="B313" s="6">
        <v>68.287499999999994</v>
      </c>
      <c r="C313" s="6">
        <f t="shared" si="12"/>
        <v>-0.1155900922778049</v>
      </c>
      <c r="D313" s="3">
        <f t="shared" si="13"/>
        <v>3.219625518776031E-4</v>
      </c>
    </row>
    <row r="314" spans="1:4" x14ac:dyDescent="0.35">
      <c r="A314" s="7">
        <v>41491</v>
      </c>
      <c r="B314" s="6">
        <v>69.75</v>
      </c>
      <c r="C314" s="6">
        <f t="shared" si="12"/>
        <v>2.1416803953871584E-2</v>
      </c>
      <c r="D314" s="3">
        <f t="shared" si="13"/>
        <v>1.1043089647324339E-3</v>
      </c>
    </row>
    <row r="315" spans="1:4" x14ac:dyDescent="0.35">
      <c r="A315" s="7">
        <v>41492</v>
      </c>
      <c r="B315" s="6">
        <v>70.2</v>
      </c>
      <c r="C315" s="6">
        <f t="shared" si="12"/>
        <v>6.4516129032258472E-3</v>
      </c>
      <c r="D315" s="3">
        <f t="shared" si="13"/>
        <v>1.0655711963444019E-3</v>
      </c>
    </row>
    <row r="316" spans="1:4" x14ac:dyDescent="0.35">
      <c r="A316" s="7">
        <v>41493</v>
      </c>
      <c r="B316" s="6">
        <v>70.012500000000003</v>
      </c>
      <c r="C316" s="6">
        <f t="shared" si="12"/>
        <v>-2.670940170940171E-3</v>
      </c>
      <c r="D316" s="3">
        <f t="shared" si="13"/>
        <v>1.0041343231069219E-3</v>
      </c>
    </row>
    <row r="317" spans="1:4" x14ac:dyDescent="0.35">
      <c r="A317" s="7">
        <v>41494</v>
      </c>
      <c r="B317" s="6">
        <v>71.962500000000006</v>
      </c>
      <c r="C317" s="6">
        <f t="shared" si="12"/>
        <v>2.7852169255490132E-2</v>
      </c>
      <c r="D317" s="3">
        <f t="shared" si="13"/>
        <v>9.4431429900431114E-4</v>
      </c>
    </row>
    <row r="318" spans="1:4" x14ac:dyDescent="0.35">
      <c r="A318" s="7">
        <v>41498</v>
      </c>
      <c r="B318" s="6">
        <v>71.212500000000006</v>
      </c>
      <c r="C318" s="6">
        <f t="shared" si="12"/>
        <v>-1.0422094841063052E-2</v>
      </c>
      <c r="D318" s="3">
        <f t="shared" si="13"/>
        <v>9.3420004099824066E-4</v>
      </c>
    </row>
    <row r="319" spans="1:4" x14ac:dyDescent="0.35">
      <c r="A319" s="7">
        <v>41499</v>
      </c>
      <c r="B319" s="6">
        <v>72.075000000000003</v>
      </c>
      <c r="C319" s="6">
        <f t="shared" si="12"/>
        <v>1.2111637704054724E-2</v>
      </c>
      <c r="D319" s="3">
        <f t="shared" si="13"/>
        <v>8.8466524219091291E-4</v>
      </c>
    </row>
    <row r="320" spans="1:4" x14ac:dyDescent="0.35">
      <c r="A320" s="7">
        <v>41500</v>
      </c>
      <c r="B320" s="6">
        <v>72.712500000000006</v>
      </c>
      <c r="C320" s="6">
        <f t="shared" si="12"/>
        <v>8.8449531737773545E-3</v>
      </c>
      <c r="D320" s="3">
        <f t="shared" si="13"/>
        <v>8.4038683373191493E-4</v>
      </c>
    </row>
    <row r="321" spans="1:4" x14ac:dyDescent="0.35">
      <c r="A321" s="7">
        <v>41502</v>
      </c>
      <c r="B321" s="6">
        <v>73.387500000000003</v>
      </c>
      <c r="C321" s="6">
        <f t="shared" si="12"/>
        <v>9.2831356369262111E-3</v>
      </c>
      <c r="D321" s="3">
        <f t="shared" si="13"/>
        <v>7.9465761550677884E-4</v>
      </c>
    </row>
    <row r="322" spans="1:4" x14ac:dyDescent="0.35">
      <c r="A322" s="7">
        <v>41505</v>
      </c>
      <c r="B322" s="6">
        <v>72.412499999999994</v>
      </c>
      <c r="C322" s="6">
        <f t="shared" si="12"/>
        <v>-1.3285641287685349E-2</v>
      </c>
      <c r="D322" s="3">
        <f t="shared" si="13"/>
        <v>7.5214875501158625E-4</v>
      </c>
    </row>
    <row r="323" spans="1:4" x14ac:dyDescent="0.35">
      <c r="A323" s="7">
        <v>41506</v>
      </c>
      <c r="B323" s="6">
        <v>72.412499999999994</v>
      </c>
      <c r="C323" s="6">
        <f t="shared" si="12"/>
        <v>0</v>
      </c>
      <c r="D323" s="3">
        <f t="shared" si="13"/>
        <v>7.1761032557639401E-4</v>
      </c>
    </row>
    <row r="324" spans="1:4" x14ac:dyDescent="0.35">
      <c r="A324" s="7">
        <v>41507</v>
      </c>
      <c r="B324" s="6">
        <v>73.162499999999994</v>
      </c>
      <c r="C324" s="6">
        <f t="shared" ref="C324:C387" si="14">(B324-B323)/B323</f>
        <v>1.0357327809425169E-2</v>
      </c>
      <c r="D324" s="3">
        <f t="shared" si="13"/>
        <v>6.7455370604181035E-4</v>
      </c>
    </row>
    <row r="325" spans="1:4" x14ac:dyDescent="0.35">
      <c r="A325" s="7">
        <v>41508</v>
      </c>
      <c r="B325" s="6">
        <v>73.612499999999997</v>
      </c>
      <c r="C325" s="6">
        <f t="shared" si="14"/>
        <v>6.1506919528447343E-3</v>
      </c>
      <c r="D325" s="3">
        <f t="shared" ref="D325:D388" si="15">0.06*C324^2+0.94*D324</f>
        <v>6.4051693804041514E-4</v>
      </c>
    </row>
    <row r="326" spans="1:4" x14ac:dyDescent="0.35">
      <c r="A326" s="7">
        <v>41509</v>
      </c>
      <c r="B326" s="6">
        <v>73.275000000000006</v>
      </c>
      <c r="C326" s="6">
        <f t="shared" si="14"/>
        <v>-4.5848191543554628E-3</v>
      </c>
      <c r="D326" s="3">
        <f t="shared" si="15"/>
        <v>6.0435578244791754E-4</v>
      </c>
    </row>
    <row r="327" spans="1:4" x14ac:dyDescent="0.35">
      <c r="A327" s="7">
        <v>41512</v>
      </c>
      <c r="B327" s="6">
        <v>73.537499999999994</v>
      </c>
      <c r="C327" s="6">
        <f t="shared" si="14"/>
        <v>3.5823950870008683E-3</v>
      </c>
      <c r="D327" s="3">
        <f t="shared" si="15"/>
        <v>5.6935566950173109E-4</v>
      </c>
    </row>
    <row r="328" spans="1:4" x14ac:dyDescent="0.35">
      <c r="A328" s="7">
        <v>41513</v>
      </c>
      <c r="B328" s="6">
        <v>71.7</v>
      </c>
      <c r="C328" s="6">
        <f t="shared" si="14"/>
        <v>-2.4987251402345628E-2</v>
      </c>
      <c r="D328" s="3">
        <f t="shared" si="15"/>
        <v>5.3596434260518922E-4</v>
      </c>
    </row>
    <row r="329" spans="1:4" x14ac:dyDescent="0.35">
      <c r="A329" s="7">
        <v>41514</v>
      </c>
      <c r="B329" s="6">
        <v>70.612499999999997</v>
      </c>
      <c r="C329" s="6">
        <f t="shared" si="14"/>
        <v>-1.5167364016736481E-2</v>
      </c>
      <c r="D329" s="3">
        <f t="shared" si="15"/>
        <v>5.4126824600751917E-4</v>
      </c>
    </row>
    <row r="330" spans="1:4" x14ac:dyDescent="0.35">
      <c r="A330" s="7">
        <v>41515</v>
      </c>
      <c r="B330" s="6">
        <v>72.787499999999994</v>
      </c>
      <c r="C330" s="6">
        <f t="shared" si="14"/>
        <v>3.0801911842803998E-2</v>
      </c>
      <c r="D330" s="3">
        <f t="shared" si="15"/>
        <v>5.2259508712003953E-4</v>
      </c>
    </row>
    <row r="331" spans="1:4" x14ac:dyDescent="0.35">
      <c r="A331" s="7">
        <v>41516</v>
      </c>
      <c r="B331" s="6">
        <v>72.974999999999994</v>
      </c>
      <c r="C331" s="6">
        <f t="shared" si="14"/>
        <v>2.5759917568263782E-3</v>
      </c>
      <c r="D331" s="3">
        <f t="shared" si="15"/>
        <v>5.481648482831492E-4</v>
      </c>
    </row>
    <row r="332" spans="1:4" x14ac:dyDescent="0.35">
      <c r="A332" s="7">
        <v>41519</v>
      </c>
      <c r="B332" s="6">
        <v>74.325000000000003</v>
      </c>
      <c r="C332" s="6">
        <f t="shared" si="14"/>
        <v>1.8499486125385524E-2</v>
      </c>
      <c r="D332" s="3">
        <f t="shared" si="15"/>
        <v>5.1567310139803441E-4</v>
      </c>
    </row>
    <row r="333" spans="1:4" x14ac:dyDescent="0.35">
      <c r="A333" s="7">
        <v>41520</v>
      </c>
      <c r="B333" s="6">
        <v>71.737499999999997</v>
      </c>
      <c r="C333" s="6">
        <f t="shared" si="14"/>
        <v>-3.4813319878910266E-2</v>
      </c>
      <c r="D333" s="3">
        <f t="shared" si="15"/>
        <v>5.0526657452835229E-4</v>
      </c>
    </row>
    <row r="334" spans="1:4" x14ac:dyDescent="0.35">
      <c r="A334" s="7">
        <v>41521</v>
      </c>
      <c r="B334" s="6">
        <v>72.262500000000003</v>
      </c>
      <c r="C334" s="6">
        <f t="shared" si="14"/>
        <v>7.3183481442760856E-3</v>
      </c>
      <c r="D334" s="3">
        <f t="shared" si="15"/>
        <v>5.4766861451613087E-4</v>
      </c>
    </row>
    <row r="335" spans="1:4" x14ac:dyDescent="0.35">
      <c r="A335" s="7">
        <v>41522</v>
      </c>
      <c r="B335" s="6">
        <v>72.262500000000003</v>
      </c>
      <c r="C335" s="6">
        <f t="shared" si="14"/>
        <v>0</v>
      </c>
      <c r="D335" s="3">
        <f t="shared" si="15"/>
        <v>5.1802199081881276E-4</v>
      </c>
    </row>
    <row r="336" spans="1:4" x14ac:dyDescent="0.35">
      <c r="A336" s="7">
        <v>41523</v>
      </c>
      <c r="B336" s="6">
        <v>74.25</v>
      </c>
      <c r="C336" s="6">
        <f t="shared" si="14"/>
        <v>2.7503892060197158E-2</v>
      </c>
      <c r="D336" s="3">
        <f t="shared" si="15"/>
        <v>4.8694067136968396E-4</v>
      </c>
    </row>
    <row r="337" spans="1:4" x14ac:dyDescent="0.35">
      <c r="A337" s="7">
        <v>41527</v>
      </c>
      <c r="B337" s="6">
        <v>76.6875</v>
      </c>
      <c r="C337" s="6">
        <f t="shared" si="14"/>
        <v>3.2828282828282832E-2</v>
      </c>
      <c r="D337" s="3">
        <f t="shared" si="15"/>
        <v>5.0311207579504147E-4</v>
      </c>
    </row>
    <row r="338" spans="1:4" x14ac:dyDescent="0.35">
      <c r="A338" s="7">
        <v>41528</v>
      </c>
      <c r="B338" s="6">
        <v>74.325000000000003</v>
      </c>
      <c r="C338" s="6">
        <f t="shared" si="14"/>
        <v>-3.0806845965770133E-2</v>
      </c>
      <c r="D338" s="3">
        <f t="shared" si="15"/>
        <v>5.3758712045456273E-4</v>
      </c>
    </row>
    <row r="339" spans="1:4" x14ac:dyDescent="0.35">
      <c r="A339" s="7">
        <v>41529</v>
      </c>
      <c r="B339" s="6">
        <v>74.174999999999997</v>
      </c>
      <c r="C339" s="6">
        <f t="shared" si="14"/>
        <v>-2.0181634712412469E-3</v>
      </c>
      <c r="D339" s="3">
        <f t="shared" si="15"/>
        <v>5.6227559872881023E-4</v>
      </c>
    </row>
    <row r="340" spans="1:4" x14ac:dyDescent="0.35">
      <c r="A340" s="7">
        <v>41530</v>
      </c>
      <c r="B340" s="6">
        <v>74.849999999999994</v>
      </c>
      <c r="C340" s="6">
        <f t="shared" si="14"/>
        <v>9.1001011122345422E-3</v>
      </c>
      <c r="D340" s="3">
        <f t="shared" si="15"/>
        <v>5.2878344183288073E-4</v>
      </c>
    </row>
    <row r="341" spans="1:4" x14ac:dyDescent="0.35">
      <c r="A341" s="7">
        <v>41533</v>
      </c>
      <c r="B341" s="6">
        <v>76.95</v>
      </c>
      <c r="C341" s="6">
        <f t="shared" si="14"/>
        <v>2.8056112224449013E-2</v>
      </c>
      <c r="D341" s="3">
        <f t="shared" si="15"/>
        <v>5.0202514573808145E-4</v>
      </c>
    </row>
    <row r="342" spans="1:4" x14ac:dyDescent="0.35">
      <c r="A342" s="7">
        <v>41534</v>
      </c>
      <c r="B342" s="6">
        <v>76.162499999999994</v>
      </c>
      <c r="C342" s="6">
        <f t="shared" si="14"/>
        <v>-1.0233918128655081E-2</v>
      </c>
      <c r="D342" s="3">
        <f t="shared" si="15"/>
        <v>5.1913236298284913E-4</v>
      </c>
    </row>
    <row r="343" spans="1:4" x14ac:dyDescent="0.35">
      <c r="A343" s="7">
        <v>41535</v>
      </c>
      <c r="B343" s="6">
        <v>75.45</v>
      </c>
      <c r="C343" s="6">
        <f t="shared" si="14"/>
        <v>-9.3549975381584313E-3</v>
      </c>
      <c r="D343" s="3">
        <f t="shared" si="15"/>
        <v>4.9426840601971911E-4</v>
      </c>
    </row>
    <row r="344" spans="1:4" x14ac:dyDescent="0.35">
      <c r="A344" s="7">
        <v>41536</v>
      </c>
      <c r="B344" s="6">
        <v>75.337500000000006</v>
      </c>
      <c r="C344" s="6">
        <f t="shared" si="14"/>
        <v>-1.4910536779323678E-3</v>
      </c>
      <c r="D344" s="3">
        <f t="shared" si="15"/>
        <v>4.6986326039487292E-4</v>
      </c>
    </row>
    <row r="345" spans="1:4" x14ac:dyDescent="0.35">
      <c r="A345" s="7">
        <v>41537</v>
      </c>
      <c r="B345" s="6">
        <v>76.05</v>
      </c>
      <c r="C345" s="6">
        <f t="shared" si="14"/>
        <v>9.4574415131905287E-3</v>
      </c>
      <c r="D345" s="3">
        <f t="shared" si="15"/>
        <v>4.4180485923540902E-4</v>
      </c>
    </row>
    <row r="346" spans="1:4" x14ac:dyDescent="0.35">
      <c r="A346" s="7">
        <v>41540</v>
      </c>
      <c r="B346" s="6">
        <v>74.400000000000006</v>
      </c>
      <c r="C346" s="6">
        <f t="shared" si="14"/>
        <v>-2.1696252465483123E-2</v>
      </c>
      <c r="D346" s="3">
        <f t="shared" si="15"/>
        <v>4.2066315967980962E-4</v>
      </c>
    </row>
    <row r="347" spans="1:4" x14ac:dyDescent="0.35">
      <c r="A347" s="7">
        <v>41541</v>
      </c>
      <c r="B347" s="6">
        <v>74.4375</v>
      </c>
      <c r="C347" s="6">
        <f t="shared" si="14"/>
        <v>5.0403225806443968E-4</v>
      </c>
      <c r="D347" s="3">
        <f t="shared" si="15"/>
        <v>4.2366701236177997E-4</v>
      </c>
    </row>
    <row r="348" spans="1:4" x14ac:dyDescent="0.35">
      <c r="A348" s="7">
        <v>41542</v>
      </c>
      <c r="B348" s="6">
        <v>75.45</v>
      </c>
      <c r="C348" s="6">
        <f t="shared" si="14"/>
        <v>1.3602015113350165E-2</v>
      </c>
      <c r="D348" s="3">
        <f t="shared" si="15"/>
        <v>3.9826223453110334E-4</v>
      </c>
    </row>
    <row r="349" spans="1:4" x14ac:dyDescent="0.35">
      <c r="A349" s="7">
        <v>41543</v>
      </c>
      <c r="B349" s="6">
        <v>74.4375</v>
      </c>
      <c r="C349" s="6">
        <f t="shared" si="14"/>
        <v>-1.3419483101391688E-2</v>
      </c>
      <c r="D349" s="3">
        <f t="shared" si="15"/>
        <v>3.8546738936786549E-4</v>
      </c>
    </row>
    <row r="350" spans="1:4" x14ac:dyDescent="0.35">
      <c r="A350" s="7">
        <v>41544</v>
      </c>
      <c r="B350" s="6">
        <v>74.174999999999997</v>
      </c>
      <c r="C350" s="6">
        <f t="shared" si="14"/>
        <v>-3.5264483627204411E-3</v>
      </c>
      <c r="D350" s="3">
        <f t="shared" si="15"/>
        <v>3.7314429760830579E-4</v>
      </c>
    </row>
    <row r="351" spans="1:4" x14ac:dyDescent="0.35">
      <c r="A351" s="7">
        <v>41547</v>
      </c>
      <c r="B351" s="6">
        <v>73.612499999999997</v>
      </c>
      <c r="C351" s="6">
        <f t="shared" si="14"/>
        <v>-7.5834175935288175E-3</v>
      </c>
      <c r="D351" s="3">
        <f t="shared" si="15"/>
        <v>3.5150179003510347E-4</v>
      </c>
    </row>
    <row r="352" spans="1:4" x14ac:dyDescent="0.35">
      <c r="A352" s="7">
        <v>41548</v>
      </c>
      <c r="B352" s="6">
        <v>74.25</v>
      </c>
      <c r="C352" s="6">
        <f t="shared" si="14"/>
        <v>8.6602139582272423E-3</v>
      </c>
      <c r="D352" s="3">
        <f t="shared" si="15"/>
        <v>3.3386217597686777E-4</v>
      </c>
    </row>
    <row r="353" spans="1:4" x14ac:dyDescent="0.35">
      <c r="A353" s="7">
        <v>41550</v>
      </c>
      <c r="B353" s="6">
        <v>74.924999999999997</v>
      </c>
      <c r="C353" s="6">
        <f t="shared" si="14"/>
        <v>9.0909090909090523E-3</v>
      </c>
      <c r="D353" s="3">
        <f t="shared" si="15"/>
        <v>3.1833040376639214E-4</v>
      </c>
    </row>
    <row r="354" spans="1:4" x14ac:dyDescent="0.35">
      <c r="A354" s="7">
        <v>41551</v>
      </c>
      <c r="B354" s="6">
        <v>73.5</v>
      </c>
      <c r="C354" s="6">
        <f t="shared" si="14"/>
        <v>-1.9019019019018982E-2</v>
      </c>
      <c r="D354" s="3">
        <f t="shared" si="15"/>
        <v>3.0418925722635898E-4</v>
      </c>
    </row>
    <row r="355" spans="1:4" x14ac:dyDescent="0.35">
      <c r="A355" s="7">
        <v>41554</v>
      </c>
      <c r="B355" s="6">
        <v>73.462500000000006</v>
      </c>
      <c r="C355" s="6">
        <f t="shared" si="14"/>
        <v>-5.102040816325757E-4</v>
      </c>
      <c r="D355" s="3">
        <f t="shared" si="15"/>
        <v>3.0764128685952576E-4</v>
      </c>
    </row>
    <row r="356" spans="1:4" x14ac:dyDescent="0.35">
      <c r="A356" s="7">
        <v>41555</v>
      </c>
      <c r="B356" s="6">
        <v>73.575000000000003</v>
      </c>
      <c r="C356" s="6">
        <f t="shared" si="14"/>
        <v>1.531393568146975E-3</v>
      </c>
      <c r="D356" s="3">
        <f t="shared" si="15"/>
        <v>2.8919842814024906E-4</v>
      </c>
    </row>
    <row r="357" spans="1:4" x14ac:dyDescent="0.35">
      <c r="A357" s="7">
        <v>41556</v>
      </c>
      <c r="B357" s="6">
        <v>74.287499999999994</v>
      </c>
      <c r="C357" s="6">
        <f t="shared" si="14"/>
        <v>9.683995922527916E-3</v>
      </c>
      <c r="D357" s="3">
        <f t="shared" si="15"/>
        <v>2.719872324274678E-4</v>
      </c>
    </row>
    <row r="358" spans="1:4" x14ac:dyDescent="0.35">
      <c r="A358" s="7">
        <v>41557</v>
      </c>
      <c r="B358" s="6">
        <v>74.55</v>
      </c>
      <c r="C358" s="6">
        <f t="shared" si="14"/>
        <v>3.5335689045936781E-3</v>
      </c>
      <c r="D358" s="3">
        <f t="shared" si="15"/>
        <v>2.6129478510347195E-4</v>
      </c>
    </row>
    <row r="359" spans="1:4" x14ac:dyDescent="0.35">
      <c r="A359" s="7">
        <v>41558</v>
      </c>
      <c r="B359" s="6">
        <v>74.174999999999997</v>
      </c>
      <c r="C359" s="6">
        <f t="shared" si="14"/>
        <v>-5.0301810865191147E-3</v>
      </c>
      <c r="D359" s="3">
        <f t="shared" si="15"/>
        <v>2.4636626454947432E-4</v>
      </c>
    </row>
    <row r="360" spans="1:4" x14ac:dyDescent="0.35">
      <c r="A360" s="7">
        <v>41561</v>
      </c>
      <c r="B360" s="6">
        <v>74.474999999999994</v>
      </c>
      <c r="C360" s="6">
        <f t="shared" si="14"/>
        <v>4.0444893832153311E-3</v>
      </c>
      <c r="D360" s="3">
        <f t="shared" si="15"/>
        <v>2.3310245198229635E-4</v>
      </c>
    </row>
    <row r="361" spans="1:4" x14ac:dyDescent="0.35">
      <c r="A361" s="7">
        <v>41562</v>
      </c>
      <c r="B361" s="6">
        <v>74.025000000000006</v>
      </c>
      <c r="C361" s="6">
        <f t="shared" si="14"/>
        <v>-6.0422960725074011E-3</v>
      </c>
      <c r="D361" s="3">
        <f t="shared" si="15"/>
        <v>2.2009777852561506E-4</v>
      </c>
    </row>
    <row r="362" spans="1:4" x14ac:dyDescent="0.35">
      <c r="A362" s="7">
        <v>41564</v>
      </c>
      <c r="B362" s="6">
        <v>73.087500000000006</v>
      </c>
      <c r="C362" s="6">
        <f t="shared" si="14"/>
        <v>-1.2664640324214792E-2</v>
      </c>
      <c r="D362" s="3">
        <f t="shared" si="15"/>
        <v>2.0908247232374845E-4</v>
      </c>
    </row>
    <row r="363" spans="1:4" x14ac:dyDescent="0.35">
      <c r="A363" s="7">
        <v>41565</v>
      </c>
      <c r="B363" s="6">
        <v>74.662499999999994</v>
      </c>
      <c r="C363" s="6">
        <f t="shared" si="14"/>
        <v>2.1549512570548841E-2</v>
      </c>
      <c r="D363" s="3">
        <f t="shared" si="15"/>
        <v>2.0616111085682717E-4</v>
      </c>
    </row>
    <row r="364" spans="1:4" x14ac:dyDescent="0.35">
      <c r="A364" s="7">
        <v>41568</v>
      </c>
      <c r="B364" s="6">
        <v>74.662499999999994</v>
      </c>
      <c r="C364" s="6">
        <f t="shared" si="14"/>
        <v>0</v>
      </c>
      <c r="D364" s="3">
        <f t="shared" si="15"/>
        <v>2.2165433372711208E-4</v>
      </c>
    </row>
    <row r="365" spans="1:4" x14ac:dyDescent="0.35">
      <c r="A365" s="7">
        <v>41569</v>
      </c>
      <c r="B365" s="6">
        <v>76.462500000000006</v>
      </c>
      <c r="C365" s="6">
        <f t="shared" si="14"/>
        <v>2.410848819688614E-2</v>
      </c>
      <c r="D365" s="3">
        <f t="shared" si="15"/>
        <v>2.0835507370348534E-4</v>
      </c>
    </row>
    <row r="366" spans="1:4" x14ac:dyDescent="0.35">
      <c r="A366" s="7">
        <v>41570</v>
      </c>
      <c r="B366" s="6">
        <v>75.487499999999997</v>
      </c>
      <c r="C366" s="6">
        <f t="shared" si="14"/>
        <v>-1.2751348700343416E-2</v>
      </c>
      <c r="D366" s="3">
        <f t="shared" si="15"/>
        <v>2.3072692146964009E-4</v>
      </c>
    </row>
    <row r="367" spans="1:4" x14ac:dyDescent="0.35">
      <c r="A367" s="7">
        <v>41571</v>
      </c>
      <c r="B367" s="6">
        <v>74.137500000000003</v>
      </c>
      <c r="C367" s="6">
        <f t="shared" si="14"/>
        <v>-1.7883755588673545E-2</v>
      </c>
      <c r="D367" s="3">
        <f t="shared" si="15"/>
        <v>2.2663911980212666E-4</v>
      </c>
    </row>
    <row r="368" spans="1:4" x14ac:dyDescent="0.35">
      <c r="A368" s="7">
        <v>41572</v>
      </c>
      <c r="B368" s="6">
        <v>75.037499999999994</v>
      </c>
      <c r="C368" s="6">
        <f t="shared" si="14"/>
        <v>1.2139605462822342E-2</v>
      </c>
      <c r="D368" s="3">
        <f t="shared" si="15"/>
        <v>2.3223049545132378E-4</v>
      </c>
    </row>
    <row r="369" spans="1:4" x14ac:dyDescent="0.35">
      <c r="A369" s="7">
        <v>41575</v>
      </c>
      <c r="B369" s="6">
        <v>74.099999999999994</v>
      </c>
      <c r="C369" s="6">
        <f t="shared" si="14"/>
        <v>-1.2493753123438282E-2</v>
      </c>
      <c r="D369" s="3">
        <f t="shared" si="15"/>
        <v>2.2713886697182351E-4</v>
      </c>
    </row>
    <row r="370" spans="1:4" x14ac:dyDescent="0.35">
      <c r="A370" s="7">
        <v>41576</v>
      </c>
      <c r="B370" s="6">
        <v>75.337500000000006</v>
      </c>
      <c r="C370" s="6">
        <f t="shared" si="14"/>
        <v>1.6700404858299749E-2</v>
      </c>
      <c r="D370" s="3">
        <f t="shared" si="15"/>
        <v>2.228761669800795E-4</v>
      </c>
    </row>
    <row r="371" spans="1:4" x14ac:dyDescent="0.35">
      <c r="A371" s="7">
        <v>41577</v>
      </c>
      <c r="B371" s="6">
        <v>75.224999999999994</v>
      </c>
      <c r="C371" s="6">
        <f t="shared" si="14"/>
        <v>-1.493280238924989E-3</v>
      </c>
      <c r="D371" s="3">
        <f t="shared" si="15"/>
        <v>2.2623780830714204E-4</v>
      </c>
    </row>
    <row r="372" spans="1:4" x14ac:dyDescent="0.35">
      <c r="A372" s="7">
        <v>41578</v>
      </c>
      <c r="B372" s="6">
        <v>75.862499999999997</v>
      </c>
      <c r="C372" s="6">
        <f t="shared" si="14"/>
        <v>8.4745762711864788E-3</v>
      </c>
      <c r="D372" s="3">
        <f t="shared" si="15"/>
        <v>2.1279733296103133E-4</v>
      </c>
    </row>
    <row r="373" spans="1:4" x14ac:dyDescent="0.35">
      <c r="A373" s="7">
        <v>41579</v>
      </c>
      <c r="B373" s="6">
        <v>73.462500000000006</v>
      </c>
      <c r="C373" s="6">
        <f t="shared" si="14"/>
        <v>-3.1636183885318719E-2</v>
      </c>
      <c r="D373" s="3">
        <f t="shared" si="15"/>
        <v>2.0433859956193884E-4</v>
      </c>
    </row>
    <row r="374" spans="1:4" x14ac:dyDescent="0.35">
      <c r="A374" s="7">
        <v>41583</v>
      </c>
      <c r="B374" s="6">
        <v>71.512500000000003</v>
      </c>
      <c r="C374" s="6">
        <f t="shared" si="14"/>
        <v>-2.6544155181214942E-2</v>
      </c>
      <c r="D374" s="3">
        <f t="shared" si="15"/>
        <v>2.5212917143776451E-4</v>
      </c>
    </row>
    <row r="375" spans="1:4" x14ac:dyDescent="0.35">
      <c r="A375" s="7">
        <v>41584</v>
      </c>
      <c r="B375" s="6">
        <v>72.1875</v>
      </c>
      <c r="C375" s="6">
        <f t="shared" si="14"/>
        <v>9.4389092815940871E-3</v>
      </c>
      <c r="D375" s="3">
        <f t="shared" si="15"/>
        <v>2.7927695160856383E-4</v>
      </c>
    </row>
    <row r="376" spans="1:4" x14ac:dyDescent="0.35">
      <c r="A376" s="7">
        <v>41585</v>
      </c>
      <c r="B376" s="6">
        <v>71.325000000000003</v>
      </c>
      <c r="C376" s="6">
        <f t="shared" si="14"/>
        <v>-1.1948051948051909E-2</v>
      </c>
      <c r="D376" s="3">
        <f t="shared" si="15"/>
        <v>2.6786591501761978E-4</v>
      </c>
    </row>
    <row r="377" spans="1:4" x14ac:dyDescent="0.35">
      <c r="A377" s="7">
        <v>41586</v>
      </c>
      <c r="B377" s="6">
        <v>71.962500000000006</v>
      </c>
      <c r="C377" s="6">
        <f t="shared" si="14"/>
        <v>8.9379600420610283E-3</v>
      </c>
      <c r="D377" s="3">
        <f t="shared" si="15"/>
        <v>2.6035931683776343E-4</v>
      </c>
    </row>
    <row r="378" spans="1:4" x14ac:dyDescent="0.35">
      <c r="A378" s="7">
        <v>41589</v>
      </c>
      <c r="B378" s="6">
        <v>71.8125</v>
      </c>
      <c r="C378" s="6">
        <f t="shared" si="14"/>
        <v>-2.0844189682126895E-3</v>
      </c>
      <c r="D378" s="3">
        <f t="shared" si="15"/>
        <v>2.495309856103064E-4</v>
      </c>
    </row>
    <row r="379" spans="1:4" x14ac:dyDescent="0.35">
      <c r="A379" s="7">
        <v>41590</v>
      </c>
      <c r="B379" s="6">
        <v>71.287499999999994</v>
      </c>
      <c r="C379" s="6">
        <f t="shared" si="14"/>
        <v>-7.3107049608355885E-3</v>
      </c>
      <c r="D379" s="3">
        <f t="shared" si="15"/>
        <v>2.3481981461979069E-4</v>
      </c>
    </row>
    <row r="380" spans="1:4" x14ac:dyDescent="0.35">
      <c r="A380" s="7">
        <v>41591</v>
      </c>
      <c r="B380" s="6">
        <v>71.8125</v>
      </c>
      <c r="C380" s="6">
        <f t="shared" si="14"/>
        <v>7.3645449763283287E-3</v>
      </c>
      <c r="D380" s="3">
        <f t="shared" si="15"/>
        <v>2.239374101640664E-4</v>
      </c>
    </row>
    <row r="381" spans="1:4" x14ac:dyDescent="0.35">
      <c r="A381" s="7">
        <v>41592</v>
      </c>
      <c r="B381" s="6">
        <v>71.887500000000003</v>
      </c>
      <c r="C381" s="6">
        <f t="shared" si="14"/>
        <v>1.044386422976541E-3</v>
      </c>
      <c r="D381" s="3">
        <f t="shared" si="15"/>
        <v>2.1375535691672419E-4</v>
      </c>
    </row>
    <row r="382" spans="1:4" x14ac:dyDescent="0.35">
      <c r="A382" s="7">
        <v>41596</v>
      </c>
      <c r="B382" s="6">
        <v>72.037499999999994</v>
      </c>
      <c r="C382" s="6">
        <f t="shared" si="14"/>
        <v>2.086593635889292E-3</v>
      </c>
      <c r="D382" s="3">
        <f t="shared" si="15"/>
        <v>2.0099548008175059E-4</v>
      </c>
    </row>
    <row r="383" spans="1:4" x14ac:dyDescent="0.35">
      <c r="A383" s="7">
        <v>41597</v>
      </c>
      <c r="B383" s="6">
        <v>71.212500000000006</v>
      </c>
      <c r="C383" s="6">
        <f t="shared" si="14"/>
        <v>-1.145236855804253E-2</v>
      </c>
      <c r="D383" s="3">
        <f t="shared" si="15"/>
        <v>1.8919698365692556E-4</v>
      </c>
    </row>
    <row r="384" spans="1:4" x14ac:dyDescent="0.35">
      <c r="A384" s="7">
        <v>41598</v>
      </c>
      <c r="B384" s="6">
        <v>70.275000000000006</v>
      </c>
      <c r="C384" s="6">
        <f t="shared" si="14"/>
        <v>-1.3164823591363875E-2</v>
      </c>
      <c r="D384" s="3">
        <f t="shared" si="15"/>
        <v>1.8571456937286449E-4</v>
      </c>
    </row>
    <row r="385" spans="1:4" x14ac:dyDescent="0.35">
      <c r="A385" s="7">
        <v>41599</v>
      </c>
      <c r="B385" s="6">
        <v>70.012500000000003</v>
      </c>
      <c r="C385" s="6">
        <f t="shared" si="14"/>
        <v>-3.7353255069370733E-3</v>
      </c>
      <c r="D385" s="3">
        <f t="shared" si="15"/>
        <v>1.8497045002199646E-4</v>
      </c>
    </row>
    <row r="386" spans="1:4" x14ac:dyDescent="0.35">
      <c r="A386" s="7">
        <v>41600</v>
      </c>
      <c r="B386" s="6">
        <v>70.387500000000003</v>
      </c>
      <c r="C386" s="6">
        <f t="shared" si="14"/>
        <v>5.3561863952865559E-3</v>
      </c>
      <c r="D386" s="3">
        <f t="shared" si="15"/>
        <v>1.7470938241924313E-4</v>
      </c>
    </row>
    <row r="387" spans="1:4" x14ac:dyDescent="0.35">
      <c r="A387" s="7">
        <v>41603</v>
      </c>
      <c r="B387" s="6">
        <v>70.612499999999997</v>
      </c>
      <c r="C387" s="6">
        <f t="shared" si="14"/>
        <v>3.196590303675998E-3</v>
      </c>
      <c r="D387" s="3">
        <f t="shared" si="15"/>
        <v>1.659481434361517E-4</v>
      </c>
    </row>
    <row r="388" spans="1:4" x14ac:dyDescent="0.35">
      <c r="A388" s="7">
        <v>41604</v>
      </c>
      <c r="B388" s="6">
        <v>70.462500000000006</v>
      </c>
      <c r="C388" s="6">
        <f t="shared" ref="C388:C451" si="16">(B388-B387)/B387</f>
        <v>-2.1242697822622266E-3</v>
      </c>
      <c r="D388" s="3">
        <f t="shared" si="15"/>
        <v>1.5660434620415591E-4</v>
      </c>
    </row>
    <row r="389" spans="1:4" x14ac:dyDescent="0.35">
      <c r="A389" s="7">
        <v>41605</v>
      </c>
      <c r="B389" s="6">
        <v>69.112499999999997</v>
      </c>
      <c r="C389" s="6">
        <f t="shared" si="16"/>
        <v>-1.9159127195316778E-2</v>
      </c>
      <c r="D389" s="3">
        <f t="shared" ref="D389:D452" si="17">0.06*C388^2+0.94*D388</f>
        <v>1.474788367583765E-4</v>
      </c>
    </row>
    <row r="390" spans="1:4" x14ac:dyDescent="0.35">
      <c r="A390" s="7">
        <v>41606</v>
      </c>
      <c r="B390" s="6">
        <v>70.8</v>
      </c>
      <c r="C390" s="6">
        <f t="shared" si="16"/>
        <v>2.4416711882799785E-2</v>
      </c>
      <c r="D390" s="3">
        <f t="shared" si="17"/>
        <v>1.6065443584605351E-4</v>
      </c>
    </row>
    <row r="391" spans="1:4" x14ac:dyDescent="0.35">
      <c r="A391" s="7">
        <v>41607</v>
      </c>
      <c r="B391" s="6">
        <v>71.287499999999994</v>
      </c>
      <c r="C391" s="6">
        <f t="shared" si="16"/>
        <v>6.885593220338943E-3</v>
      </c>
      <c r="D391" s="3">
        <f t="shared" si="17"/>
        <v>1.8678571884534967E-4</v>
      </c>
    </row>
    <row r="392" spans="1:4" x14ac:dyDescent="0.35">
      <c r="A392" s="7">
        <v>41610</v>
      </c>
      <c r="B392" s="6">
        <v>70.05</v>
      </c>
      <c r="C392" s="6">
        <f t="shared" si="16"/>
        <v>-1.7359284587059404E-2</v>
      </c>
      <c r="D392" s="3">
        <f t="shared" si="17"/>
        <v>1.7842325935438734E-4</v>
      </c>
    </row>
    <row r="393" spans="1:4" x14ac:dyDescent="0.35">
      <c r="A393" s="7">
        <v>41611</v>
      </c>
      <c r="B393" s="6">
        <v>70.3125</v>
      </c>
      <c r="C393" s="6">
        <f t="shared" si="16"/>
        <v>3.7473233404711329E-3</v>
      </c>
      <c r="D393" s="3">
        <f t="shared" si="17"/>
        <v>1.8579854947559516E-4</v>
      </c>
    </row>
    <row r="394" spans="1:4" x14ac:dyDescent="0.35">
      <c r="A394" s="7">
        <v>41612</v>
      </c>
      <c r="B394" s="6">
        <v>71.662499999999994</v>
      </c>
      <c r="C394" s="6">
        <f t="shared" si="16"/>
        <v>1.9199999999999919E-2</v>
      </c>
      <c r="D394" s="3">
        <f t="shared" si="17"/>
        <v>1.7549318244014183E-4</v>
      </c>
    </row>
    <row r="395" spans="1:4" x14ac:dyDescent="0.35">
      <c r="A395" s="7">
        <v>41613</v>
      </c>
      <c r="B395" s="6">
        <v>72.112499999999997</v>
      </c>
      <c r="C395" s="6">
        <f t="shared" si="16"/>
        <v>6.2794348508634626E-3</v>
      </c>
      <c r="D395" s="3">
        <f t="shared" si="17"/>
        <v>1.8708199149373314E-4</v>
      </c>
    </row>
    <row r="396" spans="1:4" x14ac:dyDescent="0.35">
      <c r="A396" s="7">
        <v>41614</v>
      </c>
      <c r="B396" s="6">
        <v>74.174999999999997</v>
      </c>
      <c r="C396" s="6">
        <f t="shared" si="16"/>
        <v>2.860114404576183E-2</v>
      </c>
      <c r="D396" s="3">
        <f t="shared" si="17"/>
        <v>1.7822295012688344E-4</v>
      </c>
    </row>
    <row r="397" spans="1:4" x14ac:dyDescent="0.35">
      <c r="A397" s="7">
        <v>41617</v>
      </c>
      <c r="B397" s="6">
        <v>76.012500000000003</v>
      </c>
      <c r="C397" s="6">
        <f t="shared" si="16"/>
        <v>2.4772497472194212E-2</v>
      </c>
      <c r="D397" s="3">
        <f t="shared" si="17"/>
        <v>2.1661109956285545E-4</v>
      </c>
    </row>
    <row r="398" spans="1:4" x14ac:dyDescent="0.35">
      <c r="A398" s="7">
        <v>41618</v>
      </c>
      <c r="B398" s="6">
        <v>73.724999999999994</v>
      </c>
      <c r="C398" s="6">
        <f t="shared" si="16"/>
        <v>-3.0093734583127887E-2</v>
      </c>
      <c r="D398" s="3">
        <f t="shared" si="17"/>
        <v>2.4043503144967625E-4</v>
      </c>
    </row>
    <row r="399" spans="1:4" x14ac:dyDescent="0.35">
      <c r="A399" s="7">
        <v>41619</v>
      </c>
      <c r="B399" s="6">
        <v>73.462500000000006</v>
      </c>
      <c r="C399" s="6">
        <f t="shared" si="16"/>
        <v>-3.5605289928787882E-3</v>
      </c>
      <c r="D399" s="3">
        <f t="shared" si="17"/>
        <v>2.8034690123228048E-4</v>
      </c>
    </row>
    <row r="400" spans="1:4" x14ac:dyDescent="0.35">
      <c r="A400" s="7">
        <v>41620</v>
      </c>
      <c r="B400" s="6">
        <v>73.424999999999997</v>
      </c>
      <c r="C400" s="6">
        <f t="shared" si="16"/>
        <v>-5.1046452271578729E-4</v>
      </c>
      <c r="D400" s="3">
        <f t="shared" si="17"/>
        <v>2.6428672916089147E-4</v>
      </c>
    </row>
    <row r="401" spans="1:4" x14ac:dyDescent="0.35">
      <c r="A401" s="7">
        <v>41621</v>
      </c>
      <c r="B401" s="6">
        <v>73.087500000000006</v>
      </c>
      <c r="C401" s="6">
        <f t="shared" si="16"/>
        <v>-4.5965270684370646E-3</v>
      </c>
      <c r="D401" s="3">
        <f t="shared" si="17"/>
        <v>2.4844515985297501E-4</v>
      </c>
    </row>
    <row r="402" spans="1:4" x14ac:dyDescent="0.35">
      <c r="A402" s="7">
        <v>41624</v>
      </c>
      <c r="B402" s="6">
        <v>74.174999999999997</v>
      </c>
      <c r="C402" s="6">
        <f t="shared" si="16"/>
        <v>1.4879425346331333E-2</v>
      </c>
      <c r="D402" s="3">
        <f t="shared" si="17"/>
        <v>2.3480613392724899E-4</v>
      </c>
    </row>
    <row r="403" spans="1:4" x14ac:dyDescent="0.35">
      <c r="A403" s="7">
        <v>41625</v>
      </c>
      <c r="B403" s="6">
        <v>74.137500000000003</v>
      </c>
      <c r="C403" s="6">
        <f t="shared" si="16"/>
        <v>-5.055611729018445E-4</v>
      </c>
      <c r="D403" s="3">
        <f t="shared" si="17"/>
        <v>2.3400160380983689E-4</v>
      </c>
    </row>
    <row r="404" spans="1:4" x14ac:dyDescent="0.35">
      <c r="A404" s="7">
        <v>41626</v>
      </c>
      <c r="B404" s="6">
        <v>75.075000000000003</v>
      </c>
      <c r="C404" s="6">
        <f t="shared" si="16"/>
        <v>1.2645422357106726E-2</v>
      </c>
      <c r="D404" s="3">
        <f t="shared" si="17"/>
        <v>2.1997684310721941E-4</v>
      </c>
    </row>
    <row r="405" spans="1:4" x14ac:dyDescent="0.35">
      <c r="A405" s="7">
        <v>41627</v>
      </c>
      <c r="B405" s="6">
        <v>74.4375</v>
      </c>
      <c r="C405" s="6">
        <f t="shared" si="16"/>
        <v>-8.4915084915085284E-3</v>
      </c>
      <c r="D405" s="3">
        <f t="shared" si="17"/>
        <v>2.163726349161631E-4</v>
      </c>
    </row>
    <row r="406" spans="1:4" x14ac:dyDescent="0.35">
      <c r="A406" s="7">
        <v>41628</v>
      </c>
      <c r="B406" s="6">
        <v>74.512500000000003</v>
      </c>
      <c r="C406" s="6">
        <f t="shared" si="16"/>
        <v>1.0075566750630104E-3</v>
      </c>
      <c r="D406" s="3">
        <f t="shared" si="17"/>
        <v>2.0771661980887497E-4</v>
      </c>
    </row>
    <row r="407" spans="1:4" x14ac:dyDescent="0.35">
      <c r="A407" s="7">
        <v>41631</v>
      </c>
      <c r="B407" s="6">
        <v>74.662499999999994</v>
      </c>
      <c r="C407" s="6">
        <f t="shared" si="16"/>
        <v>2.0130850528433681E-3</v>
      </c>
      <c r="D407" s="3">
        <f t="shared" si="17"/>
        <v>1.953145328475503E-4</v>
      </c>
    </row>
    <row r="408" spans="1:4" x14ac:dyDescent="0.35">
      <c r="A408" s="7">
        <v>41632</v>
      </c>
      <c r="B408" s="6">
        <v>73.912499999999994</v>
      </c>
      <c r="C408" s="6">
        <f t="shared" si="16"/>
        <v>-1.0045203415369162E-2</v>
      </c>
      <c r="D408" s="3">
        <f t="shared" si="17"/>
        <v>1.8383881156249616E-4</v>
      </c>
    </row>
    <row r="409" spans="1:4" x14ac:dyDescent="0.35">
      <c r="A409" s="7">
        <v>41634</v>
      </c>
      <c r="B409" s="6">
        <v>74.174999999999997</v>
      </c>
      <c r="C409" s="6">
        <f t="shared" si="16"/>
        <v>3.5514967021816725E-3</v>
      </c>
      <c r="D409" s="3">
        <f t="shared" si="17"/>
        <v>1.7886284956811503E-4</v>
      </c>
    </row>
    <row r="410" spans="1:4" x14ac:dyDescent="0.35">
      <c r="A410" s="7">
        <v>41635</v>
      </c>
      <c r="B410" s="6">
        <v>74.849999999999994</v>
      </c>
      <c r="C410" s="6">
        <f t="shared" si="16"/>
        <v>9.1001011122345422E-3</v>
      </c>
      <c r="D410" s="3">
        <f t="shared" si="17"/>
        <v>1.6888786632356456E-4</v>
      </c>
    </row>
    <row r="411" spans="1:4" x14ac:dyDescent="0.35">
      <c r="A411" s="7">
        <v>41638</v>
      </c>
      <c r="B411" s="6">
        <v>74.25</v>
      </c>
      <c r="C411" s="6">
        <f t="shared" si="16"/>
        <v>-8.0160320641281813E-3</v>
      </c>
      <c r="D411" s="3">
        <f t="shared" si="17"/>
        <v>1.6372330475932423E-4</v>
      </c>
    </row>
    <row r="412" spans="1:4" x14ac:dyDescent="0.35">
      <c r="A412" s="7">
        <v>41639</v>
      </c>
      <c r="B412" s="6">
        <v>74.7</v>
      </c>
      <c r="C412" s="6">
        <f t="shared" si="16"/>
        <v>6.0606060606060988E-3</v>
      </c>
      <c r="D412" s="3">
        <f t="shared" si="17"/>
        <v>1.5775531267695264E-4</v>
      </c>
    </row>
    <row r="413" spans="1:4" x14ac:dyDescent="0.35">
      <c r="A413" s="7">
        <v>41640</v>
      </c>
      <c r="B413" s="6">
        <v>74.474999999999994</v>
      </c>
      <c r="C413" s="6">
        <f t="shared" si="16"/>
        <v>-3.0120481927711986E-3</v>
      </c>
      <c r="D413" s="3">
        <f t="shared" si="17"/>
        <v>1.5049385066564681E-4</v>
      </c>
    </row>
    <row r="414" spans="1:4" x14ac:dyDescent="0.35">
      <c r="A414" s="7">
        <v>41641</v>
      </c>
      <c r="B414" s="6">
        <v>76.462500000000006</v>
      </c>
      <c r="C414" s="6">
        <f t="shared" si="16"/>
        <v>2.668680765357518E-2</v>
      </c>
      <c r="D414" s="3">
        <f t="shared" si="17"/>
        <v>1.4200856568464257E-4</v>
      </c>
    </row>
    <row r="415" spans="1:4" x14ac:dyDescent="0.35">
      <c r="A415" s="7">
        <v>41642</v>
      </c>
      <c r="B415" s="6">
        <v>75.262500000000003</v>
      </c>
      <c r="C415" s="6">
        <f t="shared" si="16"/>
        <v>-1.5693967631191796E-2</v>
      </c>
      <c r="D415" s="3">
        <f t="shared" si="17"/>
        <v>1.7621919390789915E-4</v>
      </c>
    </row>
    <row r="416" spans="1:4" x14ac:dyDescent="0.35">
      <c r="A416" s="7">
        <v>41645</v>
      </c>
      <c r="B416" s="6">
        <v>74.737499999999997</v>
      </c>
      <c r="C416" s="6">
        <f t="shared" si="16"/>
        <v>-6.9755854509218488E-3</v>
      </c>
      <c r="D416" s="3">
        <f t="shared" si="17"/>
        <v>1.8042407947395895E-4</v>
      </c>
    </row>
    <row r="417" spans="1:4" x14ac:dyDescent="0.35">
      <c r="A417" s="7">
        <v>41646</v>
      </c>
      <c r="B417" s="6">
        <v>73.987499999999997</v>
      </c>
      <c r="C417" s="6">
        <f t="shared" si="16"/>
        <v>-1.0035122930255895E-2</v>
      </c>
      <c r="D417" s="3">
        <f t="shared" si="17"/>
        <v>1.7251816224850814E-4</v>
      </c>
    </row>
    <row r="418" spans="1:4" x14ac:dyDescent="0.35">
      <c r="A418" s="7">
        <v>41647</v>
      </c>
      <c r="B418" s="6">
        <v>73.95</v>
      </c>
      <c r="C418" s="6">
        <f t="shared" si="16"/>
        <v>-5.068423720222243E-4</v>
      </c>
      <c r="D418" s="3">
        <f t="shared" si="17"/>
        <v>1.682092940471185E-4</v>
      </c>
    </row>
    <row r="419" spans="1:4" x14ac:dyDescent="0.35">
      <c r="A419" s="7">
        <v>41648</v>
      </c>
      <c r="B419" s="6">
        <v>74.174999999999997</v>
      </c>
      <c r="C419" s="6">
        <f t="shared" si="16"/>
        <v>3.0425963488843045E-3</v>
      </c>
      <c r="D419" s="3">
        <f t="shared" si="17"/>
        <v>1.5813214975569603E-4</v>
      </c>
    </row>
    <row r="420" spans="1:4" x14ac:dyDescent="0.35">
      <c r="A420" s="7">
        <v>41649</v>
      </c>
      <c r="B420" s="6">
        <v>72.900000000000006</v>
      </c>
      <c r="C420" s="6">
        <f t="shared" si="16"/>
        <v>-1.7189079878665203E-2</v>
      </c>
      <c r="D420" s="3">
        <f t="shared" si="17"/>
        <v>1.4919966432288889E-4</v>
      </c>
    </row>
    <row r="421" spans="1:4" x14ac:dyDescent="0.35">
      <c r="A421" s="7">
        <v>41652</v>
      </c>
      <c r="B421" s="6">
        <v>73.5</v>
      </c>
      <c r="C421" s="6">
        <f t="shared" si="16"/>
        <v>8.2304526748970402E-3</v>
      </c>
      <c r="D421" s="3">
        <f t="shared" si="17"/>
        <v>1.5797555248802352E-4</v>
      </c>
    </row>
    <row r="422" spans="1:4" x14ac:dyDescent="0.35">
      <c r="A422" s="7">
        <v>41653</v>
      </c>
      <c r="B422" s="6">
        <v>72.974999999999994</v>
      </c>
      <c r="C422" s="6">
        <f t="shared" si="16"/>
        <v>-7.1428571428572198E-3</v>
      </c>
      <c r="D422" s="3">
        <f t="shared" si="17"/>
        <v>1.5256144041276529E-4</v>
      </c>
    </row>
    <row r="423" spans="1:4" x14ac:dyDescent="0.35">
      <c r="A423" s="7">
        <v>41654</v>
      </c>
      <c r="B423" s="6">
        <v>73.087500000000006</v>
      </c>
      <c r="C423" s="6">
        <f t="shared" si="16"/>
        <v>1.541623843782273E-3</v>
      </c>
      <c r="D423" s="3">
        <f t="shared" si="17"/>
        <v>1.4646897847779534E-4</v>
      </c>
    </row>
    <row r="424" spans="1:4" x14ac:dyDescent="0.35">
      <c r="A424" s="7">
        <v>41655</v>
      </c>
      <c r="B424" s="6">
        <v>73.724999999999994</v>
      </c>
      <c r="C424" s="6">
        <f t="shared" si="16"/>
        <v>8.7224217547458675E-3</v>
      </c>
      <c r="D424" s="3">
        <f t="shared" si="17"/>
        <v>1.378234360136707E-4</v>
      </c>
    </row>
    <row r="425" spans="1:4" x14ac:dyDescent="0.35">
      <c r="A425" s="7">
        <v>41656</v>
      </c>
      <c r="B425" s="6">
        <v>72.862499999999997</v>
      </c>
      <c r="C425" s="6">
        <f t="shared" si="16"/>
        <v>-1.16988809766022E-2</v>
      </c>
      <c r="D425" s="3">
        <f t="shared" si="17"/>
        <v>1.3411886832891029E-4</v>
      </c>
    </row>
    <row r="426" spans="1:4" x14ac:dyDescent="0.35">
      <c r="A426" s="7">
        <v>41659</v>
      </c>
      <c r="B426" s="6">
        <v>73.724999999999994</v>
      </c>
      <c r="C426" s="6">
        <f t="shared" si="16"/>
        <v>1.1837364899639694E-2</v>
      </c>
      <c r="D426" s="3">
        <f t="shared" si="17"/>
        <v>1.3428356519545797E-4</v>
      </c>
    </row>
    <row r="427" spans="1:4" x14ac:dyDescent="0.35">
      <c r="A427" s="7">
        <v>41660</v>
      </c>
      <c r="B427" s="6">
        <v>73.349999999999994</v>
      </c>
      <c r="C427" s="6">
        <f t="shared" si="16"/>
        <v>-5.0864699898270603E-3</v>
      </c>
      <c r="D427" s="3">
        <f t="shared" si="17"/>
        <v>1.346339437497638E-4</v>
      </c>
    </row>
    <row r="428" spans="1:4" x14ac:dyDescent="0.35">
      <c r="A428" s="7">
        <v>41661</v>
      </c>
      <c r="B428" s="6">
        <v>73.575000000000003</v>
      </c>
      <c r="C428" s="6">
        <f t="shared" si="16"/>
        <v>3.0674846625768034E-3</v>
      </c>
      <c r="D428" s="3">
        <f t="shared" si="17"/>
        <v>1.2810823774222265E-4</v>
      </c>
    </row>
    <row r="429" spans="1:4" x14ac:dyDescent="0.35">
      <c r="A429" s="7">
        <v>41662</v>
      </c>
      <c r="B429" s="6">
        <v>73.5</v>
      </c>
      <c r="C429" s="6">
        <f t="shared" si="16"/>
        <v>-1.0193679918450947E-3</v>
      </c>
      <c r="D429" s="3">
        <f t="shared" si="17"/>
        <v>1.2098631120699793E-4</v>
      </c>
    </row>
    <row r="430" spans="1:4" x14ac:dyDescent="0.35">
      <c r="A430" s="7">
        <v>41663</v>
      </c>
      <c r="B430" s="6">
        <v>73.462500000000006</v>
      </c>
      <c r="C430" s="6">
        <f t="shared" si="16"/>
        <v>-5.102040816325757E-4</v>
      </c>
      <c r="D430" s="3">
        <f t="shared" si="17"/>
        <v>1.1378947920074594E-4</v>
      </c>
    </row>
    <row r="431" spans="1:4" x14ac:dyDescent="0.35">
      <c r="A431" s="7">
        <v>41666</v>
      </c>
      <c r="B431" s="6">
        <v>72.45</v>
      </c>
      <c r="C431" s="6">
        <f t="shared" si="16"/>
        <v>-1.3782542113323162E-2</v>
      </c>
      <c r="D431" s="3">
        <f t="shared" si="17"/>
        <v>1.0697772894099605E-4</v>
      </c>
    </row>
    <row r="432" spans="1:4" x14ac:dyDescent="0.35">
      <c r="A432" s="7">
        <v>41667</v>
      </c>
      <c r="B432" s="6">
        <v>72.45</v>
      </c>
      <c r="C432" s="6">
        <f t="shared" si="16"/>
        <v>0</v>
      </c>
      <c r="D432" s="3">
        <f t="shared" si="17"/>
        <v>1.1195657323086787E-4</v>
      </c>
    </row>
    <row r="433" spans="1:4" x14ac:dyDescent="0.35">
      <c r="A433" s="7">
        <v>41668</v>
      </c>
      <c r="B433" s="6">
        <v>71.737499999999997</v>
      </c>
      <c r="C433" s="6">
        <f t="shared" si="16"/>
        <v>-9.8343685300207821E-3</v>
      </c>
      <c r="D433" s="3">
        <f t="shared" si="17"/>
        <v>1.0523917883701579E-4</v>
      </c>
    </row>
    <row r="434" spans="1:4" x14ac:dyDescent="0.35">
      <c r="A434" s="7">
        <v>41669</v>
      </c>
      <c r="B434" s="6">
        <v>71.737499999999997</v>
      </c>
      <c r="C434" s="6">
        <f t="shared" si="16"/>
        <v>0</v>
      </c>
      <c r="D434" s="3">
        <f t="shared" si="17"/>
        <v>1.0472771636985062E-4</v>
      </c>
    </row>
    <row r="435" spans="1:4" x14ac:dyDescent="0.35">
      <c r="A435" s="7">
        <v>41670</v>
      </c>
      <c r="B435" s="6">
        <v>71.625</v>
      </c>
      <c r="C435" s="6">
        <f t="shared" si="16"/>
        <v>-1.568217459487676E-3</v>
      </c>
      <c r="D435" s="3">
        <f t="shared" si="17"/>
        <v>9.8444053387659576E-5</v>
      </c>
    </row>
    <row r="436" spans="1:4" x14ac:dyDescent="0.35">
      <c r="A436" s="7">
        <v>41673</v>
      </c>
      <c r="B436" s="6">
        <v>71.325000000000003</v>
      </c>
      <c r="C436" s="6">
        <f t="shared" si="16"/>
        <v>-4.1884816753926307E-3</v>
      </c>
      <c r="D436" s="3">
        <f t="shared" si="17"/>
        <v>9.268496854441452E-5</v>
      </c>
    </row>
    <row r="437" spans="1:4" x14ac:dyDescent="0.35">
      <c r="A437" s="7">
        <v>41674</v>
      </c>
      <c r="B437" s="6">
        <v>71.512500000000003</v>
      </c>
      <c r="C437" s="6">
        <f t="shared" si="16"/>
        <v>2.628811777076761E-3</v>
      </c>
      <c r="D437" s="3">
        <f t="shared" si="17"/>
        <v>8.817647315645563E-5</v>
      </c>
    </row>
    <row r="438" spans="1:4" x14ac:dyDescent="0.35">
      <c r="A438" s="7">
        <v>41675</v>
      </c>
      <c r="B438" s="6">
        <v>72.412499999999994</v>
      </c>
      <c r="C438" s="6">
        <f t="shared" si="16"/>
        <v>1.2585212375458716E-2</v>
      </c>
      <c r="D438" s="3">
        <f t="shared" si="17"/>
        <v>8.3300523848626131E-5</v>
      </c>
    </row>
    <row r="439" spans="1:4" x14ac:dyDescent="0.35">
      <c r="A439" s="7">
        <v>41676</v>
      </c>
      <c r="B439" s="6">
        <v>72</v>
      </c>
      <c r="C439" s="6">
        <f t="shared" si="16"/>
        <v>-5.6965302951837646E-3</v>
      </c>
      <c r="D439" s="3">
        <f t="shared" si="17"/>
        <v>8.7805746649832514E-5</v>
      </c>
    </row>
    <row r="440" spans="1:4" x14ac:dyDescent="0.35">
      <c r="A440" s="7">
        <v>41677</v>
      </c>
      <c r="B440" s="6">
        <v>73.087500000000006</v>
      </c>
      <c r="C440" s="6">
        <f t="shared" si="16"/>
        <v>1.5104166666666745E-2</v>
      </c>
      <c r="D440" s="3">
        <f t="shared" si="17"/>
        <v>8.4484429295079343E-5</v>
      </c>
    </row>
    <row r="441" spans="1:4" x14ac:dyDescent="0.35">
      <c r="A441" s="7">
        <v>41680</v>
      </c>
      <c r="B441" s="6">
        <v>72.712500000000006</v>
      </c>
      <c r="C441" s="6">
        <f t="shared" si="16"/>
        <v>-5.1308363263211903E-3</v>
      </c>
      <c r="D441" s="3">
        <f t="shared" si="17"/>
        <v>9.3103514579041385E-5</v>
      </c>
    </row>
    <row r="442" spans="1:4" x14ac:dyDescent="0.35">
      <c r="A442" s="7">
        <v>41681</v>
      </c>
      <c r="B442" s="6">
        <v>71.887500000000003</v>
      </c>
      <c r="C442" s="6">
        <f t="shared" si="16"/>
        <v>-1.1346054667354345E-2</v>
      </c>
      <c r="D442" s="3">
        <f t="shared" si="17"/>
        <v>8.9096832588748734E-5</v>
      </c>
    </row>
    <row r="443" spans="1:4" x14ac:dyDescent="0.35">
      <c r="A443" s="7">
        <v>41682</v>
      </c>
      <c r="B443" s="6">
        <v>71.775000000000006</v>
      </c>
      <c r="C443" s="6">
        <f t="shared" si="16"/>
        <v>-1.5649452269170183E-3</v>
      </c>
      <c r="D443" s="3">
        <f t="shared" si="17"/>
        <v>9.1475000024299397E-5</v>
      </c>
    </row>
    <row r="444" spans="1:4" x14ac:dyDescent="0.35">
      <c r="A444" s="7">
        <v>41683</v>
      </c>
      <c r="B444" s="6">
        <v>71.287499999999994</v>
      </c>
      <c r="C444" s="6">
        <f t="shared" si="16"/>
        <v>-6.7920585161966047E-3</v>
      </c>
      <c r="D444" s="3">
        <f t="shared" si="17"/>
        <v>8.613344323663645E-5</v>
      </c>
    </row>
    <row r="445" spans="1:4" x14ac:dyDescent="0.35">
      <c r="A445" s="7">
        <v>41684</v>
      </c>
      <c r="B445" s="6">
        <v>71.362499999999997</v>
      </c>
      <c r="C445" s="6">
        <f t="shared" si="16"/>
        <v>1.0520778537612182E-3</v>
      </c>
      <c r="D445" s="3">
        <f t="shared" si="17"/>
        <v>8.3733360175684599E-5</v>
      </c>
    </row>
    <row r="446" spans="1:4" x14ac:dyDescent="0.35">
      <c r="A446" s="7">
        <v>41687</v>
      </c>
      <c r="B446" s="6">
        <v>71.625</v>
      </c>
      <c r="C446" s="6">
        <f t="shared" si="16"/>
        <v>3.6784025223331983E-3</v>
      </c>
      <c r="D446" s="3">
        <f t="shared" si="17"/>
        <v>7.8775770633766006E-5</v>
      </c>
    </row>
    <row r="447" spans="1:4" x14ac:dyDescent="0.35">
      <c r="A447" s="7">
        <v>41688</v>
      </c>
      <c r="B447" s="6">
        <v>71.775000000000006</v>
      </c>
      <c r="C447" s="6">
        <f t="shared" si="16"/>
        <v>2.0942408376964147E-3</v>
      </c>
      <c r="D447" s="3">
        <f t="shared" si="17"/>
        <v>7.4861063102718472E-5</v>
      </c>
    </row>
    <row r="448" spans="1:4" x14ac:dyDescent="0.35">
      <c r="A448" s="7">
        <v>41689</v>
      </c>
      <c r="B448" s="6">
        <v>71.137500000000003</v>
      </c>
      <c r="C448" s="6">
        <f t="shared" si="16"/>
        <v>-8.8819226750261621E-3</v>
      </c>
      <c r="D448" s="3">
        <f t="shared" si="17"/>
        <v>7.0632549997731885E-5</v>
      </c>
    </row>
    <row r="449" spans="1:4" x14ac:dyDescent="0.35">
      <c r="A449" s="7">
        <v>41690</v>
      </c>
      <c r="B449" s="6">
        <v>71.287499999999994</v>
      </c>
      <c r="C449" s="6">
        <f t="shared" si="16"/>
        <v>2.1085925144964535E-3</v>
      </c>
      <c r="D449" s="3">
        <f t="shared" si="17"/>
        <v>7.1127910022176604E-5</v>
      </c>
    </row>
    <row r="450" spans="1:4" x14ac:dyDescent="0.35">
      <c r="A450" s="7">
        <v>41691</v>
      </c>
      <c r="B450" s="6">
        <v>71.362499999999997</v>
      </c>
      <c r="C450" s="6">
        <f t="shared" si="16"/>
        <v>1.0520778537612182E-3</v>
      </c>
      <c r="D450" s="3">
        <f t="shared" si="17"/>
        <v>6.712700516437744E-5</v>
      </c>
    </row>
    <row r="451" spans="1:4" x14ac:dyDescent="0.35">
      <c r="A451" s="7">
        <v>41694</v>
      </c>
      <c r="B451" s="6">
        <v>71.0625</v>
      </c>
      <c r="C451" s="6">
        <f t="shared" si="16"/>
        <v>-4.2038885969521407E-3</v>
      </c>
      <c r="D451" s="3">
        <f t="shared" si="17"/>
        <v>6.3165796923137285E-5</v>
      </c>
    </row>
    <row r="452" spans="1:4" x14ac:dyDescent="0.35">
      <c r="A452" s="7">
        <v>41695</v>
      </c>
      <c r="B452" s="6">
        <v>71.512500000000003</v>
      </c>
      <c r="C452" s="6">
        <f t="shared" ref="C452:C515" si="18">(B452-B451)/B451</f>
        <v>6.3324538258575595E-3</v>
      </c>
      <c r="D452" s="3">
        <f t="shared" si="17"/>
        <v>6.04362098678841E-5</v>
      </c>
    </row>
    <row r="453" spans="1:4" x14ac:dyDescent="0.35">
      <c r="A453" s="7">
        <v>41696</v>
      </c>
      <c r="B453" s="6">
        <v>71.474999999999994</v>
      </c>
      <c r="C453" s="6">
        <f t="shared" si="18"/>
        <v>-5.2438384897757066E-4</v>
      </c>
      <c r="D453" s="3">
        <f t="shared" ref="D453:D516" si="19">0.06*C452^2+0.94*D452</f>
        <v>5.9216035563208137E-5</v>
      </c>
    </row>
    <row r="454" spans="1:4" x14ac:dyDescent="0.35">
      <c r="A454" s="7">
        <v>41698</v>
      </c>
      <c r="B454" s="6">
        <v>70.95</v>
      </c>
      <c r="C454" s="6">
        <f t="shared" si="18"/>
        <v>-7.3452256033576984E-3</v>
      </c>
      <c r="D454" s="3">
        <f t="shared" si="19"/>
        <v>5.5679572134679755E-5</v>
      </c>
    </row>
    <row r="455" spans="1:4" x14ac:dyDescent="0.35">
      <c r="A455" s="7">
        <v>41701</v>
      </c>
      <c r="B455" s="6">
        <v>70.875</v>
      </c>
      <c r="C455" s="6">
        <f t="shared" si="18"/>
        <v>-1.0570824524313296E-3</v>
      </c>
      <c r="D455" s="3">
        <f t="shared" si="19"/>
        <v>5.5575938156452259E-5</v>
      </c>
    </row>
    <row r="456" spans="1:4" x14ac:dyDescent="0.35">
      <c r="A456" s="7">
        <v>41702</v>
      </c>
      <c r="B456" s="6">
        <v>72</v>
      </c>
      <c r="C456" s="6">
        <f t="shared" si="18"/>
        <v>1.5873015873015872E-2</v>
      </c>
      <c r="D456" s="3">
        <f t="shared" si="19"/>
        <v>5.2308427265739412E-5</v>
      </c>
    </row>
    <row r="457" spans="1:4" x14ac:dyDescent="0.35">
      <c r="A457" s="7">
        <v>41703</v>
      </c>
      <c r="B457" s="6">
        <v>72</v>
      </c>
      <c r="C457" s="6">
        <f t="shared" si="18"/>
        <v>0</v>
      </c>
      <c r="D457" s="3">
        <f t="shared" si="19"/>
        <v>6.4287079604095874E-5</v>
      </c>
    </row>
    <row r="458" spans="1:4" x14ac:dyDescent="0.35">
      <c r="A458" s="7">
        <v>41704</v>
      </c>
      <c r="B458" s="6">
        <v>73.2</v>
      </c>
      <c r="C458" s="6">
        <f t="shared" si="18"/>
        <v>1.6666666666666705E-2</v>
      </c>
      <c r="D458" s="3">
        <f t="shared" si="19"/>
        <v>6.0429854827850121E-5</v>
      </c>
    </row>
    <row r="459" spans="1:4" x14ac:dyDescent="0.35">
      <c r="A459" s="7">
        <v>41705</v>
      </c>
      <c r="B459" s="6">
        <v>74.025000000000006</v>
      </c>
      <c r="C459" s="6">
        <f t="shared" si="18"/>
        <v>1.1270491803278727E-2</v>
      </c>
      <c r="D459" s="3">
        <f t="shared" si="19"/>
        <v>7.3470730204845848E-5</v>
      </c>
    </row>
    <row r="460" spans="1:4" x14ac:dyDescent="0.35">
      <c r="A460" s="7">
        <v>41708</v>
      </c>
      <c r="B460" s="6">
        <v>74.137500000000003</v>
      </c>
      <c r="C460" s="6">
        <f t="shared" si="18"/>
        <v>1.5197568389057365E-3</v>
      </c>
      <c r="D460" s="3">
        <f t="shared" si="19"/>
        <v>7.6683925521821479E-5</v>
      </c>
    </row>
    <row r="461" spans="1:4" x14ac:dyDescent="0.35">
      <c r="A461" s="7">
        <v>41709</v>
      </c>
      <c r="B461" s="6">
        <v>74.099999999999994</v>
      </c>
      <c r="C461" s="6">
        <f t="shared" si="18"/>
        <v>-5.0581689428438404E-4</v>
      </c>
      <c r="D461" s="3">
        <f t="shared" si="19"/>
        <v>7.2221469641476233E-5</v>
      </c>
    </row>
    <row r="462" spans="1:4" x14ac:dyDescent="0.35">
      <c r="A462" s="7">
        <v>41710</v>
      </c>
      <c r="B462" s="6">
        <v>73.837500000000006</v>
      </c>
      <c r="C462" s="6">
        <f t="shared" si="18"/>
        <v>-3.5425101214573368E-3</v>
      </c>
      <c r="D462" s="3">
        <f t="shared" si="19"/>
        <v>6.7903532506820272E-5</v>
      </c>
    </row>
    <row r="463" spans="1:4" x14ac:dyDescent="0.35">
      <c r="A463" s="7">
        <v>41711</v>
      </c>
      <c r="B463" s="6">
        <v>74.0625</v>
      </c>
      <c r="C463" s="6">
        <f t="shared" si="18"/>
        <v>3.0472320975113501E-3</v>
      </c>
      <c r="D463" s="3">
        <f t="shared" si="19"/>
        <v>6.4582283234048709E-5</v>
      </c>
    </row>
    <row r="464" spans="1:4" x14ac:dyDescent="0.35">
      <c r="A464" s="7">
        <v>41712</v>
      </c>
      <c r="B464" s="6">
        <v>73.8</v>
      </c>
      <c r="C464" s="6">
        <f t="shared" si="18"/>
        <v>-3.5443037974683929E-3</v>
      </c>
      <c r="D464" s="3">
        <f t="shared" si="19"/>
        <v>6.126448364737199E-5</v>
      </c>
    </row>
    <row r="465" spans="1:4" x14ac:dyDescent="0.35">
      <c r="A465" s="7">
        <v>41716</v>
      </c>
      <c r="B465" s="6">
        <v>75.974999999999994</v>
      </c>
      <c r="C465" s="6">
        <f t="shared" si="18"/>
        <v>2.9471544715447117E-2</v>
      </c>
      <c r="D465" s="3">
        <f t="shared" si="19"/>
        <v>5.8342339993054602E-5</v>
      </c>
    </row>
    <row r="466" spans="1:4" x14ac:dyDescent="0.35">
      <c r="A466" s="7">
        <v>41717</v>
      </c>
      <c r="B466" s="6">
        <v>76.650000000000006</v>
      </c>
      <c r="C466" s="6">
        <f t="shared" si="18"/>
        <v>8.8845014807503973E-3</v>
      </c>
      <c r="D466" s="3">
        <f t="shared" si="19"/>
        <v>1.0695611646834725E-4</v>
      </c>
    </row>
    <row r="467" spans="1:4" x14ac:dyDescent="0.35">
      <c r="A467" s="7">
        <v>41718</v>
      </c>
      <c r="B467" s="6">
        <v>74.512500000000003</v>
      </c>
      <c r="C467" s="6">
        <f t="shared" si="18"/>
        <v>-2.7886497064579293E-2</v>
      </c>
      <c r="D467" s="3">
        <f t="shared" si="19"/>
        <v>1.0527481147393377E-4</v>
      </c>
    </row>
    <row r="468" spans="1:4" x14ac:dyDescent="0.35">
      <c r="A468" s="7">
        <v>41719</v>
      </c>
      <c r="B468" s="6">
        <v>75.599999999999994</v>
      </c>
      <c r="C468" s="6">
        <f t="shared" si="18"/>
        <v>1.4594866633115135E-2</v>
      </c>
      <c r="D468" s="3">
        <f t="shared" si="19"/>
        <v>1.4561772589746511E-4</v>
      </c>
    </row>
    <row r="469" spans="1:4" x14ac:dyDescent="0.35">
      <c r="A469" s="7">
        <v>41722</v>
      </c>
      <c r="B469" s="6">
        <v>77.362499999999997</v>
      </c>
      <c r="C469" s="6">
        <f t="shared" si="18"/>
        <v>2.3313492063492102E-2</v>
      </c>
      <c r="D469" s="3">
        <f t="shared" si="19"/>
        <v>1.4966127026592226E-4</v>
      </c>
    </row>
    <row r="470" spans="1:4" x14ac:dyDescent="0.35">
      <c r="A470" s="7">
        <v>41723</v>
      </c>
      <c r="B470" s="6">
        <v>78.9375</v>
      </c>
      <c r="C470" s="6">
        <f t="shared" si="18"/>
        <v>2.035870092098889E-2</v>
      </c>
      <c r="D470" s="3">
        <f t="shared" si="19"/>
        <v>1.7329272878163746E-4</v>
      </c>
    </row>
    <row r="471" spans="1:4" x14ac:dyDescent="0.35">
      <c r="A471" s="7">
        <v>41724</v>
      </c>
      <c r="B471" s="6">
        <v>78.037499999999994</v>
      </c>
      <c r="C471" s="6">
        <f t="shared" si="18"/>
        <v>-1.140142517814734E-2</v>
      </c>
      <c r="D471" s="3">
        <f t="shared" si="19"/>
        <v>1.8776376724615563E-4</v>
      </c>
    </row>
    <row r="472" spans="1:4" x14ac:dyDescent="0.35">
      <c r="A472" s="7">
        <v>41725</v>
      </c>
      <c r="B472" s="6">
        <v>79.125</v>
      </c>
      <c r="C472" s="6">
        <f t="shared" si="18"/>
        <v>1.39356078808266E-2</v>
      </c>
      <c r="D472" s="3">
        <f t="shared" si="19"/>
        <v>1.8429749097695981E-4</v>
      </c>
    </row>
    <row r="473" spans="1:4" x14ac:dyDescent="0.35">
      <c r="A473" s="7">
        <v>41726</v>
      </c>
      <c r="B473" s="6">
        <v>80.287499999999994</v>
      </c>
      <c r="C473" s="6">
        <f t="shared" si="18"/>
        <v>1.4691943127962013E-2</v>
      </c>
      <c r="D473" s="3">
        <f t="shared" si="19"/>
        <v>1.8489171153883161E-4</v>
      </c>
    </row>
    <row r="474" spans="1:4" x14ac:dyDescent="0.35">
      <c r="A474" s="7">
        <v>41729</v>
      </c>
      <c r="B474" s="6">
        <v>78.787499999999994</v>
      </c>
      <c r="C474" s="6">
        <f t="shared" si="18"/>
        <v>-1.8682858477347037E-2</v>
      </c>
      <c r="D474" s="3">
        <f t="shared" si="19"/>
        <v>1.8674940041901793E-4</v>
      </c>
    </row>
    <row r="475" spans="1:4" x14ac:dyDescent="0.35">
      <c r="A475" s="7">
        <v>41730</v>
      </c>
      <c r="B475" s="6">
        <v>80.962500000000006</v>
      </c>
      <c r="C475" s="6">
        <f t="shared" si="18"/>
        <v>2.7605901951451836E-2</v>
      </c>
      <c r="D475" s="3">
        <f t="shared" si="19"/>
        <v>1.9648738844695152E-4</v>
      </c>
    </row>
    <row r="476" spans="1:4" x14ac:dyDescent="0.35">
      <c r="A476" s="7">
        <v>41731</v>
      </c>
      <c r="B476" s="6">
        <v>81.262500000000003</v>
      </c>
      <c r="C476" s="6">
        <f t="shared" si="18"/>
        <v>3.7054191755441983E-3</v>
      </c>
      <c r="D476" s="3">
        <f t="shared" si="19"/>
        <v>2.3042329449332475E-4</v>
      </c>
    </row>
    <row r="477" spans="1:4" x14ac:dyDescent="0.35">
      <c r="A477" s="7">
        <v>41732</v>
      </c>
      <c r="B477" s="6">
        <v>81.599999999999994</v>
      </c>
      <c r="C477" s="6">
        <f t="shared" si="18"/>
        <v>4.153207198892373E-3</v>
      </c>
      <c r="D477" s="3">
        <f t="shared" si="19"/>
        <v>2.1742170469971468E-4</v>
      </c>
    </row>
    <row r="478" spans="1:4" x14ac:dyDescent="0.35">
      <c r="A478" s="7">
        <v>41733</v>
      </c>
      <c r="B478" s="6">
        <v>79.912499999999994</v>
      </c>
      <c r="C478" s="6">
        <f t="shared" si="18"/>
        <v>-2.0680147058823532E-2</v>
      </c>
      <c r="D478" s="3">
        <f t="shared" si="19"/>
        <v>2.0541135021994768E-4</v>
      </c>
    </row>
    <row r="479" spans="1:4" x14ac:dyDescent="0.35">
      <c r="A479" s="7">
        <v>41736</v>
      </c>
      <c r="B479" s="6">
        <v>80.0625</v>
      </c>
      <c r="C479" s="6">
        <f t="shared" si="18"/>
        <v>1.8770530267480769E-3</v>
      </c>
      <c r="D479" s="3">
        <f t="shared" si="19"/>
        <v>2.1874677814922487E-4</v>
      </c>
    </row>
    <row r="480" spans="1:4" x14ac:dyDescent="0.35">
      <c r="A480" s="7">
        <v>41738</v>
      </c>
      <c r="B480" s="6">
        <v>80.0625</v>
      </c>
      <c r="C480" s="6">
        <f t="shared" si="18"/>
        <v>0</v>
      </c>
      <c r="D480" s="3">
        <f t="shared" si="19"/>
        <v>2.0583337114418482E-4</v>
      </c>
    </row>
    <row r="481" spans="1:4" x14ac:dyDescent="0.35">
      <c r="A481" s="7">
        <v>41739</v>
      </c>
      <c r="B481" s="6">
        <v>80.8125</v>
      </c>
      <c r="C481" s="6">
        <f t="shared" si="18"/>
        <v>9.3676814988290398E-3</v>
      </c>
      <c r="D481" s="3">
        <f t="shared" si="19"/>
        <v>1.9348336887553373E-4</v>
      </c>
    </row>
    <row r="482" spans="1:4" x14ac:dyDescent="0.35">
      <c r="A482" s="7">
        <v>41740</v>
      </c>
      <c r="B482" s="6">
        <v>80.662499999999994</v>
      </c>
      <c r="C482" s="6">
        <f t="shared" si="18"/>
        <v>-1.8561484918794206E-3</v>
      </c>
      <c r="D482" s="3">
        <f t="shared" si="19"/>
        <v>1.8713957414281192E-4</v>
      </c>
    </row>
    <row r="483" spans="1:4" x14ac:dyDescent="0.35">
      <c r="A483" s="7">
        <v>41744</v>
      </c>
      <c r="B483" s="6">
        <v>80.924999999999997</v>
      </c>
      <c r="C483" s="6">
        <f t="shared" si="18"/>
        <v>3.2543003254300682E-3</v>
      </c>
      <c r="D483" s="3">
        <f t="shared" si="19"/>
        <v>1.7611791692767755E-4</v>
      </c>
    </row>
    <row r="484" spans="1:4" x14ac:dyDescent="0.35">
      <c r="A484" s="7">
        <v>41745</v>
      </c>
      <c r="B484" s="6">
        <v>80.625</v>
      </c>
      <c r="C484" s="6">
        <f t="shared" si="18"/>
        <v>-3.7071362372566841E-3</v>
      </c>
      <c r="D484" s="3">
        <f t="shared" si="19"/>
        <v>1.6618627014850255E-4</v>
      </c>
    </row>
    <row r="485" spans="1:4" x14ac:dyDescent="0.35">
      <c r="A485" s="7">
        <v>41746</v>
      </c>
      <c r="B485" s="6">
        <v>80.362499999999997</v>
      </c>
      <c r="C485" s="6">
        <f t="shared" si="18"/>
        <v>-3.2558139534884073E-3</v>
      </c>
      <c r="D485" s="3">
        <f t="shared" si="19"/>
        <v>1.570396654844873E-4</v>
      </c>
    </row>
    <row r="486" spans="1:4" x14ac:dyDescent="0.35">
      <c r="A486" s="7">
        <v>41750</v>
      </c>
      <c r="B486" s="6">
        <v>79.424999999999997</v>
      </c>
      <c r="C486" s="6">
        <f t="shared" si="18"/>
        <v>-1.1665888940737284E-2</v>
      </c>
      <c r="D486" s="3">
        <f t="shared" si="19"/>
        <v>1.4825330502540185E-4</v>
      </c>
    </row>
    <row r="487" spans="1:4" x14ac:dyDescent="0.35">
      <c r="A487" s="7">
        <v>41751</v>
      </c>
      <c r="B487" s="6">
        <v>79.462500000000006</v>
      </c>
      <c r="C487" s="6">
        <f t="shared" si="18"/>
        <v>4.7214353163372398E-4</v>
      </c>
      <c r="D487" s="3">
        <f t="shared" si="19"/>
        <v>1.475236846105347E-4</v>
      </c>
    </row>
    <row r="488" spans="1:4" x14ac:dyDescent="0.35">
      <c r="A488" s="7">
        <v>41752</v>
      </c>
      <c r="B488" s="6">
        <v>78.974999999999994</v>
      </c>
      <c r="C488" s="6">
        <f t="shared" si="18"/>
        <v>-6.1349693251535166E-3</v>
      </c>
      <c r="D488" s="3">
        <f t="shared" si="19"/>
        <v>1.3868563870477041E-4</v>
      </c>
    </row>
    <row r="489" spans="1:4" x14ac:dyDescent="0.35">
      <c r="A489" s="7">
        <v>41753</v>
      </c>
      <c r="B489" s="6">
        <v>78.974999999999994</v>
      </c>
      <c r="C489" s="6">
        <f t="shared" si="18"/>
        <v>0</v>
      </c>
      <c r="D489" s="3">
        <f t="shared" si="19"/>
        <v>1.3262277129971864E-4</v>
      </c>
    </row>
    <row r="490" spans="1:4" x14ac:dyDescent="0.35">
      <c r="A490" s="7">
        <v>41754</v>
      </c>
      <c r="B490" s="6">
        <v>79.087500000000006</v>
      </c>
      <c r="C490" s="6">
        <f t="shared" si="18"/>
        <v>1.4245014245015686E-3</v>
      </c>
      <c r="D490" s="3">
        <f t="shared" si="19"/>
        <v>1.2466540502173551E-4</v>
      </c>
    </row>
    <row r="491" spans="1:4" x14ac:dyDescent="0.35">
      <c r="A491" s="7">
        <v>41757</v>
      </c>
      <c r="B491" s="6">
        <v>79.612499999999997</v>
      </c>
      <c r="C491" s="6">
        <f t="shared" si="18"/>
        <v>6.6382171645328458E-3</v>
      </c>
      <c r="D491" s="3">
        <f t="shared" si="19"/>
        <v>1.1730723297893579E-4</v>
      </c>
    </row>
    <row r="492" spans="1:4" x14ac:dyDescent="0.35">
      <c r="A492" s="7">
        <v>41758</v>
      </c>
      <c r="B492" s="6">
        <v>78.974999999999994</v>
      </c>
      <c r="C492" s="6">
        <f t="shared" si="18"/>
        <v>-8.0075365049458672E-3</v>
      </c>
      <c r="D492" s="3">
        <f t="shared" si="19"/>
        <v>1.1291275462760955E-4</v>
      </c>
    </row>
    <row r="493" spans="1:4" x14ac:dyDescent="0.35">
      <c r="A493" s="7">
        <v>41759</v>
      </c>
      <c r="B493" s="6">
        <v>79.3125</v>
      </c>
      <c r="C493" s="6">
        <f t="shared" si="18"/>
        <v>4.2735042735043459E-3</v>
      </c>
      <c r="D493" s="3">
        <f t="shared" si="19"/>
        <v>1.0998522780263541E-4</v>
      </c>
    </row>
    <row r="494" spans="1:4" x14ac:dyDescent="0.35">
      <c r="A494" s="7">
        <v>41761</v>
      </c>
      <c r="B494" s="6">
        <v>78.262500000000003</v>
      </c>
      <c r="C494" s="6">
        <f t="shared" si="18"/>
        <v>-1.323877068557916E-2</v>
      </c>
      <c r="D494" s="3">
        <f t="shared" si="19"/>
        <v>1.0448188446101687E-4</v>
      </c>
    </row>
    <row r="495" spans="1:4" x14ac:dyDescent="0.35">
      <c r="A495" s="7">
        <v>41764</v>
      </c>
      <c r="B495" s="6">
        <v>78.599999999999994</v>
      </c>
      <c r="C495" s="6">
        <f t="shared" si="18"/>
        <v>4.3124101581215966E-3</v>
      </c>
      <c r="D495" s="3">
        <f t="shared" si="19"/>
        <v>1.0872887434927685E-4</v>
      </c>
    </row>
    <row r="496" spans="1:4" x14ac:dyDescent="0.35">
      <c r="A496" s="7">
        <v>41765</v>
      </c>
      <c r="B496" s="6">
        <v>76.837500000000006</v>
      </c>
      <c r="C496" s="6">
        <f t="shared" si="18"/>
        <v>-2.2423664122137262E-2</v>
      </c>
      <c r="D496" s="3">
        <f t="shared" si="19"/>
        <v>1.0332095477063246E-4</v>
      </c>
    </row>
    <row r="497" spans="1:4" x14ac:dyDescent="0.35">
      <c r="A497" s="7">
        <v>41766</v>
      </c>
      <c r="B497" s="6">
        <v>76.95</v>
      </c>
      <c r="C497" s="6">
        <f t="shared" si="18"/>
        <v>1.4641288433381767E-3</v>
      </c>
      <c r="D497" s="3">
        <f t="shared" si="19"/>
        <v>1.2729094024414007E-4</v>
      </c>
    </row>
    <row r="498" spans="1:4" x14ac:dyDescent="0.35">
      <c r="A498" s="7">
        <v>41767</v>
      </c>
      <c r="B498" s="6">
        <v>77.737499999999997</v>
      </c>
      <c r="C498" s="6">
        <f t="shared" si="18"/>
        <v>1.0233918128654897E-2</v>
      </c>
      <c r="D498" s="3">
        <f t="shared" si="19"/>
        <v>1.1978210422568535E-4</v>
      </c>
    </row>
    <row r="499" spans="1:4" x14ac:dyDescent="0.35">
      <c r="A499" s="7">
        <v>41768</v>
      </c>
      <c r="B499" s="6">
        <v>79.875</v>
      </c>
      <c r="C499" s="6">
        <f t="shared" si="18"/>
        <v>2.7496382054992802E-2</v>
      </c>
      <c r="D499" s="3">
        <f t="shared" si="19"/>
        <v>1.188791627879849E-4</v>
      </c>
    </row>
    <row r="500" spans="1:4" x14ac:dyDescent="0.35">
      <c r="A500" s="7">
        <v>41771</v>
      </c>
      <c r="B500" s="6">
        <v>83.587500000000006</v>
      </c>
      <c r="C500" s="6">
        <f t="shared" si="18"/>
        <v>4.647887323943669E-2</v>
      </c>
      <c r="D500" s="3">
        <f t="shared" si="19"/>
        <v>1.5710947458755361E-4</v>
      </c>
    </row>
    <row r="501" spans="1:4" x14ac:dyDescent="0.35">
      <c r="A501" s="7">
        <v>41772</v>
      </c>
      <c r="B501" s="6">
        <v>84.6</v>
      </c>
      <c r="C501" s="6">
        <f t="shared" si="18"/>
        <v>1.2113055181695691E-2</v>
      </c>
      <c r="D501" s="3">
        <f t="shared" si="19"/>
        <v>2.7730004556875782E-4</v>
      </c>
    </row>
    <row r="502" spans="1:4" x14ac:dyDescent="0.35">
      <c r="A502" s="7">
        <v>41773</v>
      </c>
      <c r="B502" s="6">
        <v>84</v>
      </c>
      <c r="C502" s="6">
        <f t="shared" si="18"/>
        <v>-7.0921985815602167E-3</v>
      </c>
      <c r="D502" s="3">
        <f t="shared" si="19"/>
        <v>2.6946560918472061E-4</v>
      </c>
    </row>
    <row r="503" spans="1:4" x14ac:dyDescent="0.35">
      <c r="A503" s="7">
        <v>41774</v>
      </c>
      <c r="B503" s="6">
        <v>85.612499999999997</v>
      </c>
      <c r="C503" s="6">
        <f t="shared" si="18"/>
        <v>1.9196428571428538E-2</v>
      </c>
      <c r="D503" s="3">
        <f t="shared" si="19"/>
        <v>2.5631562947685445E-4</v>
      </c>
    </row>
    <row r="504" spans="1:4" x14ac:dyDescent="0.35">
      <c r="A504" s="7">
        <v>41775</v>
      </c>
      <c r="B504" s="6">
        <v>89.512500000000003</v>
      </c>
      <c r="C504" s="6">
        <f t="shared" si="18"/>
        <v>4.5554095488392531E-2</v>
      </c>
      <c r="D504" s="3">
        <f t="shared" si="19"/>
        <v>2.6304686390212065E-4</v>
      </c>
    </row>
    <row r="505" spans="1:4" x14ac:dyDescent="0.35">
      <c r="A505" s="7">
        <v>41778</v>
      </c>
      <c r="B505" s="6">
        <v>91.875</v>
      </c>
      <c r="C505" s="6">
        <f t="shared" si="18"/>
        <v>2.6392961876832811E-2</v>
      </c>
      <c r="D505" s="3">
        <f t="shared" si="19"/>
        <v>3.7177458901392846E-4</v>
      </c>
    </row>
    <row r="506" spans="1:4" x14ac:dyDescent="0.35">
      <c r="A506" s="7">
        <v>41779</v>
      </c>
      <c r="B506" s="6">
        <v>93.5625</v>
      </c>
      <c r="C506" s="6">
        <f t="shared" si="18"/>
        <v>1.8367346938775512E-2</v>
      </c>
      <c r="D506" s="3">
        <f t="shared" si="19"/>
        <v>3.9126341987100974E-4</v>
      </c>
    </row>
    <row r="507" spans="1:4" x14ac:dyDescent="0.35">
      <c r="A507" s="7">
        <v>41780</v>
      </c>
      <c r="B507" s="6">
        <v>93.1875</v>
      </c>
      <c r="C507" s="6">
        <f t="shared" si="18"/>
        <v>-4.0080160320641279E-3</v>
      </c>
      <c r="D507" s="3">
        <f t="shared" si="19"/>
        <v>3.8802918069290993E-4</v>
      </c>
    </row>
    <row r="508" spans="1:4" x14ac:dyDescent="0.35">
      <c r="A508" s="7">
        <v>41781</v>
      </c>
      <c r="B508" s="6">
        <v>94.125</v>
      </c>
      <c r="C508" s="6">
        <f t="shared" si="18"/>
        <v>1.0060362173038229E-2</v>
      </c>
      <c r="D508" s="3">
        <f t="shared" si="19"/>
        <v>3.6571128140213229E-4</v>
      </c>
    </row>
    <row r="509" spans="1:4" x14ac:dyDescent="0.35">
      <c r="A509" s="7">
        <v>41782</v>
      </c>
      <c r="B509" s="6">
        <v>97.987499999999997</v>
      </c>
      <c r="C509" s="6">
        <f t="shared" si="18"/>
        <v>4.1035856573705148E-2</v>
      </c>
      <c r="D509" s="3">
        <f t="shared" si="19"/>
        <v>3.4984125774116623E-4</v>
      </c>
    </row>
    <row r="510" spans="1:4" x14ac:dyDescent="0.35">
      <c r="A510" s="7">
        <v>41785</v>
      </c>
      <c r="B510" s="6">
        <v>96</v>
      </c>
      <c r="C510" s="6">
        <f t="shared" si="18"/>
        <v>-2.0283199387676972E-2</v>
      </c>
      <c r="D510" s="3">
        <f t="shared" si="19"/>
        <v>4.2988727376095824E-4</v>
      </c>
    </row>
    <row r="511" spans="1:4" x14ac:dyDescent="0.35">
      <c r="A511" s="7">
        <v>41786</v>
      </c>
      <c r="B511" s="6">
        <v>95.1</v>
      </c>
      <c r="C511" s="6">
        <f t="shared" si="18"/>
        <v>-9.3750000000000586E-3</v>
      </c>
      <c r="D511" s="3">
        <f t="shared" si="19"/>
        <v>4.2877852797931629E-4</v>
      </c>
    </row>
    <row r="512" spans="1:4" x14ac:dyDescent="0.35">
      <c r="A512" s="7">
        <v>41787</v>
      </c>
      <c r="B512" s="6">
        <v>93.712500000000006</v>
      </c>
      <c r="C512" s="6">
        <f t="shared" si="18"/>
        <v>-1.4589905362775907E-2</v>
      </c>
      <c r="D512" s="3">
        <f t="shared" si="19"/>
        <v>4.0832525380055736E-4</v>
      </c>
    </row>
    <row r="513" spans="1:4" x14ac:dyDescent="0.35">
      <c r="A513" s="7">
        <v>41788</v>
      </c>
      <c r="B513" s="6">
        <v>93.674999999999997</v>
      </c>
      <c r="C513" s="6">
        <f t="shared" si="18"/>
        <v>-4.0016006402570118E-4</v>
      </c>
      <c r="D513" s="3">
        <f t="shared" si="19"/>
        <v>3.9659765888220932E-4</v>
      </c>
    </row>
    <row r="514" spans="1:4" x14ac:dyDescent="0.35">
      <c r="A514" s="7">
        <v>41789</v>
      </c>
      <c r="B514" s="6">
        <v>91.3125</v>
      </c>
      <c r="C514" s="6">
        <f t="shared" si="18"/>
        <v>-2.5220176140912702E-2</v>
      </c>
      <c r="D514" s="3">
        <f t="shared" si="19"/>
        <v>3.7281140703388719E-4</v>
      </c>
    </row>
    <row r="515" spans="1:4" x14ac:dyDescent="0.35">
      <c r="A515" s="7">
        <v>41792</v>
      </c>
      <c r="B515" s="6">
        <v>93.9</v>
      </c>
      <c r="C515" s="6">
        <f t="shared" si="18"/>
        <v>2.833675564681731E-2</v>
      </c>
      <c r="D515" s="3">
        <f t="shared" si="19"/>
        <v>3.886061596865737E-4</v>
      </c>
    </row>
    <row r="516" spans="1:4" x14ac:dyDescent="0.35">
      <c r="A516" s="7">
        <v>41793</v>
      </c>
      <c r="B516" s="6">
        <v>94.087500000000006</v>
      </c>
      <c r="C516" s="6">
        <f t="shared" ref="C516:C579" si="20">(B516-B515)/B515</f>
        <v>1.9968051118210862E-3</v>
      </c>
      <c r="D516" s="3">
        <f t="shared" si="19"/>
        <v>4.1346809334062522E-4</v>
      </c>
    </row>
    <row r="517" spans="1:4" x14ac:dyDescent="0.35">
      <c r="A517" s="7">
        <v>41794</v>
      </c>
      <c r="B517" s="6">
        <v>93.112499999999997</v>
      </c>
      <c r="C517" s="6">
        <f t="shared" si="20"/>
        <v>-1.0362694300518225E-2</v>
      </c>
      <c r="D517" s="3">
        <f t="shared" ref="D517:D580" si="21">0.06*C516^2+0.94*D516</f>
        <v>3.8889924157946342E-4</v>
      </c>
    </row>
    <row r="518" spans="1:4" x14ac:dyDescent="0.35">
      <c r="A518" s="7">
        <v>41795</v>
      </c>
      <c r="B518" s="6">
        <v>95.0625</v>
      </c>
      <c r="C518" s="6">
        <f t="shared" si="20"/>
        <v>2.0942408376963383E-2</v>
      </c>
      <c r="D518" s="3">
        <f t="shared" si="21"/>
        <v>3.7200841307465516E-4</v>
      </c>
    </row>
    <row r="519" spans="1:4" x14ac:dyDescent="0.35">
      <c r="A519" s="7">
        <v>41796</v>
      </c>
      <c r="B519" s="6">
        <v>95.85</v>
      </c>
      <c r="C519" s="6">
        <f t="shared" si="20"/>
        <v>8.2840236686389929E-3</v>
      </c>
      <c r="D519" s="3">
        <f t="shared" si="21"/>
        <v>3.7600297640782618E-4</v>
      </c>
    </row>
    <row r="520" spans="1:4" x14ac:dyDescent="0.35">
      <c r="A520" s="7">
        <v>41799</v>
      </c>
      <c r="B520" s="6">
        <v>103.16249999999999</v>
      </c>
      <c r="C520" s="6">
        <f t="shared" si="20"/>
        <v>7.6291079812206578E-2</v>
      </c>
      <c r="D520" s="3">
        <f t="shared" si="21"/>
        <v>3.5756030071191082E-4</v>
      </c>
    </row>
    <row r="521" spans="1:4" x14ac:dyDescent="0.35">
      <c r="A521" s="7">
        <v>41800</v>
      </c>
      <c r="B521" s="6">
        <v>102.3</v>
      </c>
      <c r="C521" s="6">
        <f t="shared" si="20"/>
        <v>-8.360596146855661E-3</v>
      </c>
      <c r="D521" s="3">
        <f t="shared" si="21"/>
        <v>6.8532641420394457E-4</v>
      </c>
    </row>
    <row r="522" spans="1:4" x14ac:dyDescent="0.35">
      <c r="A522" s="7">
        <v>41801</v>
      </c>
      <c r="B522" s="6">
        <v>100.16249999999999</v>
      </c>
      <c r="C522" s="6">
        <f t="shared" si="20"/>
        <v>-2.0894428152492699E-2</v>
      </c>
      <c r="D522" s="3">
        <f t="shared" si="21"/>
        <v>6.4840080342755695E-4</v>
      </c>
    </row>
    <row r="523" spans="1:4" x14ac:dyDescent="0.35">
      <c r="A523" s="7">
        <v>41802</v>
      </c>
      <c r="B523" s="6">
        <v>102.33750000000001</v>
      </c>
      <c r="C523" s="6">
        <f t="shared" si="20"/>
        <v>2.1714713590415689E-2</v>
      </c>
      <c r="D523" s="3">
        <f t="shared" si="21"/>
        <v>6.3569138289108426E-4</v>
      </c>
    </row>
    <row r="524" spans="1:4" x14ac:dyDescent="0.35">
      <c r="A524" s="7">
        <v>41803</v>
      </c>
      <c r="B524" s="6">
        <v>99.825000000000003</v>
      </c>
      <c r="C524" s="6">
        <f t="shared" si="20"/>
        <v>-2.4551117625503875E-2</v>
      </c>
      <c r="D524" s="3">
        <f t="shared" si="21"/>
        <v>6.258416270964462E-4</v>
      </c>
    </row>
    <row r="525" spans="1:4" x14ac:dyDescent="0.35">
      <c r="A525" s="7">
        <v>41806</v>
      </c>
      <c r="B525" s="6">
        <v>98.887500000000003</v>
      </c>
      <c r="C525" s="6">
        <f t="shared" si="20"/>
        <v>-9.3914350112697213E-3</v>
      </c>
      <c r="D525" s="3">
        <f t="shared" si="21"/>
        <v>6.2445657207033903E-4</v>
      </c>
    </row>
    <row r="526" spans="1:4" x14ac:dyDescent="0.35">
      <c r="A526" s="7">
        <v>41807</v>
      </c>
      <c r="B526" s="6">
        <v>100.125</v>
      </c>
      <c r="C526" s="6">
        <f t="shared" si="20"/>
        <v>1.2514220705346956E-2</v>
      </c>
      <c r="D526" s="3">
        <f t="shared" si="21"/>
        <v>5.9228112084037281E-4</v>
      </c>
    </row>
    <row r="527" spans="1:4" x14ac:dyDescent="0.35">
      <c r="A527" s="7">
        <v>41808</v>
      </c>
      <c r="B527" s="6">
        <v>100.27500000000001</v>
      </c>
      <c r="C527" s="6">
        <f t="shared" si="20"/>
        <v>1.4981273408240269E-3</v>
      </c>
      <c r="D527" s="3">
        <f t="shared" si="21"/>
        <v>5.6614059678167846E-4</v>
      </c>
    </row>
    <row r="528" spans="1:4" x14ac:dyDescent="0.35">
      <c r="A528" s="7">
        <v>41809</v>
      </c>
      <c r="B528" s="6">
        <v>98.362499999999997</v>
      </c>
      <c r="C528" s="6">
        <f t="shared" si="20"/>
        <v>-1.9072550486163135E-2</v>
      </c>
      <c r="D528" s="3">
        <f t="shared" si="21"/>
        <v>5.3230682410653721E-4</v>
      </c>
    </row>
    <row r="529" spans="1:4" x14ac:dyDescent="0.35">
      <c r="A529" s="7">
        <v>41810</v>
      </c>
      <c r="B529" s="6">
        <v>99.037499999999994</v>
      </c>
      <c r="C529" s="6">
        <f t="shared" si="20"/>
        <v>6.8623713305375235E-3</v>
      </c>
      <c r="D529" s="3">
        <f t="shared" si="21"/>
        <v>5.221941455829794E-4</v>
      </c>
    </row>
    <row r="530" spans="1:4" x14ac:dyDescent="0.35">
      <c r="A530" s="7">
        <v>41813</v>
      </c>
      <c r="B530" s="6">
        <v>98.737499999999997</v>
      </c>
      <c r="C530" s="6">
        <f t="shared" si="20"/>
        <v>-3.0291556228700966E-3</v>
      </c>
      <c r="D530" s="3">
        <f t="shared" si="21"/>
        <v>4.9368802526469154E-4</v>
      </c>
    </row>
    <row r="531" spans="1:4" x14ac:dyDescent="0.35">
      <c r="A531" s="7">
        <v>41814</v>
      </c>
      <c r="B531" s="6">
        <v>99.3</v>
      </c>
      <c r="C531" s="6">
        <f t="shared" si="20"/>
        <v>5.6969236612229397E-3</v>
      </c>
      <c r="D531" s="3">
        <f t="shared" si="21"/>
        <v>4.6461729077606394E-4</v>
      </c>
    </row>
    <row r="532" spans="1:4" x14ac:dyDescent="0.35">
      <c r="A532" s="7">
        <v>41815</v>
      </c>
      <c r="B532" s="6">
        <v>99.224999999999994</v>
      </c>
      <c r="C532" s="6">
        <f t="shared" si="20"/>
        <v>-7.5528700906347273E-4</v>
      </c>
      <c r="D532" s="3">
        <f t="shared" si="21"/>
        <v>4.3868754968160817E-4</v>
      </c>
    </row>
    <row r="533" spans="1:4" x14ac:dyDescent="0.35">
      <c r="A533" s="7">
        <v>41816</v>
      </c>
      <c r="B533" s="6">
        <v>99.375</v>
      </c>
      <c r="C533" s="6">
        <f t="shared" si="20"/>
        <v>1.5117157974301404E-3</v>
      </c>
      <c r="D533" s="3">
        <f t="shared" si="21"/>
        <v>4.1240052420867522E-4</v>
      </c>
    </row>
    <row r="534" spans="1:4" x14ac:dyDescent="0.35">
      <c r="A534" s="7">
        <v>41817</v>
      </c>
      <c r="B534" s="6">
        <v>102.4875</v>
      </c>
      <c r="C534" s="6">
        <f t="shared" si="20"/>
        <v>3.1320754716981106E-2</v>
      </c>
      <c r="D534" s="3">
        <f t="shared" si="21"/>
        <v>3.8779360983528664E-4</v>
      </c>
    </row>
    <row r="535" spans="1:4" x14ac:dyDescent="0.35">
      <c r="A535" s="7">
        <v>41820</v>
      </c>
      <c r="B535" s="6">
        <v>104.3625</v>
      </c>
      <c r="C535" s="6">
        <f t="shared" si="20"/>
        <v>1.8294914013904134E-2</v>
      </c>
      <c r="D535" s="3">
        <f t="shared" si="21"/>
        <v>4.2338537380764708E-4</v>
      </c>
    </row>
    <row r="536" spans="1:4" x14ac:dyDescent="0.35">
      <c r="A536" s="7">
        <v>41821</v>
      </c>
      <c r="B536" s="6">
        <v>104.7375</v>
      </c>
      <c r="C536" s="6">
        <f t="shared" si="20"/>
        <v>3.5932446999640678E-3</v>
      </c>
      <c r="D536" s="3">
        <f t="shared" si="21"/>
        <v>4.18064484105757E-4</v>
      </c>
    </row>
    <row r="537" spans="1:4" x14ac:dyDescent="0.35">
      <c r="A537" s="7">
        <v>41822</v>
      </c>
      <c r="B537" s="6">
        <v>105.6</v>
      </c>
      <c r="C537" s="6">
        <f t="shared" si="20"/>
        <v>8.2348728965270044E-3</v>
      </c>
      <c r="D537" s="3">
        <f t="shared" si="21"/>
        <v>3.9375529950784076E-4</v>
      </c>
    </row>
    <row r="538" spans="1:4" x14ac:dyDescent="0.35">
      <c r="A538" s="7">
        <v>41823</v>
      </c>
      <c r="B538" s="6">
        <v>105.1875</v>
      </c>
      <c r="C538" s="6">
        <f t="shared" si="20"/>
        <v>-3.9062499999999462E-3</v>
      </c>
      <c r="D538" s="3">
        <f t="shared" si="21"/>
        <v>3.7419876943468758E-4</v>
      </c>
    </row>
    <row r="539" spans="1:4" x14ac:dyDescent="0.35">
      <c r="A539" s="7">
        <v>41824</v>
      </c>
      <c r="B539" s="6">
        <v>108</v>
      </c>
      <c r="C539" s="6">
        <f t="shared" si="20"/>
        <v>2.6737967914438502E-2</v>
      </c>
      <c r="D539" s="3">
        <f t="shared" si="21"/>
        <v>3.5266237061235629E-4</v>
      </c>
    </row>
    <row r="540" spans="1:4" x14ac:dyDescent="0.35">
      <c r="A540" s="7">
        <v>41827</v>
      </c>
      <c r="B540" s="6">
        <v>109.2</v>
      </c>
      <c r="C540" s="6">
        <f t="shared" si="20"/>
        <v>1.1111111111111138E-2</v>
      </c>
      <c r="D540" s="3">
        <f t="shared" si="21"/>
        <v>3.7439776406722746E-4</v>
      </c>
    </row>
    <row r="541" spans="1:4" x14ac:dyDescent="0.35">
      <c r="A541" s="7">
        <v>41828</v>
      </c>
      <c r="B541" s="6">
        <v>103.16249999999999</v>
      </c>
      <c r="C541" s="6">
        <f t="shared" si="20"/>
        <v>-5.5288461538461613E-2</v>
      </c>
      <c r="D541" s="3">
        <f t="shared" si="21"/>
        <v>3.5934130563060123E-4</v>
      </c>
    </row>
    <row r="542" spans="1:4" x14ac:dyDescent="0.35">
      <c r="A542" s="7">
        <v>41829</v>
      </c>
      <c r="B542" s="6">
        <v>102.22499999999999</v>
      </c>
      <c r="C542" s="6">
        <f t="shared" si="20"/>
        <v>-9.0876045074518366E-3</v>
      </c>
      <c r="D542" s="3">
        <f t="shared" si="21"/>
        <v>5.211896660501621E-4</v>
      </c>
    </row>
    <row r="543" spans="1:4" x14ac:dyDescent="0.35">
      <c r="A543" s="7">
        <v>41830</v>
      </c>
      <c r="B543" s="6">
        <v>103.46250000000001</v>
      </c>
      <c r="C543" s="6">
        <f t="shared" si="20"/>
        <v>1.2105649303008182E-2</v>
      </c>
      <c r="D543" s="3">
        <f t="shared" si="21"/>
        <v>4.9487335942818389E-4</v>
      </c>
    </row>
    <row r="544" spans="1:4" x14ac:dyDescent="0.35">
      <c r="A544" s="7">
        <v>41831</v>
      </c>
      <c r="B544" s="6">
        <v>99.487499999999997</v>
      </c>
      <c r="C544" s="6">
        <f t="shared" si="20"/>
        <v>-3.8419717288872862E-2</v>
      </c>
      <c r="D544" s="3">
        <f t="shared" si="21"/>
        <v>4.7397376256533817E-4</v>
      </c>
    </row>
    <row r="545" spans="1:4" x14ac:dyDescent="0.35">
      <c r="A545" s="7">
        <v>41834</v>
      </c>
      <c r="B545" s="6">
        <v>100.6125</v>
      </c>
      <c r="C545" s="6">
        <f t="shared" si="20"/>
        <v>1.1307953260459858E-2</v>
      </c>
      <c r="D545" s="3">
        <f t="shared" si="21"/>
        <v>5.3409981740483285E-4</v>
      </c>
    </row>
    <row r="546" spans="1:4" x14ac:dyDescent="0.35">
      <c r="A546" s="7">
        <v>41835</v>
      </c>
      <c r="B546" s="6">
        <v>101.4375</v>
      </c>
      <c r="C546" s="6">
        <f t="shared" si="20"/>
        <v>8.1997763697353992E-3</v>
      </c>
      <c r="D546" s="3">
        <f t="shared" si="21"/>
        <v>5.0972601677698752E-4</v>
      </c>
    </row>
    <row r="547" spans="1:4" x14ac:dyDescent="0.35">
      <c r="A547" s="7">
        <v>41836</v>
      </c>
      <c r="B547" s="6">
        <v>102.375</v>
      </c>
      <c r="C547" s="6">
        <f t="shared" si="20"/>
        <v>9.242144177449169E-3</v>
      </c>
      <c r="D547" s="3">
        <f t="shared" si="21"/>
        <v>4.8317663572118851E-4</v>
      </c>
    </row>
    <row r="548" spans="1:4" x14ac:dyDescent="0.35">
      <c r="A548" s="7">
        <v>41837</v>
      </c>
      <c r="B548" s="6">
        <v>104.0625</v>
      </c>
      <c r="C548" s="6">
        <f t="shared" si="20"/>
        <v>1.6483516483516484E-2</v>
      </c>
      <c r="D548" s="3">
        <f t="shared" si="21"/>
        <v>4.5931107131772262E-4</v>
      </c>
    </row>
    <row r="549" spans="1:4" x14ac:dyDescent="0.35">
      <c r="A549" s="7">
        <v>41838</v>
      </c>
      <c r="B549" s="6">
        <v>102.8625</v>
      </c>
      <c r="C549" s="6">
        <f t="shared" si="20"/>
        <v>-1.1531531531531559E-2</v>
      </c>
      <c r="D549" s="3">
        <f t="shared" si="21"/>
        <v>4.4805478597840078E-4</v>
      </c>
    </row>
    <row r="550" spans="1:4" x14ac:dyDescent="0.35">
      <c r="A550" s="7">
        <v>41841</v>
      </c>
      <c r="B550" s="6">
        <v>102.33750000000001</v>
      </c>
      <c r="C550" s="6">
        <f t="shared" si="20"/>
        <v>-5.1039008384979124E-3</v>
      </c>
      <c r="D550" s="3">
        <f t="shared" si="21"/>
        <v>4.2915007198745912E-4</v>
      </c>
    </row>
    <row r="551" spans="1:4" x14ac:dyDescent="0.35">
      <c r="A551" s="7">
        <v>41842</v>
      </c>
      <c r="B551" s="6">
        <v>101.8125</v>
      </c>
      <c r="C551" s="6">
        <f t="shared" si="20"/>
        <v>-5.1300842799560835E-3</v>
      </c>
      <c r="D551" s="3">
        <f t="shared" si="21"/>
        <v>4.0496405589436472E-4</v>
      </c>
    </row>
    <row r="552" spans="1:4" x14ac:dyDescent="0.35">
      <c r="A552" s="7">
        <v>41843</v>
      </c>
      <c r="B552" s="6">
        <v>102.03749999999999</v>
      </c>
      <c r="C552" s="6">
        <f t="shared" si="20"/>
        <v>2.2099447513811597E-3</v>
      </c>
      <c r="D552" s="3">
        <f t="shared" si="21"/>
        <v>3.8224527842386998E-4</v>
      </c>
    </row>
    <row r="553" spans="1:4" x14ac:dyDescent="0.35">
      <c r="A553" s="7">
        <v>41844</v>
      </c>
      <c r="B553" s="6">
        <v>100.9875</v>
      </c>
      <c r="C553" s="6">
        <f t="shared" si="20"/>
        <v>-1.0290334435869139E-2</v>
      </c>
      <c r="D553" s="3">
        <f t="shared" si="21"/>
        <v>3.5960359306668718E-4</v>
      </c>
    </row>
    <row r="554" spans="1:4" x14ac:dyDescent="0.35">
      <c r="A554" s="7">
        <v>41845</v>
      </c>
      <c r="B554" s="6">
        <v>100.95</v>
      </c>
      <c r="C554" s="6">
        <f t="shared" si="20"/>
        <v>-3.7133308577788653E-4</v>
      </c>
      <c r="D554" s="3">
        <f t="shared" si="21"/>
        <v>3.4438083645080796E-4</v>
      </c>
    </row>
    <row r="555" spans="1:4" x14ac:dyDescent="0.35">
      <c r="A555" s="7">
        <v>41848</v>
      </c>
      <c r="B555" s="6">
        <v>99.712500000000006</v>
      </c>
      <c r="C555" s="6">
        <f t="shared" si="20"/>
        <v>-1.2258543833580953E-2</v>
      </c>
      <c r="D555" s="3">
        <f t="shared" si="21"/>
        <v>3.2372625955939507E-4</v>
      </c>
    </row>
    <row r="556" spans="1:4" x14ac:dyDescent="0.35">
      <c r="A556" s="7">
        <v>41850</v>
      </c>
      <c r="B556" s="6">
        <v>101.0625</v>
      </c>
      <c r="C556" s="6">
        <f t="shared" si="20"/>
        <v>1.3538924407671999E-2</v>
      </c>
      <c r="D556" s="3">
        <f t="shared" si="21"/>
        <v>3.1331899780102088E-4</v>
      </c>
    </row>
    <row r="557" spans="1:4" x14ac:dyDescent="0.35">
      <c r="A557" s="7">
        <v>41851</v>
      </c>
      <c r="B557" s="6">
        <v>99.5625</v>
      </c>
      <c r="C557" s="6">
        <f t="shared" si="20"/>
        <v>-1.4842300556586271E-2</v>
      </c>
      <c r="D557" s="3">
        <f t="shared" si="21"/>
        <v>3.0551800637995902E-4</v>
      </c>
    </row>
    <row r="558" spans="1:4" x14ac:dyDescent="0.35">
      <c r="A558" s="7">
        <v>41852</v>
      </c>
      <c r="B558" s="6">
        <v>97.3125</v>
      </c>
      <c r="C558" s="6">
        <f t="shared" si="20"/>
        <v>-2.2598870056497175E-2</v>
      </c>
      <c r="D558" s="3">
        <f t="shared" si="21"/>
        <v>3.0040455914588394E-4</v>
      </c>
    </row>
    <row r="559" spans="1:4" x14ac:dyDescent="0.35">
      <c r="A559" s="7">
        <v>41855</v>
      </c>
      <c r="B559" s="6">
        <v>99.037499999999994</v>
      </c>
      <c r="C559" s="6">
        <f t="shared" si="20"/>
        <v>1.7726396917148304E-2</v>
      </c>
      <c r="D559" s="3">
        <f t="shared" si="21"/>
        <v>3.1302282126695758E-4</v>
      </c>
    </row>
    <row r="560" spans="1:4" x14ac:dyDescent="0.35">
      <c r="A560" s="7">
        <v>41856</v>
      </c>
      <c r="B560" s="6">
        <v>99.1875</v>
      </c>
      <c r="C560" s="6">
        <f t="shared" si="20"/>
        <v>1.5145778114351199E-3</v>
      </c>
      <c r="D560" s="3">
        <f t="shared" si="21"/>
        <v>3.1309496085079718E-4</v>
      </c>
    </row>
    <row r="561" spans="1:4" x14ac:dyDescent="0.35">
      <c r="A561" s="7">
        <v>41857</v>
      </c>
      <c r="B561" s="6">
        <v>100.2375</v>
      </c>
      <c r="C561" s="6">
        <f t="shared" si="20"/>
        <v>1.0586011342154981E-2</v>
      </c>
      <c r="D561" s="3">
        <f t="shared" si="21"/>
        <v>2.9444689995656285E-4</v>
      </c>
    </row>
    <row r="562" spans="1:4" x14ac:dyDescent="0.35">
      <c r="A562" s="7">
        <v>41858</v>
      </c>
      <c r="B562" s="6">
        <v>100.83750000000001</v>
      </c>
      <c r="C562" s="6">
        <f t="shared" si="20"/>
        <v>5.9857837635616268E-3</v>
      </c>
      <c r="D562" s="3">
        <f t="shared" si="21"/>
        <v>2.8350390412734309E-4</v>
      </c>
    </row>
    <row r="563" spans="1:4" x14ac:dyDescent="0.35">
      <c r="A563" s="7">
        <v>41859</v>
      </c>
      <c r="B563" s="6">
        <v>99.037499999999994</v>
      </c>
      <c r="C563" s="6">
        <f t="shared" si="20"/>
        <v>-1.7850502045370139E-2</v>
      </c>
      <c r="D563" s="3">
        <f t="shared" si="21"/>
        <v>2.6864344631554962E-4</v>
      </c>
    </row>
    <row r="564" spans="1:4" x14ac:dyDescent="0.35">
      <c r="A564" s="7">
        <v>41862</v>
      </c>
      <c r="B564" s="6">
        <v>98.4375</v>
      </c>
      <c r="C564" s="6">
        <f t="shared" si="20"/>
        <v>-6.0583112457401932E-3</v>
      </c>
      <c r="D564" s="3">
        <f t="shared" si="21"/>
        <v>2.716432649329224E-4</v>
      </c>
    </row>
    <row r="565" spans="1:4" x14ac:dyDescent="0.35">
      <c r="A565" s="7">
        <v>41863</v>
      </c>
      <c r="B565" s="6">
        <v>99</v>
      </c>
      <c r="C565" s="6">
        <f t="shared" si="20"/>
        <v>5.7142857142857143E-3</v>
      </c>
      <c r="D565" s="3">
        <f t="shared" si="21"/>
        <v>2.5754685714596276E-4</v>
      </c>
    </row>
    <row r="566" spans="1:4" x14ac:dyDescent="0.35">
      <c r="A566" s="7">
        <v>41864</v>
      </c>
      <c r="B566" s="6">
        <v>98.775000000000006</v>
      </c>
      <c r="C566" s="6">
        <f t="shared" si="20"/>
        <v>-2.2727272727272154E-3</v>
      </c>
      <c r="D566" s="3">
        <f t="shared" si="21"/>
        <v>2.4405322939067436E-4</v>
      </c>
    </row>
    <row r="567" spans="1:4" x14ac:dyDescent="0.35">
      <c r="A567" s="7">
        <v>41865</v>
      </c>
      <c r="B567" s="6">
        <v>99.787499999999994</v>
      </c>
      <c r="C567" s="6">
        <f t="shared" si="20"/>
        <v>1.0250569476081888E-2</v>
      </c>
      <c r="D567" s="3">
        <f t="shared" si="21"/>
        <v>2.2971995298260578E-4</v>
      </c>
    </row>
    <row r="568" spans="1:4" x14ac:dyDescent="0.35">
      <c r="A568" s="7">
        <v>41869</v>
      </c>
      <c r="B568" s="6">
        <v>100.8</v>
      </c>
      <c r="C568" s="6">
        <f t="shared" si="20"/>
        <v>1.0146561443066545E-2</v>
      </c>
      <c r="D568" s="3">
        <f t="shared" si="21"/>
        <v>2.2224120627868833E-4</v>
      </c>
    </row>
    <row r="569" spans="1:4" x14ac:dyDescent="0.35">
      <c r="A569" s="7">
        <v>41870</v>
      </c>
      <c r="B569" s="6">
        <v>102.41249999999999</v>
      </c>
      <c r="C569" s="6">
        <f t="shared" si="20"/>
        <v>1.599702380952378E-2</v>
      </c>
      <c r="D569" s="3">
        <f t="shared" si="21"/>
        <v>2.1508389644904249E-4</v>
      </c>
    </row>
    <row r="570" spans="1:4" x14ac:dyDescent="0.35">
      <c r="A570" s="7">
        <v>41871</v>
      </c>
      <c r="B570" s="6">
        <v>102.8625</v>
      </c>
      <c r="C570" s="6">
        <f t="shared" si="20"/>
        <v>4.393994873672675E-3</v>
      </c>
      <c r="D570" s="3">
        <f t="shared" si="21"/>
        <v>2.1753314890784819E-4</v>
      </c>
    </row>
    <row r="571" spans="1:4" x14ac:dyDescent="0.35">
      <c r="A571" s="7">
        <v>41872</v>
      </c>
      <c r="B571" s="6">
        <v>102.03749999999999</v>
      </c>
      <c r="C571" s="6">
        <f t="shared" si="20"/>
        <v>-8.020415603354019E-3</v>
      </c>
      <c r="D571" s="3">
        <f t="shared" si="21"/>
        <v>2.0563959143036898E-4</v>
      </c>
    </row>
    <row r="572" spans="1:4" x14ac:dyDescent="0.35">
      <c r="A572" s="7">
        <v>41873</v>
      </c>
      <c r="B572" s="6">
        <v>100.6125</v>
      </c>
      <c r="C572" s="6">
        <f t="shared" si="20"/>
        <v>-1.3965453877250983E-2</v>
      </c>
      <c r="D572" s="3">
        <f t="shared" si="21"/>
        <v>1.971608399315783E-4</v>
      </c>
    </row>
    <row r="573" spans="1:4" x14ac:dyDescent="0.35">
      <c r="A573" s="7">
        <v>41876</v>
      </c>
      <c r="B573" s="6">
        <v>99.337500000000006</v>
      </c>
      <c r="C573" s="6">
        <f t="shared" si="20"/>
        <v>-1.2672381662318216E-2</v>
      </c>
      <c r="D573" s="3">
        <f t="shared" si="21"/>
        <v>1.9703322365554108E-4</v>
      </c>
    </row>
    <row r="574" spans="1:4" x14ac:dyDescent="0.35">
      <c r="A574" s="7">
        <v>41877</v>
      </c>
      <c r="B574" s="6">
        <v>98.287499999999994</v>
      </c>
      <c r="C574" s="6">
        <f t="shared" si="20"/>
        <v>-1.0570026425066176E-2</v>
      </c>
      <c r="D574" s="3">
        <f t="shared" si="21"/>
        <v>1.9484658565593614E-4</v>
      </c>
    </row>
    <row r="575" spans="1:4" x14ac:dyDescent="0.35">
      <c r="A575" s="7">
        <v>41878</v>
      </c>
      <c r="B575" s="6">
        <v>97.125</v>
      </c>
      <c r="C575" s="6">
        <f t="shared" si="20"/>
        <v>-1.1827546737886246E-2</v>
      </c>
      <c r="D575" s="3">
        <f t="shared" si="21"/>
        <v>1.898593180341758E-4</v>
      </c>
    </row>
    <row r="576" spans="1:4" x14ac:dyDescent="0.35">
      <c r="A576" s="7">
        <v>41879</v>
      </c>
      <c r="B576" s="6">
        <v>96.974999999999994</v>
      </c>
      <c r="C576" s="6">
        <f t="shared" si="20"/>
        <v>-1.5444015444016029E-3</v>
      </c>
      <c r="D576" s="3">
        <f t="shared" si="21"/>
        <v>1.8686121066233824E-4</v>
      </c>
    </row>
    <row r="577" spans="1:4" x14ac:dyDescent="0.35">
      <c r="A577" s="7">
        <v>41883</v>
      </c>
      <c r="B577" s="6">
        <v>99.224999999999994</v>
      </c>
      <c r="C577" s="6">
        <f t="shared" si="20"/>
        <v>2.3201856148491882E-2</v>
      </c>
      <c r="D577" s="3">
        <f t="shared" si="21"/>
        <v>1.7579264859041895E-4</v>
      </c>
    </row>
    <row r="578" spans="1:4" x14ac:dyDescent="0.35">
      <c r="A578" s="7">
        <v>41884</v>
      </c>
      <c r="B578" s="6">
        <v>99.1875</v>
      </c>
      <c r="C578" s="6">
        <f t="shared" si="20"/>
        <v>-3.779289493574635E-4</v>
      </c>
      <c r="D578" s="3">
        <f t="shared" si="21"/>
        <v>1.9754465739911243E-4</v>
      </c>
    </row>
    <row r="579" spans="1:4" x14ac:dyDescent="0.35">
      <c r="A579" s="7">
        <v>41885</v>
      </c>
      <c r="B579" s="6">
        <v>99.262500000000003</v>
      </c>
      <c r="C579" s="6">
        <f t="shared" si="20"/>
        <v>7.5614366729681505E-4</v>
      </c>
      <c r="D579" s="3">
        <f t="shared" si="21"/>
        <v>1.8570054777261141E-4</v>
      </c>
    </row>
    <row r="580" spans="1:4" x14ac:dyDescent="0.35">
      <c r="A580" s="7">
        <v>41886</v>
      </c>
      <c r="B580" s="6">
        <v>100.6125</v>
      </c>
      <c r="C580" s="6">
        <f t="shared" ref="C580:C643" si="22">(B580-B579)/B579</f>
        <v>1.3600302228938363E-2</v>
      </c>
      <c r="D580" s="3">
        <f t="shared" si="21"/>
        <v>1.7459282010099029E-4</v>
      </c>
    </row>
    <row r="581" spans="1:4" x14ac:dyDescent="0.35">
      <c r="A581" s="7">
        <v>41887</v>
      </c>
      <c r="B581" s="6">
        <v>100.91249999999999</v>
      </c>
      <c r="C581" s="6">
        <f t="shared" si="22"/>
        <v>2.9817368617219247E-3</v>
      </c>
      <c r="D581" s="3">
        <f t="shared" ref="D581:D644" si="23">0.06*C580^2+0.94*D580</f>
        <v>1.7521534413803881E-4</v>
      </c>
    </row>
    <row r="582" spans="1:4" x14ac:dyDescent="0.35">
      <c r="A582" s="7">
        <v>41890</v>
      </c>
      <c r="B582" s="6">
        <v>99.9375</v>
      </c>
      <c r="C582" s="6">
        <f t="shared" si="22"/>
        <v>-9.6618357487922146E-3</v>
      </c>
      <c r="D582" s="3">
        <f t="shared" si="23"/>
        <v>1.6523586877250954E-4</v>
      </c>
    </row>
    <row r="583" spans="1:4" x14ac:dyDescent="0.35">
      <c r="A583" s="7">
        <v>41891</v>
      </c>
      <c r="B583" s="6">
        <v>100.53749999999999</v>
      </c>
      <c r="C583" s="6">
        <f t="shared" si="22"/>
        <v>6.0037523452157026E-3</v>
      </c>
      <c r="D583" s="3">
        <f t="shared" si="23"/>
        <v>1.609227808483573E-4</v>
      </c>
    </row>
    <row r="584" spans="1:4" x14ac:dyDescent="0.35">
      <c r="A584" s="7">
        <v>41892</v>
      </c>
      <c r="B584" s="6">
        <v>101.8875</v>
      </c>
      <c r="C584" s="6">
        <f t="shared" si="22"/>
        <v>1.3427825438269389E-2</v>
      </c>
      <c r="D584" s="3">
        <f t="shared" si="23"/>
        <v>1.5343011653081684E-4</v>
      </c>
    </row>
    <row r="585" spans="1:4" x14ac:dyDescent="0.35">
      <c r="A585" s="7">
        <v>41893</v>
      </c>
      <c r="B585" s="6">
        <v>103.16249999999999</v>
      </c>
      <c r="C585" s="6">
        <f t="shared" si="22"/>
        <v>1.2513801987486113E-2</v>
      </c>
      <c r="D585" s="3">
        <f t="shared" si="23"/>
        <v>1.5504269929900589E-4</v>
      </c>
    </row>
    <row r="586" spans="1:4" x14ac:dyDescent="0.35">
      <c r="A586" s="7">
        <v>41894</v>
      </c>
      <c r="B586" s="6">
        <v>101.325</v>
      </c>
      <c r="C586" s="6">
        <f t="shared" si="22"/>
        <v>-1.7811704834605518E-2</v>
      </c>
      <c r="D586" s="3">
        <f t="shared" si="23"/>
        <v>1.551358517519862E-4</v>
      </c>
    </row>
    <row r="587" spans="1:4" x14ac:dyDescent="0.35">
      <c r="A587" s="7">
        <v>41897</v>
      </c>
      <c r="B587" s="6">
        <v>102.5625</v>
      </c>
      <c r="C587" s="6">
        <f t="shared" si="22"/>
        <v>1.221317542561063E-2</v>
      </c>
      <c r="D587" s="3">
        <f t="shared" si="23"/>
        <v>1.6486311039377359E-4</v>
      </c>
    </row>
    <row r="588" spans="1:4" x14ac:dyDescent="0.35">
      <c r="A588" s="7">
        <v>41898</v>
      </c>
      <c r="B588" s="6">
        <v>101.7</v>
      </c>
      <c r="C588" s="6">
        <f t="shared" si="22"/>
        <v>-8.4095063985374502E-3</v>
      </c>
      <c r="D588" s="3">
        <f t="shared" si="23"/>
        <v>1.6392102300875154E-4</v>
      </c>
    </row>
    <row r="589" spans="1:4" x14ac:dyDescent="0.35">
      <c r="A589" s="7">
        <v>41899</v>
      </c>
      <c r="B589" s="6">
        <v>101.8875</v>
      </c>
      <c r="C589" s="6">
        <f t="shared" si="22"/>
        <v>1.8436578171091445E-3</v>
      </c>
      <c r="D589" s="3">
        <f t="shared" si="23"/>
        <v>1.5832894950024897E-4</v>
      </c>
    </row>
    <row r="590" spans="1:4" x14ac:dyDescent="0.35">
      <c r="A590" s="7">
        <v>41900</v>
      </c>
      <c r="B590" s="6">
        <v>102.45</v>
      </c>
      <c r="C590" s="6">
        <f t="shared" si="22"/>
        <v>5.5207949944792046E-3</v>
      </c>
      <c r="D590" s="3">
        <f t="shared" si="23"/>
        <v>1.490331569790293E-4</v>
      </c>
    </row>
    <row r="591" spans="1:4" x14ac:dyDescent="0.35">
      <c r="A591" s="7">
        <v>41901</v>
      </c>
      <c r="B591" s="6">
        <v>102.45</v>
      </c>
      <c r="C591" s="6">
        <f t="shared" si="22"/>
        <v>0</v>
      </c>
      <c r="D591" s="3">
        <f t="shared" si="23"/>
        <v>1.4191991820255154E-4</v>
      </c>
    </row>
    <row r="592" spans="1:4" x14ac:dyDescent="0.35">
      <c r="A592" s="7">
        <v>41904</v>
      </c>
      <c r="B592" s="6">
        <v>102.6375</v>
      </c>
      <c r="C592" s="6">
        <f t="shared" si="22"/>
        <v>1.8301610541727673E-3</v>
      </c>
      <c r="D592" s="3">
        <f t="shared" si="23"/>
        <v>1.3340472311039844E-4</v>
      </c>
    </row>
    <row r="593" spans="1:4" x14ac:dyDescent="0.35">
      <c r="A593" s="7">
        <v>41905</v>
      </c>
      <c r="B593" s="6">
        <v>102.41249999999999</v>
      </c>
      <c r="C593" s="6">
        <f t="shared" si="22"/>
        <v>-2.1921812203142955E-3</v>
      </c>
      <c r="D593" s="3">
        <f t="shared" si="23"/>
        <v>1.2560140909282717E-4</v>
      </c>
    </row>
    <row r="594" spans="1:4" x14ac:dyDescent="0.35">
      <c r="A594" s="7">
        <v>41906</v>
      </c>
      <c r="B594" s="6">
        <v>101.8125</v>
      </c>
      <c r="C594" s="6">
        <f t="shared" si="22"/>
        <v>-5.8586598315634748E-3</v>
      </c>
      <c r="D594" s="3">
        <f t="shared" si="23"/>
        <v>1.1835366405741946E-4</v>
      </c>
    </row>
    <row r="595" spans="1:4" x14ac:dyDescent="0.35">
      <c r="A595" s="7">
        <v>41907</v>
      </c>
      <c r="B595" s="6">
        <v>102</v>
      </c>
      <c r="C595" s="6">
        <f t="shared" si="22"/>
        <v>1.841620626151013E-3</v>
      </c>
      <c r="D595" s="3">
        <f t="shared" si="23"/>
        <v>1.133118779152928E-4</v>
      </c>
    </row>
    <row r="596" spans="1:4" x14ac:dyDescent="0.35">
      <c r="A596" s="7">
        <v>41908</v>
      </c>
      <c r="B596" s="6">
        <v>102.71250000000001</v>
      </c>
      <c r="C596" s="6">
        <f t="shared" si="22"/>
        <v>6.9852941176471147E-3</v>
      </c>
      <c r="D596" s="3">
        <f t="shared" si="23"/>
        <v>1.0671665923221512E-4</v>
      </c>
    </row>
    <row r="597" spans="1:4" x14ac:dyDescent="0.35">
      <c r="A597" s="7">
        <v>41911</v>
      </c>
      <c r="B597" s="6">
        <v>104.3625</v>
      </c>
      <c r="C597" s="6">
        <f t="shared" si="22"/>
        <v>1.6064257028112365E-2</v>
      </c>
      <c r="D597" s="3">
        <f t="shared" si="23"/>
        <v>1.0324131971288434E-4</v>
      </c>
    </row>
    <row r="598" spans="1:4" x14ac:dyDescent="0.35">
      <c r="A598" s="7">
        <v>41912</v>
      </c>
      <c r="B598" s="6">
        <v>101.47499999999999</v>
      </c>
      <c r="C598" s="6">
        <f t="shared" si="22"/>
        <v>-2.7667984189723348E-2</v>
      </c>
      <c r="D598" s="3">
        <f t="shared" si="23"/>
        <v>1.1253046176202672E-4</v>
      </c>
    </row>
    <row r="599" spans="1:4" x14ac:dyDescent="0.35">
      <c r="A599" s="7">
        <v>41913</v>
      </c>
      <c r="B599" s="6">
        <v>101.8875</v>
      </c>
      <c r="C599" s="6">
        <f t="shared" si="22"/>
        <v>4.0650406504065886E-3</v>
      </c>
      <c r="D599" s="3">
        <f t="shared" si="23"/>
        <v>1.5170967500367197E-4</v>
      </c>
    </row>
    <row r="600" spans="1:4" x14ac:dyDescent="0.35">
      <c r="A600" s="7">
        <v>41919</v>
      </c>
      <c r="B600" s="6">
        <v>103.125</v>
      </c>
      <c r="C600" s="6">
        <f t="shared" si="22"/>
        <v>1.2145748987854223E-2</v>
      </c>
      <c r="D600" s="3">
        <f t="shared" si="23"/>
        <v>1.4359856783281911E-4</v>
      </c>
    </row>
    <row r="601" spans="1:4" x14ac:dyDescent="0.35">
      <c r="A601" s="7">
        <v>41920</v>
      </c>
      <c r="B601" s="6">
        <v>103.2375</v>
      </c>
      <c r="C601" s="6">
        <f t="shared" si="22"/>
        <v>1.0909090909090634E-3</v>
      </c>
      <c r="D601" s="3">
        <f t="shared" si="23"/>
        <v>1.4383380687140769E-4</v>
      </c>
    </row>
    <row r="602" spans="1:4" x14ac:dyDescent="0.35">
      <c r="A602" s="7">
        <v>41921</v>
      </c>
      <c r="B602" s="6">
        <v>103.46250000000001</v>
      </c>
      <c r="C602" s="6">
        <f t="shared" si="22"/>
        <v>2.1794406102434534E-3</v>
      </c>
      <c r="D602" s="3">
        <f t="shared" si="23"/>
        <v>1.3527518341780091E-4</v>
      </c>
    </row>
    <row r="603" spans="1:4" x14ac:dyDescent="0.35">
      <c r="A603" s="7">
        <v>41922</v>
      </c>
      <c r="B603" s="6">
        <v>101.925</v>
      </c>
      <c r="C603" s="6">
        <f t="shared" si="22"/>
        <v>-1.486045668720559E-2</v>
      </c>
      <c r="D603" s="3">
        <f t="shared" si="23"/>
        <v>1.2744367009514756E-4</v>
      </c>
    </row>
    <row r="604" spans="1:4" x14ac:dyDescent="0.35">
      <c r="A604" s="7">
        <v>41925</v>
      </c>
      <c r="B604" s="6">
        <v>101.25</v>
      </c>
      <c r="C604" s="6">
        <f t="shared" si="22"/>
        <v>-6.622516556291363E-3</v>
      </c>
      <c r="D604" s="3">
        <f t="shared" si="23"/>
        <v>1.330470402665775E-4</v>
      </c>
    </row>
    <row r="605" spans="1:4" x14ac:dyDescent="0.35">
      <c r="A605" s="7">
        <v>41926</v>
      </c>
      <c r="B605" s="6">
        <v>101.8875</v>
      </c>
      <c r="C605" s="6">
        <f t="shared" si="22"/>
        <v>6.2962962962963241E-3</v>
      </c>
      <c r="D605" s="3">
        <f t="shared" si="23"/>
        <v>1.2769568138288405E-4</v>
      </c>
    </row>
    <row r="606" spans="1:4" x14ac:dyDescent="0.35">
      <c r="A606" s="7">
        <v>41927</v>
      </c>
      <c r="B606" s="6">
        <v>101.8875</v>
      </c>
      <c r="C606" s="6">
        <f t="shared" si="22"/>
        <v>0</v>
      </c>
      <c r="D606" s="3">
        <f t="shared" si="23"/>
        <v>1.2241254132295629E-4</v>
      </c>
    </row>
    <row r="607" spans="1:4" x14ac:dyDescent="0.35">
      <c r="A607" s="7">
        <v>41928</v>
      </c>
      <c r="B607" s="6">
        <v>100.35</v>
      </c>
      <c r="C607" s="6">
        <f t="shared" si="22"/>
        <v>-1.5090172984909909E-2</v>
      </c>
      <c r="D607" s="3">
        <f t="shared" si="23"/>
        <v>1.1506778884357891E-4</v>
      </c>
    </row>
    <row r="608" spans="1:4" x14ac:dyDescent="0.35">
      <c r="A608" s="7">
        <v>41929</v>
      </c>
      <c r="B608" s="6">
        <v>100.53749999999999</v>
      </c>
      <c r="C608" s="6">
        <f t="shared" si="22"/>
        <v>1.868460388639761E-3</v>
      </c>
      <c r="D608" s="3">
        <f t="shared" si="23"/>
        <v>1.2182652075583446E-4</v>
      </c>
    </row>
    <row r="609" spans="1:4" x14ac:dyDescent="0.35">
      <c r="A609" s="7">
        <v>41932</v>
      </c>
      <c r="B609" s="6">
        <v>101.28749999999999</v>
      </c>
      <c r="C609" s="6">
        <f t="shared" si="22"/>
        <v>7.4599030212607245E-3</v>
      </c>
      <c r="D609" s="3">
        <f t="shared" si="23"/>
        <v>1.1472639816391933E-4</v>
      </c>
    </row>
    <row r="610" spans="1:4" x14ac:dyDescent="0.35">
      <c r="A610" s="7">
        <v>41933</v>
      </c>
      <c r="B610" s="6">
        <v>104.8875</v>
      </c>
      <c r="C610" s="6">
        <f t="shared" si="22"/>
        <v>3.5542391706775353E-2</v>
      </c>
      <c r="D610" s="3">
        <f t="shared" si="23"/>
        <v>1.1118182345928105E-4</v>
      </c>
    </row>
    <row r="611" spans="1:4" x14ac:dyDescent="0.35">
      <c r="A611" s="7">
        <v>41934</v>
      </c>
      <c r="B611" s="6">
        <v>104.625</v>
      </c>
      <c r="C611" s="6">
        <f t="shared" si="22"/>
        <v>-2.5026814444047462E-3</v>
      </c>
      <c r="D611" s="3">
        <f t="shared" si="23"/>
        <v>1.8030661054599538E-4</v>
      </c>
    </row>
    <row r="612" spans="1:4" x14ac:dyDescent="0.35">
      <c r="A612" s="7">
        <v>41935</v>
      </c>
      <c r="B612" s="6">
        <v>104.85</v>
      </c>
      <c r="C612" s="6">
        <f t="shared" si="22"/>
        <v>2.1505376344085479E-3</v>
      </c>
      <c r="D612" s="3">
        <f t="shared" si="23"/>
        <v>1.6986401877796571E-4</v>
      </c>
    </row>
    <row r="613" spans="1:4" x14ac:dyDescent="0.35">
      <c r="A613" s="7">
        <v>41939</v>
      </c>
      <c r="B613" s="6">
        <v>106.425</v>
      </c>
      <c r="C613" s="6">
        <f t="shared" si="22"/>
        <v>1.5021459227467839E-2</v>
      </c>
      <c r="D613" s="3">
        <f t="shared" si="23"/>
        <v>1.5994966637830819E-4</v>
      </c>
    </row>
    <row r="614" spans="1:4" x14ac:dyDescent="0.35">
      <c r="A614" s="7">
        <v>41940</v>
      </c>
      <c r="B614" s="6">
        <v>106.6875</v>
      </c>
      <c r="C614" s="6">
        <f t="shared" si="22"/>
        <v>2.4665257223397026E-3</v>
      </c>
      <c r="D614" s="3">
        <f t="shared" si="23"/>
        <v>1.6389134063495841E-4</v>
      </c>
    </row>
    <row r="615" spans="1:4" x14ac:dyDescent="0.35">
      <c r="A615" s="7">
        <v>41941</v>
      </c>
      <c r="B615" s="6">
        <v>106.95</v>
      </c>
      <c r="C615" s="6">
        <f t="shared" si="22"/>
        <v>2.4604569420035418E-3</v>
      </c>
      <c r="D615" s="3">
        <f t="shared" si="23"/>
        <v>1.5442288514519871E-4</v>
      </c>
    </row>
    <row r="616" spans="1:4" x14ac:dyDescent="0.35">
      <c r="A616" s="7">
        <v>41942</v>
      </c>
      <c r="B616" s="6">
        <v>108.15</v>
      </c>
      <c r="C616" s="6">
        <f t="shared" si="22"/>
        <v>1.1220196353436211E-2</v>
      </c>
      <c r="D616" s="3">
        <f t="shared" si="23"/>
        <v>1.4552074293829398E-4</v>
      </c>
    </row>
    <row r="617" spans="1:4" x14ac:dyDescent="0.35">
      <c r="A617" s="7">
        <v>41943</v>
      </c>
      <c r="B617" s="6">
        <v>108.97499999999999</v>
      </c>
      <c r="C617" s="6">
        <f t="shared" si="22"/>
        <v>7.6282940360609206E-3</v>
      </c>
      <c r="D617" s="3">
        <f t="shared" si="23"/>
        <v>1.443430667345761E-4</v>
      </c>
    </row>
    <row r="618" spans="1:4" x14ac:dyDescent="0.35">
      <c r="A618" s="7">
        <v>41946</v>
      </c>
      <c r="B618" s="6">
        <v>108.6</v>
      </c>
      <c r="C618" s="6">
        <f t="shared" si="22"/>
        <v>-3.4411562284927736E-3</v>
      </c>
      <c r="D618" s="3">
        <f t="shared" si="23"/>
        <v>1.3917393492453767E-4</v>
      </c>
    </row>
    <row r="619" spans="1:4" x14ac:dyDescent="0.35">
      <c r="A619" s="7">
        <v>41948</v>
      </c>
      <c r="B619" s="6">
        <v>106.91249999999999</v>
      </c>
      <c r="C619" s="6">
        <f t="shared" si="22"/>
        <v>-1.5538674033149171E-2</v>
      </c>
      <c r="D619" s="3">
        <f t="shared" si="23"/>
        <v>1.3153399220039907E-4</v>
      </c>
    </row>
    <row r="620" spans="1:4" x14ac:dyDescent="0.35">
      <c r="A620" s="7">
        <v>41950</v>
      </c>
      <c r="B620" s="6">
        <v>108.675</v>
      </c>
      <c r="C620" s="6">
        <f t="shared" si="22"/>
        <v>1.648544370396355E-2</v>
      </c>
      <c r="D620" s="3">
        <f t="shared" si="23"/>
        <v>1.3812897611088296E-4</v>
      </c>
    </row>
    <row r="621" spans="1:4" x14ac:dyDescent="0.35">
      <c r="A621" s="7">
        <v>41953</v>
      </c>
      <c r="B621" s="6">
        <v>111.15</v>
      </c>
      <c r="C621" s="6">
        <f t="shared" si="22"/>
        <v>2.2774327122153288E-2</v>
      </c>
      <c r="D621" s="3">
        <f t="shared" si="23"/>
        <v>1.4614742879122308E-4</v>
      </c>
    </row>
    <row r="622" spans="1:4" x14ac:dyDescent="0.35">
      <c r="A622" s="7">
        <v>41954</v>
      </c>
      <c r="B622" s="6">
        <v>110.58750000000001</v>
      </c>
      <c r="C622" s="6">
        <f t="shared" si="22"/>
        <v>-5.0607287449392713E-3</v>
      </c>
      <c r="D622" s="3">
        <f t="shared" si="23"/>
        <v>1.684987816157605E-4</v>
      </c>
    </row>
    <row r="623" spans="1:4" x14ac:dyDescent="0.35">
      <c r="A623" s="7">
        <v>41955</v>
      </c>
      <c r="B623" s="6">
        <v>107.175</v>
      </c>
      <c r="C623" s="6">
        <f t="shared" si="22"/>
        <v>-3.0857917938284241E-2</v>
      </c>
      <c r="D623" s="3">
        <f t="shared" si="23"/>
        <v>1.5992551324460613E-4</v>
      </c>
    </row>
    <row r="624" spans="1:4" x14ac:dyDescent="0.35">
      <c r="A624" s="7">
        <v>41956</v>
      </c>
      <c r="B624" s="6">
        <v>108.375</v>
      </c>
      <c r="C624" s="6">
        <f t="shared" si="22"/>
        <v>1.1196641007697718E-2</v>
      </c>
      <c r="D624" s="3">
        <f t="shared" si="23"/>
        <v>2.074626484190828E-4</v>
      </c>
    </row>
    <row r="625" spans="1:4" x14ac:dyDescent="0.35">
      <c r="A625" s="7">
        <v>41957</v>
      </c>
      <c r="B625" s="6">
        <v>107.77500000000001</v>
      </c>
      <c r="C625" s="6">
        <f t="shared" si="22"/>
        <v>-5.5363321799307436E-3</v>
      </c>
      <c r="D625" s="3">
        <f t="shared" si="23"/>
        <v>2.025367757052533E-4</v>
      </c>
    </row>
    <row r="626" spans="1:4" x14ac:dyDescent="0.35">
      <c r="A626" s="7">
        <v>41960</v>
      </c>
      <c r="B626" s="6">
        <v>110.0625</v>
      </c>
      <c r="C626" s="6">
        <f t="shared" si="22"/>
        <v>2.1224773834377122E-2</v>
      </c>
      <c r="D626" s="3">
        <f t="shared" si="23"/>
        <v>1.922236276033303E-4</v>
      </c>
    </row>
    <row r="627" spans="1:4" x14ac:dyDescent="0.35">
      <c r="A627" s="7">
        <v>41961</v>
      </c>
      <c r="B627" s="6">
        <v>111.22499999999999</v>
      </c>
      <c r="C627" s="6">
        <f t="shared" si="22"/>
        <v>1.0562180579216303E-2</v>
      </c>
      <c r="D627" s="3">
        <f t="shared" si="23"/>
        <v>2.0771967140635804E-4</v>
      </c>
    </row>
    <row r="628" spans="1:4" x14ac:dyDescent="0.35">
      <c r="A628" s="7">
        <v>41962</v>
      </c>
      <c r="B628" s="6">
        <v>109.7625</v>
      </c>
      <c r="C628" s="6">
        <f t="shared" si="22"/>
        <v>-1.3149022252191427E-2</v>
      </c>
      <c r="D628" s="3">
        <f t="shared" si="23"/>
        <v>2.0195007063725497E-4</v>
      </c>
    </row>
    <row r="629" spans="1:4" x14ac:dyDescent="0.35">
      <c r="A629" s="7">
        <v>41963</v>
      </c>
      <c r="B629" s="6">
        <v>109.5</v>
      </c>
      <c r="C629" s="6">
        <f t="shared" si="22"/>
        <v>-2.3915271609156389E-3</v>
      </c>
      <c r="D629" s="3">
        <f t="shared" si="23"/>
        <v>2.0020687357033719E-4</v>
      </c>
    </row>
    <row r="630" spans="1:4" x14ac:dyDescent="0.35">
      <c r="A630" s="7">
        <v>41964</v>
      </c>
      <c r="B630" s="6">
        <v>109.8</v>
      </c>
      <c r="C630" s="6">
        <f t="shared" si="22"/>
        <v>2.7397260273972343E-3</v>
      </c>
      <c r="D630" s="3">
        <f t="shared" si="23"/>
        <v>1.8853762528580077E-4</v>
      </c>
    </row>
    <row r="631" spans="1:4" x14ac:dyDescent="0.35">
      <c r="A631" s="7">
        <v>41967</v>
      </c>
      <c r="B631" s="6">
        <v>106.6125</v>
      </c>
      <c r="C631" s="6">
        <f t="shared" si="22"/>
        <v>-2.9030054644808744E-2</v>
      </c>
      <c r="D631" s="3">
        <f t="shared" si="23"/>
        <v>1.7767573369096459E-4</v>
      </c>
    </row>
    <row r="632" spans="1:4" x14ac:dyDescent="0.35">
      <c r="A632" s="7">
        <v>41968</v>
      </c>
      <c r="B632" s="6">
        <v>104.4</v>
      </c>
      <c r="C632" s="6">
        <f t="shared" si="22"/>
        <v>-2.0752725993668581E-2</v>
      </c>
      <c r="D632" s="3">
        <f t="shared" si="23"/>
        <v>2.1757983403034161E-4</v>
      </c>
    </row>
    <row r="633" spans="1:4" x14ac:dyDescent="0.35">
      <c r="A633" s="7">
        <v>41969</v>
      </c>
      <c r="B633" s="6">
        <v>104.28749999999999</v>
      </c>
      <c r="C633" s="6">
        <f t="shared" si="22"/>
        <v>-1.0775862068966606E-3</v>
      </c>
      <c r="D633" s="3">
        <f t="shared" si="23"/>
        <v>2.3036558215861836E-4</v>
      </c>
    </row>
    <row r="634" spans="1:4" x14ac:dyDescent="0.35">
      <c r="A634" s="7">
        <v>41970</v>
      </c>
      <c r="B634" s="6">
        <v>105.41249999999999</v>
      </c>
      <c r="C634" s="6">
        <f t="shared" si="22"/>
        <v>1.0787486515641856E-2</v>
      </c>
      <c r="D634" s="3">
        <f t="shared" si="23"/>
        <v>2.1661331875109886E-4</v>
      </c>
    </row>
    <row r="635" spans="1:4" x14ac:dyDescent="0.35">
      <c r="A635" s="7">
        <v>41971</v>
      </c>
      <c r="B635" s="6">
        <v>106.6125</v>
      </c>
      <c r="C635" s="6">
        <f t="shared" si="22"/>
        <v>1.1383849163998604E-2</v>
      </c>
      <c r="D635" s="3">
        <f t="shared" si="23"/>
        <v>2.1059871154554221E-4</v>
      </c>
    </row>
    <row r="636" spans="1:4" x14ac:dyDescent="0.35">
      <c r="A636" s="7">
        <v>41974</v>
      </c>
      <c r="B636" s="6">
        <v>103.7625</v>
      </c>
      <c r="C636" s="6">
        <f t="shared" si="22"/>
        <v>-2.6732325008793474E-2</v>
      </c>
      <c r="D636" s="3">
        <f t="shared" si="23"/>
        <v>2.0573831016012996E-4</v>
      </c>
    </row>
    <row r="637" spans="1:4" x14ac:dyDescent="0.35">
      <c r="A637" s="7">
        <v>41975</v>
      </c>
      <c r="B637" s="6">
        <v>103.425</v>
      </c>
      <c r="C637" s="6">
        <f t="shared" si="22"/>
        <v>-3.2526201662450853E-3</v>
      </c>
      <c r="D637" s="3">
        <f t="shared" si="23"/>
        <v>2.3627104357306803E-4</v>
      </c>
    </row>
    <row r="638" spans="1:4" x14ac:dyDescent="0.35">
      <c r="A638" s="7">
        <v>41976</v>
      </c>
      <c r="B638" s="6">
        <v>102.8625</v>
      </c>
      <c r="C638" s="6">
        <f t="shared" si="22"/>
        <v>-5.4387237128353883E-3</v>
      </c>
      <c r="D638" s="3">
        <f t="shared" si="23"/>
        <v>2.227295532354358E-4</v>
      </c>
    </row>
    <row r="639" spans="1:4" x14ac:dyDescent="0.35">
      <c r="A639" s="7">
        <v>41977</v>
      </c>
      <c r="B639" s="6">
        <v>102.41249999999999</v>
      </c>
      <c r="C639" s="6">
        <f t="shared" si="22"/>
        <v>-4.3747721472840234E-3</v>
      </c>
      <c r="D639" s="3">
        <f t="shared" si="23"/>
        <v>2.111405629787831E-4</v>
      </c>
    </row>
    <row r="640" spans="1:4" x14ac:dyDescent="0.35">
      <c r="A640" s="7">
        <v>41978</v>
      </c>
      <c r="B640" s="6">
        <v>102.2625</v>
      </c>
      <c r="C640" s="6">
        <f t="shared" si="22"/>
        <v>-1.4646649578907993E-3</v>
      </c>
      <c r="D640" s="3">
        <f t="shared" si="23"/>
        <v>1.9962044708049523E-4</v>
      </c>
    </row>
    <row r="641" spans="1:4" x14ac:dyDescent="0.35">
      <c r="A641" s="7">
        <v>41981</v>
      </c>
      <c r="B641" s="6">
        <v>102.1125</v>
      </c>
      <c r="C641" s="6">
        <f t="shared" si="22"/>
        <v>-1.4668133480015223E-3</v>
      </c>
      <c r="D641" s="3">
        <f t="shared" si="23"/>
        <v>1.8777193486199789E-4</v>
      </c>
    </row>
    <row r="642" spans="1:4" x14ac:dyDescent="0.35">
      <c r="A642" s="7">
        <v>41982</v>
      </c>
      <c r="B642" s="6">
        <v>101.175</v>
      </c>
      <c r="C642" s="6">
        <f t="shared" si="22"/>
        <v>-9.1810503121557106E-3</v>
      </c>
      <c r="D642" s="3">
        <f t="shared" si="23"/>
        <v>1.7663471125415052E-4</v>
      </c>
    </row>
    <row r="643" spans="1:4" x14ac:dyDescent="0.35">
      <c r="A643" s="7">
        <v>41983</v>
      </c>
      <c r="B643" s="6">
        <v>102.8625</v>
      </c>
      <c r="C643" s="6">
        <f t="shared" si="22"/>
        <v>1.6679021497405487E-2</v>
      </c>
      <c r="D643" s="3">
        <f t="shared" si="23"/>
        <v>1.7109412966896155E-4</v>
      </c>
    </row>
    <row r="644" spans="1:4" x14ac:dyDescent="0.35">
      <c r="A644" s="7">
        <v>41984</v>
      </c>
      <c r="B644" s="6">
        <v>101.7</v>
      </c>
      <c r="C644" s="6">
        <f t="shared" ref="C644:C707" si="24">(B644-B643)/B643</f>
        <v>-1.1301494713816933E-2</v>
      </c>
      <c r="D644" s="3">
        <f t="shared" si="23"/>
        <v>1.7751986737547868E-4</v>
      </c>
    </row>
    <row r="645" spans="1:4" x14ac:dyDescent="0.35">
      <c r="A645" s="7">
        <v>41985</v>
      </c>
      <c r="B645" s="6">
        <v>101.1</v>
      </c>
      <c r="C645" s="6">
        <f t="shared" si="24"/>
        <v>-5.8997050147493466E-3</v>
      </c>
      <c r="D645" s="3">
        <f t="shared" ref="D645:D708" si="25">0.06*C644^2+0.94*D644</f>
        <v>1.745321022989359E-4</v>
      </c>
    </row>
    <row r="646" spans="1:4" x14ac:dyDescent="0.35">
      <c r="A646" s="7">
        <v>41988</v>
      </c>
      <c r="B646" s="6">
        <v>100.8</v>
      </c>
      <c r="C646" s="6">
        <f t="shared" si="24"/>
        <v>-2.9673590504450758E-3</v>
      </c>
      <c r="D646" s="3">
        <f t="shared" si="25"/>
        <v>1.6614856731666326E-4</v>
      </c>
    </row>
    <row r="647" spans="1:4" x14ac:dyDescent="0.35">
      <c r="A647" s="7">
        <v>41989</v>
      </c>
      <c r="B647" s="6">
        <v>99.825000000000003</v>
      </c>
      <c r="C647" s="6">
        <f t="shared" si="24"/>
        <v>-9.6726190476189907E-3</v>
      </c>
      <c r="D647" s="3">
        <f t="shared" si="25"/>
        <v>1.5670796646171897E-4</v>
      </c>
    </row>
    <row r="648" spans="1:4" x14ac:dyDescent="0.35">
      <c r="A648" s="7">
        <v>41990</v>
      </c>
      <c r="B648" s="6">
        <v>98.4375</v>
      </c>
      <c r="C648" s="6">
        <f t="shared" si="24"/>
        <v>-1.3899323816679217E-2</v>
      </c>
      <c r="D648" s="3">
        <f t="shared" si="25"/>
        <v>1.5291906202843751E-4</v>
      </c>
    </row>
    <row r="649" spans="1:4" x14ac:dyDescent="0.35">
      <c r="A649" s="7">
        <v>41991</v>
      </c>
      <c r="B649" s="6">
        <v>98.737499999999997</v>
      </c>
      <c r="C649" s="6">
        <f t="shared" si="24"/>
        <v>3.0476190476190186E-3</v>
      </c>
      <c r="D649" s="3">
        <f t="shared" si="25"/>
        <v>1.5533539046038561E-4</v>
      </c>
    </row>
    <row r="650" spans="1:4" x14ac:dyDescent="0.35">
      <c r="A650" s="7">
        <v>41992</v>
      </c>
      <c r="B650" s="6">
        <v>101.7375</v>
      </c>
      <c r="C650" s="6">
        <f t="shared" si="24"/>
        <v>3.0383592859855677E-2</v>
      </c>
      <c r="D650" s="3">
        <f t="shared" si="25"/>
        <v>1.4657254594432708E-4</v>
      </c>
    </row>
    <row r="651" spans="1:4" x14ac:dyDescent="0.35">
      <c r="A651" s="7">
        <v>41995</v>
      </c>
      <c r="B651" s="6">
        <v>102.375</v>
      </c>
      <c r="C651" s="6">
        <f t="shared" si="24"/>
        <v>6.2661260597125235E-3</v>
      </c>
      <c r="D651" s="3">
        <f t="shared" si="25"/>
        <v>1.9316795609207582E-4</v>
      </c>
    </row>
    <row r="652" spans="1:4" x14ac:dyDescent="0.35">
      <c r="A652" s="7">
        <v>41996</v>
      </c>
      <c r="B652" s="6">
        <v>104.47499999999999</v>
      </c>
      <c r="C652" s="6">
        <f t="shared" si="24"/>
        <v>2.0512820512820457E-2</v>
      </c>
      <c r="D652" s="3">
        <f t="shared" si="25"/>
        <v>1.8393373887432376E-4</v>
      </c>
    </row>
    <row r="653" spans="1:4" x14ac:dyDescent="0.35">
      <c r="A653" s="7">
        <v>41997</v>
      </c>
      <c r="B653" s="6">
        <v>102.1125</v>
      </c>
      <c r="C653" s="6">
        <f t="shared" si="24"/>
        <v>-2.2613065326633139E-2</v>
      </c>
      <c r="D653" s="3">
        <f t="shared" si="25"/>
        <v>1.981442628653356E-4</v>
      </c>
    </row>
    <row r="654" spans="1:4" x14ac:dyDescent="0.35">
      <c r="A654" s="7">
        <v>41999</v>
      </c>
      <c r="B654" s="6">
        <v>102.78749999999999</v>
      </c>
      <c r="C654" s="6">
        <f t="shared" si="24"/>
        <v>6.6103562247520837E-3</v>
      </c>
      <c r="D654" s="3">
        <f t="shared" si="25"/>
        <v>2.169366505014101E-4</v>
      </c>
    </row>
    <row r="655" spans="1:4" x14ac:dyDescent="0.35">
      <c r="A655" s="7">
        <v>42002</v>
      </c>
      <c r="B655" s="6">
        <v>102.675</v>
      </c>
      <c r="C655" s="6">
        <f t="shared" si="24"/>
        <v>-1.0944910616563022E-3</v>
      </c>
      <c r="D655" s="3">
        <f t="shared" si="25"/>
        <v>2.0654226003641258E-4</v>
      </c>
    </row>
    <row r="656" spans="1:4" x14ac:dyDescent="0.35">
      <c r="A656" s="7">
        <v>42003</v>
      </c>
      <c r="B656" s="6">
        <v>103.27500000000001</v>
      </c>
      <c r="C656" s="6">
        <f t="shared" si="24"/>
        <v>5.8436815193572784E-3</v>
      </c>
      <c r="D656" s="3">
        <f t="shared" si="25"/>
        <v>1.9422159907527055E-4</v>
      </c>
    </row>
    <row r="657" spans="1:4" x14ac:dyDescent="0.35">
      <c r="A657" s="7">
        <v>42004</v>
      </c>
      <c r="B657" s="6">
        <v>103.53749999999999</v>
      </c>
      <c r="C657" s="6">
        <f t="shared" si="24"/>
        <v>2.5417574437181178E-3</v>
      </c>
      <c r="D657" s="3">
        <f t="shared" si="25"/>
        <v>1.8461721995273496E-4</v>
      </c>
    </row>
    <row r="658" spans="1:4" x14ac:dyDescent="0.35">
      <c r="A658" s="7">
        <v>42005</v>
      </c>
      <c r="B658" s="6">
        <v>102.8625</v>
      </c>
      <c r="C658" s="6">
        <f t="shared" si="24"/>
        <v>-6.5193770373052967E-3</v>
      </c>
      <c r="D658" s="3">
        <f t="shared" si="25"/>
        <v>1.7392781860973264E-4</v>
      </c>
    </row>
    <row r="659" spans="1:4" x14ac:dyDescent="0.35">
      <c r="A659" s="7">
        <v>42006</v>
      </c>
      <c r="B659" s="6">
        <v>104.02500000000001</v>
      </c>
      <c r="C659" s="6">
        <f t="shared" si="24"/>
        <v>1.1301494713817072E-2</v>
      </c>
      <c r="D659" s="3">
        <f t="shared" si="25"/>
        <v>1.660422861104213E-4</v>
      </c>
    </row>
    <row r="660" spans="1:4" x14ac:dyDescent="0.35">
      <c r="A660" s="7">
        <v>42009</v>
      </c>
      <c r="B660" s="6">
        <v>104.325</v>
      </c>
      <c r="C660" s="6">
        <f t="shared" si="24"/>
        <v>2.8839221341023518E-3</v>
      </c>
      <c r="D660" s="3">
        <f t="shared" si="25"/>
        <v>1.6374317590978215E-4</v>
      </c>
    </row>
    <row r="661" spans="1:4" x14ac:dyDescent="0.35">
      <c r="A661" s="7">
        <v>42010</v>
      </c>
      <c r="B661" s="6">
        <v>102.075</v>
      </c>
      <c r="C661" s="6">
        <f t="shared" si="24"/>
        <v>-2.156721782890007E-2</v>
      </c>
      <c r="D661" s="3">
        <f t="shared" si="25"/>
        <v>1.5441760576772915E-4</v>
      </c>
    </row>
    <row r="662" spans="1:4" x14ac:dyDescent="0.35">
      <c r="A662" s="7">
        <v>42011</v>
      </c>
      <c r="B662" s="6">
        <v>103.3125</v>
      </c>
      <c r="C662" s="6">
        <f t="shared" si="24"/>
        <v>1.2123438648052874E-2</v>
      </c>
      <c r="D662" s="3">
        <f t="shared" si="25"/>
        <v>1.7306124251441891E-4</v>
      </c>
    </row>
    <row r="663" spans="1:4" x14ac:dyDescent="0.35">
      <c r="A663" s="7">
        <v>42012</v>
      </c>
      <c r="B663" s="6">
        <v>103.72499999999999</v>
      </c>
      <c r="C663" s="6">
        <f t="shared" si="24"/>
        <v>3.9927404718692735E-3</v>
      </c>
      <c r="D663" s="3">
        <f t="shared" si="25"/>
        <v>1.7149623384273989E-4</v>
      </c>
    </row>
    <row r="664" spans="1:4" x14ac:dyDescent="0.35">
      <c r="A664" s="7">
        <v>42013</v>
      </c>
      <c r="B664" s="6">
        <v>103.65</v>
      </c>
      <c r="C664" s="6">
        <f t="shared" si="24"/>
        <v>-7.2306579898759836E-4</v>
      </c>
      <c r="D664" s="3">
        <f t="shared" si="25"/>
        <v>1.6216297840071766E-4</v>
      </c>
    </row>
    <row r="665" spans="1:4" x14ac:dyDescent="0.35">
      <c r="A665" s="7">
        <v>42016</v>
      </c>
      <c r="B665" s="6">
        <v>102.33750000000001</v>
      </c>
      <c r="C665" s="6">
        <f t="shared" si="24"/>
        <v>-1.2662807525325614E-2</v>
      </c>
      <c r="D665" s="3">
        <f t="shared" si="25"/>
        <v>1.5246456914565451E-4</v>
      </c>
    </row>
    <row r="666" spans="1:4" x14ac:dyDescent="0.35">
      <c r="A666" s="7">
        <v>42017</v>
      </c>
      <c r="B666" s="6">
        <v>101.85</v>
      </c>
      <c r="C666" s="6">
        <f t="shared" si="24"/>
        <v>-4.7636496885307082E-3</v>
      </c>
      <c r="D666" s="3">
        <f t="shared" si="25"/>
        <v>1.5293749666232183E-4</v>
      </c>
    </row>
    <row r="667" spans="1:4" x14ac:dyDescent="0.35">
      <c r="A667" s="7">
        <v>42018</v>
      </c>
      <c r="B667" s="6">
        <v>102.075</v>
      </c>
      <c r="C667" s="6">
        <f t="shared" si="24"/>
        <v>2.2091310751105402E-3</v>
      </c>
      <c r="D667" s="3">
        <f t="shared" si="25"/>
        <v>1.4512278836388483E-4</v>
      </c>
    </row>
    <row r="668" spans="1:4" x14ac:dyDescent="0.35">
      <c r="A668" s="7">
        <v>42019</v>
      </c>
      <c r="B668" s="6">
        <v>106.91249999999999</v>
      </c>
      <c r="C668" s="6">
        <f t="shared" si="24"/>
        <v>4.7391623806024893E-2</v>
      </c>
      <c r="D668" s="3">
        <f t="shared" si="25"/>
        <v>1.3670823666847288E-4</v>
      </c>
    </row>
    <row r="669" spans="1:4" x14ac:dyDescent="0.35">
      <c r="A669" s="7">
        <v>42020</v>
      </c>
      <c r="B669" s="6">
        <v>110.5125</v>
      </c>
      <c r="C669" s="6">
        <f t="shared" si="24"/>
        <v>3.367239565064898E-2</v>
      </c>
      <c r="D669" s="3">
        <f t="shared" si="25"/>
        <v>2.6326370288667163E-4</v>
      </c>
    </row>
    <row r="670" spans="1:4" x14ac:dyDescent="0.35">
      <c r="A670" s="7">
        <v>42023</v>
      </c>
      <c r="B670" s="6">
        <v>110.96250000000001</v>
      </c>
      <c r="C670" s="6">
        <f t="shared" si="24"/>
        <v>4.0719375636240496E-3</v>
      </c>
      <c r="D670" s="3">
        <f t="shared" si="25"/>
        <v>3.1549769444470197E-4</v>
      </c>
    </row>
    <row r="671" spans="1:4" x14ac:dyDescent="0.35">
      <c r="A671" s="7">
        <v>42024</v>
      </c>
      <c r="B671" s="6">
        <v>110.7</v>
      </c>
      <c r="C671" s="6">
        <f t="shared" si="24"/>
        <v>-2.3656640757012759E-3</v>
      </c>
      <c r="D671" s="3">
        <f t="shared" si="25"/>
        <v>2.9756267330934298E-4</v>
      </c>
    </row>
    <row r="672" spans="1:4" x14ac:dyDescent="0.35">
      <c r="A672" s="7">
        <v>42025</v>
      </c>
      <c r="B672" s="6">
        <v>110.1375</v>
      </c>
      <c r="C672" s="6">
        <f t="shared" si="24"/>
        <v>-5.08130081300813E-3</v>
      </c>
      <c r="D672" s="3">
        <f t="shared" si="25"/>
        <v>2.8004469490192622E-4</v>
      </c>
    </row>
    <row r="673" spans="1:4" x14ac:dyDescent="0.35">
      <c r="A673" s="7">
        <v>42026</v>
      </c>
      <c r="B673" s="6">
        <v>111.3</v>
      </c>
      <c r="C673" s="6">
        <f t="shared" si="24"/>
        <v>1.0554988083077919E-2</v>
      </c>
      <c r="D673" s="3">
        <f t="shared" si="25"/>
        <v>2.6479119028494726E-4</v>
      </c>
    </row>
    <row r="674" spans="1:4" x14ac:dyDescent="0.35">
      <c r="A674" s="7">
        <v>42027</v>
      </c>
      <c r="B674" s="6">
        <v>112.08750000000001</v>
      </c>
      <c r="C674" s="6">
        <f t="shared" si="24"/>
        <v>7.075471698113284E-3</v>
      </c>
      <c r="D674" s="3">
        <f t="shared" si="25"/>
        <v>2.5558818527388543E-4</v>
      </c>
    </row>
    <row r="675" spans="1:4" x14ac:dyDescent="0.35">
      <c r="A675" s="7">
        <v>42031</v>
      </c>
      <c r="B675" s="6">
        <v>112.3875</v>
      </c>
      <c r="C675" s="6">
        <f t="shared" si="24"/>
        <v>2.6764804282368429E-3</v>
      </c>
      <c r="D675" s="3">
        <f t="shared" si="25"/>
        <v>2.4325663214250042E-4</v>
      </c>
    </row>
    <row r="676" spans="1:4" x14ac:dyDescent="0.35">
      <c r="A676" s="7">
        <v>42032</v>
      </c>
      <c r="B676" s="6">
        <v>111.9</v>
      </c>
      <c r="C676" s="6">
        <f t="shared" si="24"/>
        <v>-4.3376710043376452E-3</v>
      </c>
      <c r="D676" s="3">
        <f t="shared" si="25"/>
        <v>2.2909104706291447E-4</v>
      </c>
    </row>
    <row r="677" spans="1:4" x14ac:dyDescent="0.35">
      <c r="A677" s="7">
        <v>42033</v>
      </c>
      <c r="B677" s="6">
        <v>111.52500000000001</v>
      </c>
      <c r="C677" s="6">
        <f t="shared" si="24"/>
        <v>-3.3512064343163535E-3</v>
      </c>
      <c r="D677" s="3">
        <f t="shared" si="25"/>
        <v>2.1647450762365191E-4</v>
      </c>
    </row>
    <row r="678" spans="1:4" x14ac:dyDescent="0.35">
      <c r="A678" s="7">
        <v>42034</v>
      </c>
      <c r="B678" s="6">
        <v>110.96250000000001</v>
      </c>
      <c r="C678" s="6">
        <f t="shared" si="24"/>
        <v>-5.0437121721587088E-3</v>
      </c>
      <c r="D678" s="3">
        <f t="shared" si="25"/>
        <v>2.0415987224015698E-4</v>
      </c>
    </row>
    <row r="679" spans="1:4" x14ac:dyDescent="0.35">
      <c r="A679" s="7">
        <v>42037</v>
      </c>
      <c r="B679" s="6">
        <v>110.925</v>
      </c>
      <c r="C679" s="6">
        <f t="shared" si="24"/>
        <v>-3.3795201081454119E-4</v>
      </c>
      <c r="D679" s="3">
        <f t="shared" si="25"/>
        <v>1.9343662185428246E-4</v>
      </c>
    </row>
    <row r="680" spans="1:4" x14ac:dyDescent="0.35">
      <c r="A680" s="7">
        <v>42038</v>
      </c>
      <c r="B680" s="6">
        <v>110.325</v>
      </c>
      <c r="C680" s="6">
        <f t="shared" si="24"/>
        <v>-5.4090601757944045E-3</v>
      </c>
      <c r="D680" s="3">
        <f t="shared" si="25"/>
        <v>1.8183727723672231E-4</v>
      </c>
    </row>
    <row r="681" spans="1:4" x14ac:dyDescent="0.35">
      <c r="A681" s="7">
        <v>42039</v>
      </c>
      <c r="B681" s="6">
        <v>109.575</v>
      </c>
      <c r="C681" s="6">
        <f t="shared" si="24"/>
        <v>-6.7980965329707682E-3</v>
      </c>
      <c r="D681" s="3">
        <f t="shared" si="25"/>
        <v>1.7268251652164085E-4</v>
      </c>
    </row>
    <row r="682" spans="1:4" x14ac:dyDescent="0.35">
      <c r="A682" s="7">
        <v>42040</v>
      </c>
      <c r="B682" s="6">
        <v>107.55</v>
      </c>
      <c r="C682" s="6">
        <f t="shared" si="24"/>
        <v>-1.8480492813141736E-2</v>
      </c>
      <c r="D682" s="3">
        <f t="shared" si="25"/>
        <v>1.6509441251863773E-4</v>
      </c>
    </row>
    <row r="683" spans="1:4" x14ac:dyDescent="0.35">
      <c r="A683" s="7">
        <v>42041</v>
      </c>
      <c r="B683" s="6">
        <v>107.28749999999999</v>
      </c>
      <c r="C683" s="6">
        <f t="shared" si="24"/>
        <v>-2.4407252440725507E-3</v>
      </c>
      <c r="D683" s="3">
        <f t="shared" si="25"/>
        <v>1.7568046464451446E-4</v>
      </c>
    </row>
    <row r="684" spans="1:4" x14ac:dyDescent="0.35">
      <c r="A684" s="7">
        <v>42044</v>
      </c>
      <c r="B684" s="6">
        <v>106.05</v>
      </c>
      <c r="C684" s="6">
        <f t="shared" si="24"/>
        <v>-1.1534428521495955E-2</v>
      </c>
      <c r="D684" s="3">
        <f t="shared" si="25"/>
        <v>1.6549706514886676E-4</v>
      </c>
    </row>
    <row r="685" spans="1:4" x14ac:dyDescent="0.35">
      <c r="A685" s="7">
        <v>42045</v>
      </c>
      <c r="B685" s="6">
        <v>108.75</v>
      </c>
      <c r="C685" s="6">
        <f t="shared" si="24"/>
        <v>2.5459688826025489E-2</v>
      </c>
      <c r="D685" s="3">
        <f t="shared" si="25"/>
        <v>1.6354982371898471E-4</v>
      </c>
    </row>
    <row r="686" spans="1:4" x14ac:dyDescent="0.35">
      <c r="A686" s="7">
        <v>42046</v>
      </c>
      <c r="B686" s="6">
        <v>109.35</v>
      </c>
      <c r="C686" s="6">
        <f t="shared" si="24"/>
        <v>5.5172413793102924E-3</v>
      </c>
      <c r="D686" s="3">
        <f t="shared" si="25"/>
        <v>1.9262857960292845E-4</v>
      </c>
    </row>
    <row r="687" spans="1:4" x14ac:dyDescent="0.35">
      <c r="A687" s="7">
        <v>42047</v>
      </c>
      <c r="B687" s="6">
        <v>112.7625</v>
      </c>
      <c r="C687" s="6">
        <f t="shared" si="24"/>
        <v>3.1207133058984992E-2</v>
      </c>
      <c r="D687" s="3">
        <f t="shared" si="25"/>
        <v>1.8289726197300718E-4</v>
      </c>
    </row>
    <row r="688" spans="1:4" x14ac:dyDescent="0.35">
      <c r="A688" s="7">
        <v>42048</v>
      </c>
      <c r="B688" s="6">
        <v>113.4</v>
      </c>
      <c r="C688" s="6">
        <f t="shared" si="24"/>
        <v>5.6534752244762473E-3</v>
      </c>
      <c r="D688" s="3">
        <f t="shared" si="25"/>
        <v>2.3035653548029837E-4</v>
      </c>
    </row>
    <row r="689" spans="1:4" x14ac:dyDescent="0.35">
      <c r="A689" s="7">
        <v>42051</v>
      </c>
      <c r="B689" s="6">
        <v>114.52500000000001</v>
      </c>
      <c r="C689" s="6">
        <f t="shared" si="24"/>
        <v>9.9206349206349201E-3</v>
      </c>
      <c r="D689" s="3">
        <f t="shared" si="25"/>
        <v>2.1845285027830648E-4</v>
      </c>
    </row>
    <row r="690" spans="1:4" x14ac:dyDescent="0.35">
      <c r="A690" s="7">
        <v>42052</v>
      </c>
      <c r="B690" s="6">
        <v>114.52500000000001</v>
      </c>
      <c r="C690" s="6">
        <f t="shared" si="24"/>
        <v>0</v>
      </c>
      <c r="D690" s="3">
        <f t="shared" si="25"/>
        <v>2.1125081909531933E-4</v>
      </c>
    </row>
    <row r="691" spans="1:4" x14ac:dyDescent="0.35">
      <c r="A691" s="7">
        <v>42053</v>
      </c>
      <c r="B691" s="6">
        <v>116.02500000000001</v>
      </c>
      <c r="C691" s="6">
        <f t="shared" si="24"/>
        <v>1.3097576948264571E-2</v>
      </c>
      <c r="D691" s="3">
        <f t="shared" si="25"/>
        <v>1.9857576994960016E-4</v>
      </c>
    </row>
    <row r="692" spans="1:4" x14ac:dyDescent="0.35">
      <c r="A692" s="7">
        <v>42054</v>
      </c>
      <c r="B692" s="6">
        <v>115.72499999999999</v>
      </c>
      <c r="C692" s="6">
        <f t="shared" si="24"/>
        <v>-2.5856496444732718E-3</v>
      </c>
      <c r="D692" s="3">
        <f t="shared" si="25"/>
        <v>1.9695401506756682E-4</v>
      </c>
    </row>
    <row r="693" spans="1:4" x14ac:dyDescent="0.35">
      <c r="A693" s="7">
        <v>42055</v>
      </c>
      <c r="B693" s="6">
        <v>114.97499999999999</v>
      </c>
      <c r="C693" s="6">
        <f t="shared" si="24"/>
        <v>-6.4808813998703824E-3</v>
      </c>
      <c r="D693" s="3">
        <f t="shared" si="25"/>
        <v>1.855379092085507E-4</v>
      </c>
    </row>
    <row r="694" spans="1:4" x14ac:dyDescent="0.35">
      <c r="A694" s="7">
        <v>42058</v>
      </c>
      <c r="B694" s="6">
        <v>116.85</v>
      </c>
      <c r="C694" s="6">
        <f t="shared" si="24"/>
        <v>1.6307893020221786E-2</v>
      </c>
      <c r="D694" s="3">
        <f t="shared" si="25"/>
        <v>1.7692574407918878E-4</v>
      </c>
    </row>
    <row r="695" spans="1:4" x14ac:dyDescent="0.35">
      <c r="A695" s="7">
        <v>42059</v>
      </c>
      <c r="B695" s="6">
        <v>117.52500000000001</v>
      </c>
      <c r="C695" s="6">
        <f t="shared" si="24"/>
        <v>5.7766367137356556E-3</v>
      </c>
      <c r="D695" s="3">
        <f t="shared" si="25"/>
        <v>1.8226704191997734E-4</v>
      </c>
    </row>
    <row r="696" spans="1:4" x14ac:dyDescent="0.35">
      <c r="A696" s="7">
        <v>42060</v>
      </c>
      <c r="B696" s="6">
        <v>115.83750000000001</v>
      </c>
      <c r="C696" s="6">
        <f t="shared" si="24"/>
        <v>-1.4358647096362476E-2</v>
      </c>
      <c r="D696" s="3">
        <f t="shared" si="25"/>
        <v>1.7333319130812742E-4</v>
      </c>
    </row>
    <row r="697" spans="1:4" x14ac:dyDescent="0.35">
      <c r="A697" s="7">
        <v>42061</v>
      </c>
      <c r="B697" s="6">
        <v>114.6</v>
      </c>
      <c r="C697" s="6">
        <f t="shared" si="24"/>
        <v>-1.0683068954354258E-2</v>
      </c>
      <c r="D697" s="3">
        <f t="shared" si="25"/>
        <v>1.7530344461591247E-4</v>
      </c>
    </row>
    <row r="698" spans="1:4" x14ac:dyDescent="0.35">
      <c r="A698" s="7">
        <v>42062</v>
      </c>
      <c r="B698" s="6">
        <v>117.6375</v>
      </c>
      <c r="C698" s="6">
        <f t="shared" si="24"/>
        <v>2.6505235602094317E-2</v>
      </c>
      <c r="D698" s="3">
        <f t="shared" si="25"/>
        <v>1.7163291567596698E-4</v>
      </c>
    </row>
    <row r="699" spans="1:4" x14ac:dyDescent="0.35">
      <c r="A699" s="7">
        <v>42065</v>
      </c>
      <c r="B699" s="6">
        <v>117.45</v>
      </c>
      <c r="C699" s="6">
        <f t="shared" si="24"/>
        <v>-1.5938795027095952E-3</v>
      </c>
      <c r="D699" s="3">
        <f t="shared" si="25"/>
        <v>2.0348659159476063E-4</v>
      </c>
    </row>
    <row r="700" spans="1:4" x14ac:dyDescent="0.35">
      <c r="A700" s="7">
        <v>42066</v>
      </c>
      <c r="B700" s="6">
        <v>116.58750000000001</v>
      </c>
      <c r="C700" s="6">
        <f t="shared" si="24"/>
        <v>-7.3435504469986984E-3</v>
      </c>
      <c r="D700" s="3">
        <f t="shared" si="25"/>
        <v>1.9142982321122446E-4</v>
      </c>
    </row>
    <row r="701" spans="1:4" x14ac:dyDescent="0.35">
      <c r="A701" s="7">
        <v>42067</v>
      </c>
      <c r="B701" s="6">
        <v>115.5</v>
      </c>
      <c r="C701" s="6">
        <f t="shared" si="24"/>
        <v>-9.3277581215825515E-3</v>
      </c>
      <c r="D701" s="3">
        <f t="shared" si="25"/>
        <v>1.8317969780860788E-4</v>
      </c>
    </row>
    <row r="702" spans="1:4" x14ac:dyDescent="0.35">
      <c r="A702" s="7">
        <v>42068</v>
      </c>
      <c r="B702" s="6">
        <v>116.25</v>
      </c>
      <c r="C702" s="6">
        <f t="shared" si="24"/>
        <v>6.4935064935064939E-3</v>
      </c>
      <c r="D702" s="3">
        <f t="shared" si="25"/>
        <v>1.7740934023457633E-4</v>
      </c>
    </row>
    <row r="703" spans="1:4" x14ac:dyDescent="0.35">
      <c r="A703" s="7">
        <v>42072</v>
      </c>
      <c r="B703" s="6">
        <v>112.575</v>
      </c>
      <c r="C703" s="6">
        <f t="shared" si="24"/>
        <v>-3.1612903225806427E-2</v>
      </c>
      <c r="D703" s="3">
        <f t="shared" si="25"/>
        <v>1.692947174153744E-4</v>
      </c>
    </row>
    <row r="704" spans="1:4" x14ac:dyDescent="0.35">
      <c r="A704" s="7">
        <v>42073</v>
      </c>
      <c r="B704" s="6">
        <v>111.33750000000001</v>
      </c>
      <c r="C704" s="6">
        <f t="shared" si="24"/>
        <v>-1.0992671552298442E-2</v>
      </c>
      <c r="D704" s="3">
        <f t="shared" si="25"/>
        <v>2.1909957339230407E-4</v>
      </c>
    </row>
    <row r="705" spans="1:4" x14ac:dyDescent="0.35">
      <c r="A705" s="7">
        <v>42074</v>
      </c>
      <c r="B705" s="6">
        <v>110.925</v>
      </c>
      <c r="C705" s="6">
        <f t="shared" si="24"/>
        <v>-3.7049511620074861E-3</v>
      </c>
      <c r="D705" s="3">
        <f t="shared" si="25"/>
        <v>2.1320392866016848E-4</v>
      </c>
    </row>
    <row r="706" spans="1:4" x14ac:dyDescent="0.35">
      <c r="A706" s="7">
        <v>42075</v>
      </c>
      <c r="B706" s="6">
        <v>112.16249999999999</v>
      </c>
      <c r="C706" s="6">
        <f t="shared" si="24"/>
        <v>1.1156186612576039E-2</v>
      </c>
      <c r="D706" s="3">
        <f t="shared" si="25"/>
        <v>2.0123529272733E-4</v>
      </c>
    </row>
    <row r="707" spans="1:4" x14ac:dyDescent="0.35">
      <c r="A707" s="7">
        <v>42076</v>
      </c>
      <c r="B707" s="6">
        <v>109.95</v>
      </c>
      <c r="C707" s="6">
        <f t="shared" si="24"/>
        <v>-1.9725844199264386E-2</v>
      </c>
      <c r="D707" s="3">
        <f t="shared" si="25"/>
        <v>1.9662880514776743E-4</v>
      </c>
    </row>
    <row r="708" spans="1:4" x14ac:dyDescent="0.35">
      <c r="A708" s="7">
        <v>42079</v>
      </c>
      <c r="B708" s="6">
        <v>110.02500000000001</v>
      </c>
      <c r="C708" s="6">
        <f t="shared" ref="C708:C771" si="26">(B708-B707)/B707</f>
        <v>6.8212824010916633E-4</v>
      </c>
      <c r="D708" s="3">
        <f t="shared" si="25"/>
        <v>2.0817761260132051E-4</v>
      </c>
    </row>
    <row r="709" spans="1:4" x14ac:dyDescent="0.35">
      <c r="A709" s="7">
        <v>42080</v>
      </c>
      <c r="B709" s="6">
        <v>110.66249999999999</v>
      </c>
      <c r="C709" s="6">
        <f t="shared" si="26"/>
        <v>5.7941376959780829E-3</v>
      </c>
      <c r="D709" s="3">
        <f t="shared" ref="D709:D772" si="27">0.06*C708^2+0.94*D708</f>
        <v>1.9571487378139852E-4</v>
      </c>
    </row>
    <row r="710" spans="1:4" x14ac:dyDescent="0.35">
      <c r="A710" s="7">
        <v>42081</v>
      </c>
      <c r="B710" s="6">
        <v>109.91249999999999</v>
      </c>
      <c r="C710" s="6">
        <f t="shared" si="26"/>
        <v>-6.7773636055574382E-3</v>
      </c>
      <c r="D710" s="3">
        <f t="shared" si="27"/>
        <v>1.8598630325291184E-4</v>
      </c>
    </row>
    <row r="711" spans="1:4" x14ac:dyDescent="0.35">
      <c r="A711" s="7">
        <v>42082</v>
      </c>
      <c r="B711" s="6">
        <v>109.575</v>
      </c>
      <c r="C711" s="6">
        <f t="shared" si="26"/>
        <v>-3.0706243602865143E-3</v>
      </c>
      <c r="D711" s="3">
        <f t="shared" si="27"/>
        <v>1.7758308450425319E-4</v>
      </c>
    </row>
    <row r="712" spans="1:4" x14ac:dyDescent="0.35">
      <c r="A712" s="7">
        <v>42083</v>
      </c>
      <c r="B712" s="6">
        <v>110.175</v>
      </c>
      <c r="C712" s="6">
        <f t="shared" si="26"/>
        <v>5.4757015742641505E-3</v>
      </c>
      <c r="D712" s="3">
        <f t="shared" si="27"/>
        <v>1.6749382347171709E-4</v>
      </c>
    </row>
    <row r="713" spans="1:4" x14ac:dyDescent="0.35">
      <c r="A713" s="7">
        <v>42086</v>
      </c>
      <c r="B713" s="6">
        <v>111.8625</v>
      </c>
      <c r="C713" s="6">
        <f t="shared" si="26"/>
        <v>1.5316541865214433E-2</v>
      </c>
      <c r="D713" s="3">
        <f t="shared" si="27"/>
        <v>1.5924319252723799E-4</v>
      </c>
    </row>
    <row r="714" spans="1:4" x14ac:dyDescent="0.35">
      <c r="A714" s="7">
        <v>42087</v>
      </c>
      <c r="B714" s="6">
        <v>110.8875</v>
      </c>
      <c r="C714" s="6">
        <f t="shared" si="26"/>
        <v>-8.7160576600736998E-3</v>
      </c>
      <c r="D714" s="3">
        <f t="shared" si="27"/>
        <v>1.6376438825813568E-4</v>
      </c>
    </row>
    <row r="715" spans="1:4" x14ac:dyDescent="0.35">
      <c r="A715" s="7">
        <v>42088</v>
      </c>
      <c r="B715" s="6">
        <v>109.8</v>
      </c>
      <c r="C715" s="6">
        <f t="shared" si="26"/>
        <v>-9.807237064592543E-3</v>
      </c>
      <c r="D715" s="3">
        <f t="shared" si="27"/>
        <v>1.584967046306713E-4</v>
      </c>
    </row>
    <row r="716" spans="1:4" x14ac:dyDescent="0.35">
      <c r="A716" s="7">
        <v>42089</v>
      </c>
      <c r="B716" s="6">
        <v>108.78749999999999</v>
      </c>
      <c r="C716" s="6">
        <f t="shared" si="26"/>
        <v>-9.2213114754098619E-3</v>
      </c>
      <c r="D716" s="3">
        <f t="shared" si="27"/>
        <v>1.5475781628329806E-4</v>
      </c>
    </row>
    <row r="717" spans="1:4" x14ac:dyDescent="0.35">
      <c r="A717" s="7">
        <v>42090</v>
      </c>
      <c r="B717" s="6">
        <v>108.41249999999999</v>
      </c>
      <c r="C717" s="6">
        <f t="shared" si="26"/>
        <v>-3.447087211306446E-3</v>
      </c>
      <c r="D717" s="3">
        <f t="shared" si="27"/>
        <v>1.505743024258917E-4</v>
      </c>
    </row>
    <row r="718" spans="1:4" x14ac:dyDescent="0.35">
      <c r="A718" s="7">
        <v>42093</v>
      </c>
      <c r="B718" s="6">
        <v>108.6</v>
      </c>
      <c r="C718" s="6">
        <f t="shared" si="26"/>
        <v>1.7295053614666206E-3</v>
      </c>
      <c r="D718" s="3">
        <f t="shared" si="27"/>
        <v>1.4225278889487935E-4</v>
      </c>
    </row>
    <row r="719" spans="1:4" x14ac:dyDescent="0.35">
      <c r="A719" s="7">
        <v>42094</v>
      </c>
      <c r="B719" s="6">
        <v>108.9</v>
      </c>
      <c r="C719" s="6">
        <f t="shared" si="26"/>
        <v>2.7624309392266242E-3</v>
      </c>
      <c r="D719" s="3">
        <f t="shared" si="27"/>
        <v>1.3389709288890708E-4</v>
      </c>
    </row>
    <row r="720" spans="1:4" x14ac:dyDescent="0.35">
      <c r="A720" s="7">
        <v>42095</v>
      </c>
      <c r="B720" s="6">
        <v>109.7625</v>
      </c>
      <c r="C720" s="6">
        <f t="shared" si="26"/>
        <v>7.9201101928374398E-3</v>
      </c>
      <c r="D720" s="3">
        <f t="shared" si="27"/>
        <v>1.2632112879721244E-4</v>
      </c>
    </row>
    <row r="721" spans="1:4" x14ac:dyDescent="0.35">
      <c r="A721" s="7">
        <v>42100</v>
      </c>
      <c r="B721" s="6">
        <v>111</v>
      </c>
      <c r="C721" s="6">
        <f t="shared" si="26"/>
        <v>1.1274342330030721E-2</v>
      </c>
      <c r="D721" s="3">
        <f t="shared" si="27"/>
        <v>1.2250554979738093E-4</v>
      </c>
    </row>
    <row r="722" spans="1:4" x14ac:dyDescent="0.35">
      <c r="A722" s="7">
        <v>42101</v>
      </c>
      <c r="B722" s="6">
        <v>110.85</v>
      </c>
      <c r="C722" s="6">
        <f t="shared" si="26"/>
        <v>-1.3513513513514026E-3</v>
      </c>
      <c r="D722" s="3">
        <f t="shared" si="27"/>
        <v>1.2278186450802141E-4</v>
      </c>
    </row>
    <row r="723" spans="1:4" x14ac:dyDescent="0.35">
      <c r="A723" s="7">
        <v>42102</v>
      </c>
      <c r="B723" s="6">
        <v>110.47499999999999</v>
      </c>
      <c r="C723" s="6">
        <f t="shared" si="26"/>
        <v>-3.3829499323410014E-3</v>
      </c>
      <c r="D723" s="3">
        <f t="shared" si="27"/>
        <v>1.1552452166602807E-4</v>
      </c>
    </row>
    <row r="724" spans="1:4" x14ac:dyDescent="0.35">
      <c r="A724" s="7">
        <v>42103</v>
      </c>
      <c r="B724" s="6">
        <v>113.0625</v>
      </c>
      <c r="C724" s="6">
        <f t="shared" si="26"/>
        <v>2.3421588594704737E-2</v>
      </c>
      <c r="D724" s="3">
        <f t="shared" si="27"/>
        <v>1.0927971138074993E-4</v>
      </c>
    </row>
    <row r="725" spans="1:4" x14ac:dyDescent="0.35">
      <c r="A725" s="7">
        <v>42104</v>
      </c>
      <c r="B725" s="6">
        <v>114.5625</v>
      </c>
      <c r="C725" s="6">
        <f t="shared" si="26"/>
        <v>1.3266998341625208E-2</v>
      </c>
      <c r="D725" s="3">
        <f t="shared" si="27"/>
        <v>1.3563717743588109E-4</v>
      </c>
    </row>
    <row r="726" spans="1:4" x14ac:dyDescent="0.35">
      <c r="A726" s="7">
        <v>42107</v>
      </c>
      <c r="B726" s="6">
        <v>115.6875</v>
      </c>
      <c r="C726" s="6">
        <f t="shared" si="26"/>
        <v>9.8199672667757774E-3</v>
      </c>
      <c r="D726" s="3">
        <f t="shared" si="27"/>
        <v>1.3805974148952939E-4</v>
      </c>
    </row>
    <row r="727" spans="1:4" x14ac:dyDescent="0.35">
      <c r="A727" s="7">
        <v>42109</v>
      </c>
      <c r="B727" s="6">
        <v>113.66249999999999</v>
      </c>
      <c r="C727" s="6">
        <f t="shared" si="26"/>
        <v>-1.7504051863857423E-2</v>
      </c>
      <c r="D727" s="3">
        <f t="shared" si="27"/>
        <v>1.355620624273905E-4</v>
      </c>
    </row>
    <row r="728" spans="1:4" x14ac:dyDescent="0.35">
      <c r="A728" s="7">
        <v>42110</v>
      </c>
      <c r="B728" s="6">
        <v>113.0625</v>
      </c>
      <c r="C728" s="6">
        <f t="shared" si="26"/>
        <v>-5.2787858792477235E-3</v>
      </c>
      <c r="D728" s="3">
        <f t="shared" si="27"/>
        <v>1.4581184858090371E-4</v>
      </c>
    </row>
    <row r="729" spans="1:4" x14ac:dyDescent="0.35">
      <c r="A729" s="7">
        <v>42111</v>
      </c>
      <c r="B729" s="6">
        <v>112.65</v>
      </c>
      <c r="C729" s="6">
        <f t="shared" si="26"/>
        <v>-3.6484245439468818E-3</v>
      </c>
      <c r="D729" s="3">
        <f t="shared" si="27"/>
        <v>1.3873507248758618E-4</v>
      </c>
    </row>
    <row r="730" spans="1:4" x14ac:dyDescent="0.35">
      <c r="A730" s="7">
        <v>42114</v>
      </c>
      <c r="B730" s="6">
        <v>111.9</v>
      </c>
      <c r="C730" s="6">
        <f t="shared" si="26"/>
        <v>-6.6577896138482022E-3</v>
      </c>
      <c r="D730" s="3">
        <f t="shared" si="27"/>
        <v>1.3120962823750344E-4</v>
      </c>
    </row>
    <row r="731" spans="1:4" x14ac:dyDescent="0.35">
      <c r="A731" s="7">
        <v>42115</v>
      </c>
      <c r="B731" s="6">
        <v>111.6375</v>
      </c>
      <c r="C731" s="6">
        <f t="shared" si="26"/>
        <v>-2.3458445040214731E-3</v>
      </c>
      <c r="D731" s="3">
        <f t="shared" si="27"/>
        <v>1.2599662029578914E-4</v>
      </c>
    </row>
    <row r="732" spans="1:4" x14ac:dyDescent="0.35">
      <c r="A732" s="7">
        <v>42116</v>
      </c>
      <c r="B732" s="6">
        <v>110.175</v>
      </c>
      <c r="C732" s="6">
        <f t="shared" si="26"/>
        <v>-1.3100436681222759E-2</v>
      </c>
      <c r="D732" s="3">
        <f t="shared" si="27"/>
        <v>1.1876700226426466E-4</v>
      </c>
    </row>
    <row r="733" spans="1:4" x14ac:dyDescent="0.35">
      <c r="A733" s="7">
        <v>42117</v>
      </c>
      <c r="B733" s="6">
        <v>109.95</v>
      </c>
      <c r="C733" s="6">
        <f t="shared" si="26"/>
        <v>-2.0422055820285391E-3</v>
      </c>
      <c r="D733" s="3">
        <f t="shared" si="27"/>
        <v>1.2193826860273238E-4</v>
      </c>
    </row>
    <row r="734" spans="1:4" x14ac:dyDescent="0.35">
      <c r="A734" s="7">
        <v>42118</v>
      </c>
      <c r="B734" s="6">
        <v>109.35</v>
      </c>
      <c r="C734" s="6">
        <f t="shared" si="26"/>
        <v>-5.4570259208732014E-3</v>
      </c>
      <c r="D734" s="3">
        <f t="shared" si="27"/>
        <v>1.1487220870492454E-4</v>
      </c>
    </row>
    <row r="735" spans="1:4" x14ac:dyDescent="0.35">
      <c r="A735" s="7">
        <v>42121</v>
      </c>
      <c r="B735" s="6">
        <v>108.6</v>
      </c>
      <c r="C735" s="6">
        <f t="shared" si="26"/>
        <v>-6.8587105624142667E-3</v>
      </c>
      <c r="D735" s="3">
        <f t="shared" si="27"/>
        <v>1.0976662409669398E-4</v>
      </c>
    </row>
    <row r="736" spans="1:4" x14ac:dyDescent="0.35">
      <c r="A736" s="7">
        <v>42122</v>
      </c>
      <c r="B736" s="6">
        <v>108.15</v>
      </c>
      <c r="C736" s="6">
        <f t="shared" si="26"/>
        <v>-4.1436464088396747E-3</v>
      </c>
      <c r="D736" s="3">
        <f t="shared" si="27"/>
        <v>1.0600314128563072E-4</v>
      </c>
    </row>
    <row r="737" spans="1:4" x14ac:dyDescent="0.35">
      <c r="A737" s="7">
        <v>42123</v>
      </c>
      <c r="B737" s="6">
        <v>107.3625</v>
      </c>
      <c r="C737" s="6">
        <f t="shared" si="26"/>
        <v>-7.2815533980583307E-3</v>
      </c>
      <c r="D737" s="3">
        <f t="shared" si="27"/>
        <v>1.0067314114218225E-4</v>
      </c>
    </row>
    <row r="738" spans="1:4" x14ac:dyDescent="0.35">
      <c r="A738" s="7">
        <v>42124</v>
      </c>
      <c r="B738" s="6">
        <v>106.72499999999999</v>
      </c>
      <c r="C738" s="6">
        <f t="shared" si="26"/>
        <v>-5.9378274537199007E-3</v>
      </c>
      <c r="D738" s="3">
        <f t="shared" si="27"/>
        <v>9.7814013866977793E-5</v>
      </c>
    </row>
    <row r="739" spans="1:4" x14ac:dyDescent="0.35">
      <c r="A739" s="7">
        <v>42128</v>
      </c>
      <c r="B739" s="6">
        <v>107.8875</v>
      </c>
      <c r="C739" s="6">
        <f t="shared" si="26"/>
        <v>1.0892480674631142E-2</v>
      </c>
      <c r="D739" s="3">
        <f t="shared" si="27"/>
        <v>9.4060640727168103E-5</v>
      </c>
    </row>
    <row r="740" spans="1:4" x14ac:dyDescent="0.35">
      <c r="A740" s="7">
        <v>42129</v>
      </c>
      <c r="B740" s="6">
        <v>107.1375</v>
      </c>
      <c r="C740" s="6">
        <f t="shared" si="26"/>
        <v>-6.9516857838025723E-3</v>
      </c>
      <c r="D740" s="3">
        <f t="shared" si="27"/>
        <v>9.5535770398370788E-5</v>
      </c>
    </row>
    <row r="741" spans="1:4" x14ac:dyDescent="0.35">
      <c r="A741" s="7">
        <v>42130</v>
      </c>
      <c r="B741" s="6">
        <v>105.375</v>
      </c>
      <c r="C741" s="6">
        <f t="shared" si="26"/>
        <v>-1.6450822541127081E-2</v>
      </c>
      <c r="D741" s="3">
        <f t="shared" si="27"/>
        <v>9.27031802886719E-5</v>
      </c>
    </row>
    <row r="742" spans="1:4" x14ac:dyDescent="0.35">
      <c r="A742" s="7">
        <v>42131</v>
      </c>
      <c r="B742" s="6">
        <v>104.925</v>
      </c>
      <c r="C742" s="6">
        <f t="shared" si="26"/>
        <v>-4.2704626334519845E-3</v>
      </c>
      <c r="D742" s="3">
        <f t="shared" si="27"/>
        <v>1.0337876320813087E-4</v>
      </c>
    </row>
    <row r="743" spans="1:4" x14ac:dyDescent="0.35">
      <c r="A743" s="7">
        <v>42132</v>
      </c>
      <c r="B743" s="6">
        <v>105</v>
      </c>
      <c r="C743" s="6">
        <f t="shared" si="26"/>
        <v>7.1479628305935522E-4</v>
      </c>
      <c r="D743" s="3">
        <f t="shared" si="27"/>
        <v>9.8270248481865596E-5</v>
      </c>
    </row>
    <row r="744" spans="1:4" x14ac:dyDescent="0.35">
      <c r="A744" s="7">
        <v>42135</v>
      </c>
      <c r="B744" s="6">
        <v>107.175</v>
      </c>
      <c r="C744" s="6">
        <f t="shared" si="26"/>
        <v>2.0714285714285689E-2</v>
      </c>
      <c r="D744" s="3">
        <f t="shared" si="27"/>
        <v>9.240468959653018E-5</v>
      </c>
    </row>
    <row r="745" spans="1:4" x14ac:dyDescent="0.35">
      <c r="A745" s="7">
        <v>42136</v>
      </c>
      <c r="B745" s="6">
        <v>104.4375</v>
      </c>
      <c r="C745" s="6">
        <f t="shared" si="26"/>
        <v>-2.5542337298810332E-2</v>
      </c>
      <c r="D745" s="3">
        <f t="shared" si="27"/>
        <v>1.1260530617992196E-4</v>
      </c>
    </row>
    <row r="746" spans="1:4" x14ac:dyDescent="0.35">
      <c r="A746" s="7">
        <v>42137</v>
      </c>
      <c r="B746" s="6">
        <v>105.71250000000001</v>
      </c>
      <c r="C746" s="6">
        <f t="shared" si="26"/>
        <v>1.2208258527827703E-2</v>
      </c>
      <c r="D746" s="3">
        <f t="shared" si="27"/>
        <v>1.4499364749029849E-4</v>
      </c>
    </row>
    <row r="747" spans="1:4" x14ac:dyDescent="0.35">
      <c r="A747" s="7">
        <v>42138</v>
      </c>
      <c r="B747" s="6">
        <v>104.625</v>
      </c>
      <c r="C747" s="6">
        <f t="shared" si="26"/>
        <v>-1.028733593472868E-2</v>
      </c>
      <c r="D747" s="3">
        <f t="shared" si="27"/>
        <v>1.4523652321781725E-4</v>
      </c>
    </row>
    <row r="748" spans="1:4" x14ac:dyDescent="0.35">
      <c r="A748" s="7">
        <v>42139</v>
      </c>
      <c r="B748" s="6">
        <v>104.77500000000001</v>
      </c>
      <c r="C748" s="6">
        <f t="shared" si="26"/>
        <v>1.4336917562724559E-3</v>
      </c>
      <c r="D748" s="3">
        <f t="shared" si="27"/>
        <v>1.4287208866278582E-4</v>
      </c>
    </row>
    <row r="749" spans="1:4" x14ac:dyDescent="0.35">
      <c r="A749" s="7">
        <v>42142</v>
      </c>
      <c r="B749" s="6">
        <v>104.7375</v>
      </c>
      <c r="C749" s="6">
        <f t="shared" si="26"/>
        <v>-3.5790980672878572E-4</v>
      </c>
      <c r="D749" s="3">
        <f t="shared" si="27"/>
        <v>1.344230916661389E-4</v>
      </c>
    </row>
    <row r="750" spans="1:4" x14ac:dyDescent="0.35">
      <c r="A750" s="7">
        <v>42143</v>
      </c>
      <c r="B750" s="6">
        <v>104.0625</v>
      </c>
      <c r="C750" s="6">
        <f t="shared" si="26"/>
        <v>-6.4446831364124331E-3</v>
      </c>
      <c r="D750" s="3">
        <f t="shared" si="27"/>
        <v>1.263653921319557E-4</v>
      </c>
    </row>
    <row r="751" spans="1:4" x14ac:dyDescent="0.35">
      <c r="A751" s="7">
        <v>42144</v>
      </c>
      <c r="B751" s="6">
        <v>105.22499999999999</v>
      </c>
      <c r="C751" s="6">
        <f t="shared" si="26"/>
        <v>1.1171171171171116E-2</v>
      </c>
      <c r="D751" s="3">
        <f t="shared" si="27"/>
        <v>1.2127550504776388E-4</v>
      </c>
    </row>
    <row r="752" spans="1:4" x14ac:dyDescent="0.35">
      <c r="A752" s="7">
        <v>42145</v>
      </c>
      <c r="B752" s="6">
        <v>104.58750000000001</v>
      </c>
      <c r="C752" s="6">
        <f t="shared" si="26"/>
        <v>-6.0584461867425861E-3</v>
      </c>
      <c r="D752" s="3">
        <f t="shared" si="27"/>
        <v>1.2148667866503432E-4</v>
      </c>
    </row>
    <row r="753" spans="1:4" x14ac:dyDescent="0.35">
      <c r="A753" s="7">
        <v>42146</v>
      </c>
      <c r="B753" s="6">
        <v>105.6375</v>
      </c>
      <c r="C753" s="6">
        <f t="shared" si="26"/>
        <v>1.0039440659734644E-2</v>
      </c>
      <c r="D753" s="3">
        <f t="shared" si="27"/>
        <v>1.1639976415699161E-4</v>
      </c>
    </row>
    <row r="754" spans="1:4" x14ac:dyDescent="0.35">
      <c r="A754" s="7">
        <v>42149</v>
      </c>
      <c r="B754" s="6">
        <v>106.9875</v>
      </c>
      <c r="C754" s="6">
        <f t="shared" si="26"/>
        <v>1.2779552715654898E-2</v>
      </c>
      <c r="D754" s="3">
        <f t="shared" si="27"/>
        <v>1.154632004331921E-4</v>
      </c>
    </row>
    <row r="755" spans="1:4" x14ac:dyDescent="0.35">
      <c r="A755" s="7">
        <v>42150</v>
      </c>
      <c r="B755" s="6">
        <v>107.25</v>
      </c>
      <c r="C755" s="6">
        <f t="shared" si="26"/>
        <v>2.4535576586050037E-3</v>
      </c>
      <c r="D755" s="3">
        <f t="shared" si="27"/>
        <v>1.1833442646393271E-4</v>
      </c>
    </row>
    <row r="756" spans="1:4" x14ac:dyDescent="0.35">
      <c r="A756" s="7">
        <v>42151</v>
      </c>
      <c r="B756" s="6">
        <v>107.4</v>
      </c>
      <c r="C756" s="6">
        <f t="shared" si="26"/>
        <v>1.3986013986014515E-3</v>
      </c>
      <c r="D756" s="3">
        <f t="shared" si="27"/>
        <v>1.115955575871427E-4</v>
      </c>
    </row>
    <row r="757" spans="1:4" x14ac:dyDescent="0.35">
      <c r="A757" s="7">
        <v>42152</v>
      </c>
      <c r="B757" s="6">
        <v>107.3625</v>
      </c>
      <c r="C757" s="6">
        <f t="shared" si="26"/>
        <v>-3.4916201117326373E-4</v>
      </c>
      <c r="D757" s="3">
        <f t="shared" si="27"/>
        <v>1.0501718928424433E-4</v>
      </c>
    </row>
    <row r="758" spans="1:4" x14ac:dyDescent="0.35">
      <c r="A758" s="7">
        <v>42153</v>
      </c>
      <c r="B758" s="6">
        <v>107.77500000000001</v>
      </c>
      <c r="C758" s="6">
        <f t="shared" si="26"/>
        <v>3.8421236465247042E-3</v>
      </c>
      <c r="D758" s="3">
        <f t="shared" si="27"/>
        <v>9.8723472773792456E-5</v>
      </c>
    </row>
    <row r="759" spans="1:4" x14ac:dyDescent="0.35">
      <c r="A759" s="7">
        <v>42156</v>
      </c>
      <c r="B759" s="6">
        <v>107.25</v>
      </c>
      <c r="C759" s="6">
        <f t="shared" si="26"/>
        <v>-4.8712595685456335E-3</v>
      </c>
      <c r="D759" s="3">
        <f t="shared" si="27"/>
        <v>9.3685779254275956E-5</v>
      </c>
    </row>
    <row r="760" spans="1:4" x14ac:dyDescent="0.35">
      <c r="A760" s="7">
        <v>42157</v>
      </c>
      <c r="B760" s="6">
        <v>106.8</v>
      </c>
      <c r="C760" s="6">
        <f t="shared" si="26"/>
        <v>-4.1958041958042227E-3</v>
      </c>
      <c r="D760" s="3">
        <f t="shared" si="27"/>
        <v>8.9488382686068226E-5</v>
      </c>
    </row>
    <row r="761" spans="1:4" x14ac:dyDescent="0.35">
      <c r="A761" s="7">
        <v>42158</v>
      </c>
      <c r="B761" s="6">
        <v>107.175</v>
      </c>
      <c r="C761" s="6">
        <f t="shared" si="26"/>
        <v>3.5112359550561797E-3</v>
      </c>
      <c r="D761" s="3">
        <f t="shared" si="27"/>
        <v>8.517536609587582E-5</v>
      </c>
    </row>
    <row r="762" spans="1:4" x14ac:dyDescent="0.35">
      <c r="A762" s="7">
        <v>42159</v>
      </c>
      <c r="B762" s="6">
        <v>108.22499999999999</v>
      </c>
      <c r="C762" s="6">
        <f t="shared" si="26"/>
        <v>9.7970608817354535E-3</v>
      </c>
      <c r="D762" s="3">
        <f t="shared" si="27"/>
        <v>8.0804570806048011E-5</v>
      </c>
    </row>
    <row r="763" spans="1:4" x14ac:dyDescent="0.35">
      <c r="A763" s="7">
        <v>42160</v>
      </c>
      <c r="B763" s="6">
        <v>108.78749999999999</v>
      </c>
      <c r="C763" s="6">
        <f t="shared" si="26"/>
        <v>5.1975051975051978E-3</v>
      </c>
      <c r="D763" s="3">
        <f t="shared" si="27"/>
        <v>8.1715240672910989E-5</v>
      </c>
    </row>
    <row r="764" spans="1:4" x14ac:dyDescent="0.35">
      <c r="A764" s="7">
        <v>42163</v>
      </c>
      <c r="B764" s="6">
        <v>109.46250000000001</v>
      </c>
      <c r="C764" s="6">
        <f t="shared" si="26"/>
        <v>6.2047569803517074E-3</v>
      </c>
      <c r="D764" s="3">
        <f t="shared" si="27"/>
        <v>7.843316984922194E-5</v>
      </c>
    </row>
    <row r="765" spans="1:4" x14ac:dyDescent="0.35">
      <c r="A765" s="7">
        <v>42164</v>
      </c>
      <c r="B765" s="6">
        <v>110.175</v>
      </c>
      <c r="C765" s="6">
        <f t="shared" si="26"/>
        <v>6.5090784515244166E-3</v>
      </c>
      <c r="D765" s="3">
        <f t="shared" si="27"/>
        <v>7.6037120209382017E-5</v>
      </c>
    </row>
    <row r="766" spans="1:4" x14ac:dyDescent="0.35">
      <c r="A766" s="7">
        <v>42165</v>
      </c>
      <c r="B766" s="6">
        <v>110.1</v>
      </c>
      <c r="C766" s="6">
        <f t="shared" si="26"/>
        <v>-6.8073519400955605E-4</v>
      </c>
      <c r="D766" s="3">
        <f t="shared" si="27"/>
        <v>7.4016979134105071E-5</v>
      </c>
    </row>
    <row r="767" spans="1:4" x14ac:dyDescent="0.35">
      <c r="A767" s="7">
        <v>42166</v>
      </c>
      <c r="B767" s="6">
        <v>109.35</v>
      </c>
      <c r="C767" s="6">
        <f t="shared" si="26"/>
        <v>-6.8119891008174387E-3</v>
      </c>
      <c r="D767" s="3">
        <f t="shared" si="27"/>
        <v>6.9603764410320555E-5</v>
      </c>
    </row>
    <row r="768" spans="1:4" x14ac:dyDescent="0.35">
      <c r="A768" s="7">
        <v>42167</v>
      </c>
      <c r="B768" s="6">
        <v>108.97499999999999</v>
      </c>
      <c r="C768" s="6">
        <f t="shared" si="26"/>
        <v>-3.4293552812071334E-3</v>
      </c>
      <c r="D768" s="3">
        <f t="shared" si="27"/>
        <v>6.8211730276280651E-5</v>
      </c>
    </row>
    <row r="769" spans="1:4" x14ac:dyDescent="0.35">
      <c r="A769" s="7">
        <v>42170</v>
      </c>
      <c r="B769" s="6">
        <v>105.97499999999999</v>
      </c>
      <c r="C769" s="6">
        <f t="shared" si="26"/>
        <v>-2.7529249827942189E-2</v>
      </c>
      <c r="D769" s="3">
        <f t="shared" si="27"/>
        <v>6.4824655118388412E-5</v>
      </c>
    </row>
    <row r="770" spans="1:4" x14ac:dyDescent="0.35">
      <c r="A770" s="7">
        <v>42171</v>
      </c>
      <c r="B770" s="6">
        <v>107.96250000000001</v>
      </c>
      <c r="C770" s="6">
        <f t="shared" si="26"/>
        <v>1.8754423213022047E-2</v>
      </c>
      <c r="D770" s="3">
        <f t="shared" si="27"/>
        <v>1.0640675157664041E-4</v>
      </c>
    </row>
    <row r="771" spans="1:4" x14ac:dyDescent="0.35">
      <c r="A771" s="7">
        <v>42172</v>
      </c>
      <c r="B771" s="6">
        <v>106.35</v>
      </c>
      <c r="C771" s="6">
        <f t="shared" si="26"/>
        <v>-1.4935741576936541E-2</v>
      </c>
      <c r="D771" s="3">
        <f t="shared" si="27"/>
        <v>1.2112604988523039E-4</v>
      </c>
    </row>
    <row r="772" spans="1:4" x14ac:dyDescent="0.35">
      <c r="A772" s="7">
        <v>42173</v>
      </c>
      <c r="B772" s="6">
        <v>106.27500000000001</v>
      </c>
      <c r="C772" s="6">
        <f t="shared" ref="C772:C835" si="28">(B772-B771)/B771</f>
        <v>-7.0521861777140225E-4</v>
      </c>
      <c r="D772" s="3">
        <f t="shared" si="27"/>
        <v>1.272430694792984E-4</v>
      </c>
    </row>
    <row r="773" spans="1:4" x14ac:dyDescent="0.35">
      <c r="A773" s="7">
        <v>42174</v>
      </c>
      <c r="B773" s="6">
        <v>105.3</v>
      </c>
      <c r="C773" s="6">
        <f t="shared" si="28"/>
        <v>-9.1743119266055849E-3</v>
      </c>
      <c r="D773" s="3">
        <f t="shared" ref="D773:D836" si="29">0.06*C772^2+0.94*D772</f>
        <v>1.1963832530847158E-4</v>
      </c>
    </row>
    <row r="774" spans="1:4" x14ac:dyDescent="0.35">
      <c r="A774" s="7">
        <v>42177</v>
      </c>
      <c r="B774" s="6">
        <v>105.9375</v>
      </c>
      <c r="C774" s="6">
        <f t="shared" si="28"/>
        <v>6.0541310541310815E-3</v>
      </c>
      <c r="D774" s="3">
        <f t="shared" si="29"/>
        <v>1.1751010574956272E-4</v>
      </c>
    </row>
    <row r="775" spans="1:4" x14ac:dyDescent="0.35">
      <c r="A775" s="7">
        <v>42178</v>
      </c>
      <c r="B775" s="6">
        <v>104.5125</v>
      </c>
      <c r="C775" s="6">
        <f t="shared" si="28"/>
        <v>-1.3451327433628292E-2</v>
      </c>
      <c r="D775" s="3">
        <f t="shared" si="29"/>
        <v>1.1265864957382461E-4</v>
      </c>
    </row>
    <row r="776" spans="1:4" x14ac:dyDescent="0.35">
      <c r="A776" s="7">
        <v>42179</v>
      </c>
      <c r="B776" s="6">
        <v>104.58750000000001</v>
      </c>
      <c r="C776" s="6">
        <f t="shared" si="28"/>
        <v>7.1761750986726791E-4</v>
      </c>
      <c r="D776" s="3">
        <f t="shared" si="29"/>
        <v>1.16755423182996E-4</v>
      </c>
    </row>
    <row r="777" spans="1:4" x14ac:dyDescent="0.35">
      <c r="A777" s="7">
        <v>42180</v>
      </c>
      <c r="B777" s="6">
        <v>105.825</v>
      </c>
      <c r="C777" s="6">
        <f t="shared" si="28"/>
        <v>1.1832197920401549E-2</v>
      </c>
      <c r="D777" s="3">
        <f t="shared" si="29"/>
        <v>1.0978099628544432E-4</v>
      </c>
    </row>
    <row r="778" spans="1:4" x14ac:dyDescent="0.35">
      <c r="A778" s="7">
        <v>42181</v>
      </c>
      <c r="B778" s="6">
        <v>104.3625</v>
      </c>
      <c r="C778" s="6">
        <f t="shared" si="28"/>
        <v>-1.3819985825655617E-2</v>
      </c>
      <c r="D778" s="3">
        <f t="shared" si="29"/>
        <v>1.1159419096597094E-4</v>
      </c>
    </row>
    <row r="779" spans="1:4" x14ac:dyDescent="0.35">
      <c r="A779" s="7">
        <v>42184</v>
      </c>
      <c r="B779" s="6">
        <v>104.625</v>
      </c>
      <c r="C779" s="6">
        <f t="shared" si="28"/>
        <v>2.5152712899748748E-3</v>
      </c>
      <c r="D779" s="3">
        <f t="shared" si="29"/>
        <v>1.1635806000129202E-4</v>
      </c>
    </row>
    <row r="780" spans="1:4" x14ac:dyDescent="0.35">
      <c r="A780" s="7">
        <v>42185</v>
      </c>
      <c r="B780" s="6">
        <v>104.325</v>
      </c>
      <c r="C780" s="6">
        <f t="shared" si="28"/>
        <v>-2.8673835125447755E-3</v>
      </c>
      <c r="D780" s="3">
        <f t="shared" si="29"/>
        <v>1.0975617178094481E-4</v>
      </c>
    </row>
    <row r="781" spans="1:4" x14ac:dyDescent="0.35">
      <c r="A781" s="7">
        <v>42186</v>
      </c>
      <c r="B781" s="6">
        <v>106.6125</v>
      </c>
      <c r="C781" s="6">
        <f t="shared" si="28"/>
        <v>2.1926671459381684E-2</v>
      </c>
      <c r="D781" s="3">
        <f t="shared" si="29"/>
        <v>1.0366411476656894E-4</v>
      </c>
    </row>
    <row r="782" spans="1:4" x14ac:dyDescent="0.35">
      <c r="A782" s="7">
        <v>42187</v>
      </c>
      <c r="B782" s="6">
        <v>106.125</v>
      </c>
      <c r="C782" s="6">
        <f t="shared" si="28"/>
        <v>-4.5726345409778137E-3</v>
      </c>
      <c r="D782" s="3">
        <f t="shared" si="29"/>
        <v>1.2629100315783459E-4</v>
      </c>
    </row>
    <row r="783" spans="1:4" x14ac:dyDescent="0.35">
      <c r="A783" s="7">
        <v>42188</v>
      </c>
      <c r="B783" s="6">
        <v>106.0125</v>
      </c>
      <c r="C783" s="6">
        <f t="shared" si="28"/>
        <v>-1.0600706713780651E-3</v>
      </c>
      <c r="D783" s="3">
        <f t="shared" si="29"/>
        <v>1.1996808216708511E-4</v>
      </c>
    </row>
    <row r="784" spans="1:4" x14ac:dyDescent="0.35">
      <c r="A784" s="7">
        <v>42191</v>
      </c>
      <c r="B784" s="6">
        <v>104.96250000000001</v>
      </c>
      <c r="C784" s="6">
        <f t="shared" si="28"/>
        <v>-9.9044923947647408E-3</v>
      </c>
      <c r="D784" s="3">
        <f t="shared" si="29"/>
        <v>1.1283742222675896E-4</v>
      </c>
    </row>
    <row r="785" spans="1:4" x14ac:dyDescent="0.35">
      <c r="A785" s="7">
        <v>42192</v>
      </c>
      <c r="B785" s="6">
        <v>104.1375</v>
      </c>
      <c r="C785" s="6">
        <f t="shared" si="28"/>
        <v>-7.8599499821365038E-3</v>
      </c>
      <c r="D785" s="3">
        <f t="shared" si="29"/>
        <v>1.1195311506903057E-4</v>
      </c>
    </row>
    <row r="786" spans="1:4" x14ac:dyDescent="0.35">
      <c r="A786" s="7">
        <v>42193</v>
      </c>
      <c r="B786" s="6">
        <v>103.575</v>
      </c>
      <c r="C786" s="6">
        <f t="shared" si="28"/>
        <v>-5.4015124234785741E-3</v>
      </c>
      <c r="D786" s="3">
        <f t="shared" si="29"/>
        <v>1.0894265698818998E-4</v>
      </c>
    </row>
    <row r="787" spans="1:4" x14ac:dyDescent="0.35">
      <c r="A787" s="7">
        <v>42194</v>
      </c>
      <c r="B787" s="6">
        <v>102.675</v>
      </c>
      <c r="C787" s="6">
        <f t="shared" si="28"/>
        <v>-8.6893555394642105E-3</v>
      </c>
      <c r="D787" s="3">
        <f t="shared" si="29"/>
        <v>1.0415667775655819E-4</v>
      </c>
    </row>
    <row r="788" spans="1:4" x14ac:dyDescent="0.35">
      <c r="A788" s="7">
        <v>42195</v>
      </c>
      <c r="B788" s="6">
        <v>103.53749999999999</v>
      </c>
      <c r="C788" s="6">
        <f t="shared" si="28"/>
        <v>8.4002921840759404E-3</v>
      </c>
      <c r="D788" s="3">
        <f t="shared" si="29"/>
        <v>1.0243757107263773E-4</v>
      </c>
    </row>
    <row r="789" spans="1:4" x14ac:dyDescent="0.35">
      <c r="A789" s="7">
        <v>42198</v>
      </c>
      <c r="B789" s="6">
        <v>104.7375</v>
      </c>
      <c r="C789" s="6">
        <f t="shared" si="28"/>
        <v>1.159000362187616E-2</v>
      </c>
      <c r="D789" s="3">
        <f t="shared" si="29"/>
        <v>1.0052521133495029E-4</v>
      </c>
    </row>
    <row r="790" spans="1:4" x14ac:dyDescent="0.35">
      <c r="A790" s="7">
        <v>42199</v>
      </c>
      <c r="B790" s="6">
        <v>105.22499999999999</v>
      </c>
      <c r="C790" s="6">
        <f t="shared" si="28"/>
        <v>4.6544933762978609E-3</v>
      </c>
      <c r="D790" s="3">
        <f t="shared" si="29"/>
        <v>1.0255338969215942E-4</v>
      </c>
    </row>
    <row r="791" spans="1:4" x14ac:dyDescent="0.35">
      <c r="A791" s="7">
        <v>42200</v>
      </c>
      <c r="B791" s="6">
        <v>104.77500000000001</v>
      </c>
      <c r="C791" s="6">
        <f t="shared" si="28"/>
        <v>-4.276550249465323E-3</v>
      </c>
      <c r="D791" s="3">
        <f t="shared" si="29"/>
        <v>9.7700044826029881E-5</v>
      </c>
    </row>
    <row r="792" spans="1:4" x14ac:dyDescent="0.35">
      <c r="A792" s="7">
        <v>42201</v>
      </c>
      <c r="B792" s="6">
        <v>104.7375</v>
      </c>
      <c r="C792" s="6">
        <f t="shared" si="28"/>
        <v>-3.5790980672878572E-4</v>
      </c>
      <c r="D792" s="3">
        <f t="shared" si="29"/>
        <v>9.2935375058640196E-5</v>
      </c>
    </row>
    <row r="793" spans="1:4" x14ac:dyDescent="0.35">
      <c r="A793" s="7">
        <v>42202</v>
      </c>
      <c r="B793" s="6">
        <v>105.6</v>
      </c>
      <c r="C793" s="6">
        <f t="shared" si="28"/>
        <v>8.2348728965270044E-3</v>
      </c>
      <c r="D793" s="3">
        <f t="shared" si="29"/>
        <v>8.7366938520906935E-5</v>
      </c>
    </row>
    <row r="794" spans="1:4" x14ac:dyDescent="0.35">
      <c r="A794" s="7">
        <v>42205</v>
      </c>
      <c r="B794" s="6">
        <v>105.1125</v>
      </c>
      <c r="C794" s="6">
        <f t="shared" si="28"/>
        <v>-4.6164772727272461E-3</v>
      </c>
      <c r="D794" s="3">
        <f t="shared" si="29"/>
        <v>8.6193710106969814E-5</v>
      </c>
    </row>
    <row r="795" spans="1:4" x14ac:dyDescent="0.35">
      <c r="A795" s="7">
        <v>42206</v>
      </c>
      <c r="B795" s="6">
        <v>104.66249999999999</v>
      </c>
      <c r="C795" s="6">
        <f t="shared" si="28"/>
        <v>-4.2811273635390921E-3</v>
      </c>
      <c r="D795" s="3">
        <f t="shared" si="29"/>
        <v>8.2300799245128042E-5</v>
      </c>
    </row>
    <row r="796" spans="1:4" x14ac:dyDescent="0.35">
      <c r="A796" s="7">
        <v>42207</v>
      </c>
      <c r="B796" s="6">
        <v>106.8</v>
      </c>
      <c r="C796" s="6">
        <f t="shared" si="28"/>
        <v>2.0422787531350798E-2</v>
      </c>
      <c r="D796" s="3">
        <f t="shared" si="29"/>
        <v>7.8462434380590954E-5</v>
      </c>
    </row>
    <row r="797" spans="1:4" x14ac:dyDescent="0.35">
      <c r="A797" s="7">
        <v>42208</v>
      </c>
      <c r="B797" s="6">
        <v>106.6125</v>
      </c>
      <c r="C797" s="6">
        <f t="shared" si="28"/>
        <v>-1.7556179775280898E-3</v>
      </c>
      <c r="D797" s="3">
        <f t="shared" si="29"/>
        <v>9.8780103350797348E-5</v>
      </c>
    </row>
    <row r="798" spans="1:4" x14ac:dyDescent="0.35">
      <c r="A798" s="7">
        <v>42209</v>
      </c>
      <c r="B798" s="6">
        <v>106.5</v>
      </c>
      <c r="C798" s="6">
        <f t="shared" si="28"/>
        <v>-1.0552233556102443E-3</v>
      </c>
      <c r="D798" s="3">
        <f t="shared" si="29"/>
        <v>9.3038228818730686E-5</v>
      </c>
    </row>
    <row r="799" spans="1:4" x14ac:dyDescent="0.35">
      <c r="A799" s="7">
        <v>42212</v>
      </c>
      <c r="B799" s="6">
        <v>105.41249999999999</v>
      </c>
      <c r="C799" s="6">
        <f t="shared" si="28"/>
        <v>-1.0211267605633857E-2</v>
      </c>
      <c r="D799" s="3">
        <f t="shared" si="29"/>
        <v>8.7522744869420369E-5</v>
      </c>
    </row>
    <row r="800" spans="1:4" x14ac:dyDescent="0.35">
      <c r="A800" s="7">
        <v>42213</v>
      </c>
      <c r="B800" s="6">
        <v>105.9375</v>
      </c>
      <c r="C800" s="6">
        <f t="shared" si="28"/>
        <v>4.9804340092494317E-3</v>
      </c>
      <c r="D800" s="3">
        <f t="shared" si="29"/>
        <v>8.8527579344087191E-5</v>
      </c>
    </row>
    <row r="801" spans="1:4" x14ac:dyDescent="0.35">
      <c r="A801" s="7">
        <v>42214</v>
      </c>
      <c r="B801" s="6">
        <v>105</v>
      </c>
      <c r="C801" s="6">
        <f t="shared" si="28"/>
        <v>-8.8495575221238937E-3</v>
      </c>
      <c r="D801" s="3">
        <f t="shared" si="29"/>
        <v>8.4704207958671246E-5</v>
      </c>
    </row>
    <row r="802" spans="1:4" x14ac:dyDescent="0.35">
      <c r="A802" s="7">
        <v>42215</v>
      </c>
      <c r="B802" s="6">
        <v>106.72499999999999</v>
      </c>
      <c r="C802" s="6">
        <f t="shared" si="28"/>
        <v>1.6428571428571376E-2</v>
      </c>
      <c r="D802" s="3">
        <f t="shared" si="29"/>
        <v>8.4320835581393742E-5</v>
      </c>
    </row>
    <row r="803" spans="1:4" x14ac:dyDescent="0.35">
      <c r="A803" s="7">
        <v>42216</v>
      </c>
      <c r="B803" s="6">
        <v>106.16249999999999</v>
      </c>
      <c r="C803" s="6">
        <f t="shared" si="28"/>
        <v>-5.2705551651440622E-3</v>
      </c>
      <c r="D803" s="3">
        <f t="shared" si="29"/>
        <v>9.5455462997530425E-5</v>
      </c>
    </row>
    <row r="804" spans="1:4" x14ac:dyDescent="0.35">
      <c r="A804" s="7">
        <v>42219</v>
      </c>
      <c r="B804" s="6">
        <v>105.45</v>
      </c>
      <c r="C804" s="6">
        <f t="shared" si="28"/>
        <v>-6.7114093959730744E-3</v>
      </c>
      <c r="D804" s="3">
        <f t="shared" si="29"/>
        <v>9.1394860322608197E-5</v>
      </c>
    </row>
    <row r="805" spans="1:4" x14ac:dyDescent="0.35">
      <c r="A805" s="7">
        <v>42220</v>
      </c>
      <c r="B805" s="6">
        <v>105.52500000000001</v>
      </c>
      <c r="C805" s="6">
        <f t="shared" si="28"/>
        <v>7.1123755334284342E-4</v>
      </c>
      <c r="D805" s="3">
        <f t="shared" si="29"/>
        <v>8.8613749668073035E-5</v>
      </c>
    </row>
    <row r="806" spans="1:4" x14ac:dyDescent="0.35">
      <c r="A806" s="7">
        <v>42221</v>
      </c>
      <c r="B806" s="6">
        <v>105.45</v>
      </c>
      <c r="C806" s="6">
        <f t="shared" si="28"/>
        <v>-7.1073205401566298E-4</v>
      </c>
      <c r="D806" s="3">
        <f t="shared" si="29"/>
        <v>8.3327276219425761E-5</v>
      </c>
    </row>
    <row r="807" spans="1:4" x14ac:dyDescent="0.35">
      <c r="A807" s="7">
        <v>42222</v>
      </c>
      <c r="B807" s="6">
        <v>105.52500000000001</v>
      </c>
      <c r="C807" s="6">
        <f t="shared" si="28"/>
        <v>7.1123755334284342E-4</v>
      </c>
      <c r="D807" s="3">
        <f t="shared" si="29"/>
        <v>7.8357948049416528E-5</v>
      </c>
    </row>
    <row r="808" spans="1:4" x14ac:dyDescent="0.35">
      <c r="A808" s="7">
        <v>42223</v>
      </c>
      <c r="B808" s="6">
        <v>104.66249999999999</v>
      </c>
      <c r="C808" s="6">
        <f t="shared" si="28"/>
        <v>-8.1734186211799217E-3</v>
      </c>
      <c r="D808" s="3">
        <f t="shared" si="29"/>
        <v>7.368682269788864E-5</v>
      </c>
    </row>
    <row r="809" spans="1:4" x14ac:dyDescent="0.35">
      <c r="A809" s="7">
        <v>42226</v>
      </c>
      <c r="B809" s="6">
        <v>103.575</v>
      </c>
      <c r="C809" s="6">
        <f t="shared" si="28"/>
        <v>-1.0390541024722241E-2</v>
      </c>
      <c r="D809" s="3">
        <f t="shared" si="29"/>
        <v>7.327389965343835E-5</v>
      </c>
    </row>
    <row r="810" spans="1:4" x14ac:dyDescent="0.35">
      <c r="A810" s="7">
        <v>42227</v>
      </c>
      <c r="B810" s="6">
        <v>103.2375</v>
      </c>
      <c r="C810" s="6">
        <f t="shared" si="28"/>
        <v>-3.2585083272991134E-3</v>
      </c>
      <c r="D810" s="3">
        <f t="shared" si="29"/>
        <v>7.5355266241418194E-5</v>
      </c>
    </row>
    <row r="811" spans="1:4" x14ac:dyDescent="0.35">
      <c r="A811" s="7">
        <v>42228</v>
      </c>
      <c r="B811" s="6">
        <v>101.85</v>
      </c>
      <c r="C811" s="6">
        <f t="shared" si="28"/>
        <v>-1.3439883763167482E-2</v>
      </c>
      <c r="D811" s="3">
        <f t="shared" si="29"/>
        <v>7.1471022858077756E-5</v>
      </c>
    </row>
    <row r="812" spans="1:4" x14ac:dyDescent="0.35">
      <c r="A812" s="7">
        <v>42229</v>
      </c>
      <c r="B812" s="6">
        <v>103.425</v>
      </c>
      <c r="C812" s="6">
        <f t="shared" si="28"/>
        <v>1.5463917525773224E-2</v>
      </c>
      <c r="D812" s="3">
        <f t="shared" si="29"/>
        <v>7.8020590020640257E-5</v>
      </c>
    </row>
    <row r="813" spans="1:4" x14ac:dyDescent="0.35">
      <c r="A813" s="7">
        <v>42230</v>
      </c>
      <c r="B813" s="6">
        <v>103.72499999999999</v>
      </c>
      <c r="C813" s="6">
        <f t="shared" si="28"/>
        <v>2.900652646845513E-3</v>
      </c>
      <c r="D813" s="3">
        <f t="shared" si="29"/>
        <v>8.7687319334036809E-5</v>
      </c>
    </row>
    <row r="814" spans="1:4" x14ac:dyDescent="0.35">
      <c r="A814" s="7">
        <v>42233</v>
      </c>
      <c r="B814" s="6">
        <v>103.425</v>
      </c>
      <c r="C814" s="6">
        <f t="shared" si="28"/>
        <v>-2.8922631959508041E-3</v>
      </c>
      <c r="D814" s="3">
        <f t="shared" si="29"/>
        <v>8.2930907320653716E-5</v>
      </c>
    </row>
    <row r="815" spans="1:4" x14ac:dyDescent="0.35">
      <c r="A815" s="7">
        <v>42234</v>
      </c>
      <c r="B815" s="6">
        <v>102.8625</v>
      </c>
      <c r="C815" s="6">
        <f t="shared" si="28"/>
        <v>-5.4387237128353883E-3</v>
      </c>
      <c r="D815" s="3">
        <f t="shared" si="29"/>
        <v>7.845696406509358E-5</v>
      </c>
    </row>
    <row r="816" spans="1:4" x14ac:dyDescent="0.35">
      <c r="A816" s="7">
        <v>42235</v>
      </c>
      <c r="B816" s="6">
        <v>102.41249999999999</v>
      </c>
      <c r="C816" s="6">
        <f t="shared" si="28"/>
        <v>-4.3747721472840234E-3</v>
      </c>
      <c r="D816" s="3">
        <f t="shared" si="29"/>
        <v>7.5524329158661445E-5</v>
      </c>
    </row>
    <row r="817" spans="1:4" x14ac:dyDescent="0.35">
      <c r="A817" s="7">
        <v>42236</v>
      </c>
      <c r="B817" s="6">
        <v>101.96250000000001</v>
      </c>
      <c r="C817" s="6">
        <f t="shared" si="28"/>
        <v>-4.3939948736725363E-3</v>
      </c>
      <c r="D817" s="3">
        <f t="shared" si="29"/>
        <v>7.214118728958087E-5</v>
      </c>
    </row>
    <row r="818" spans="1:4" x14ac:dyDescent="0.35">
      <c r="A818" s="7">
        <v>42237</v>
      </c>
      <c r="B818" s="6">
        <v>99.9375</v>
      </c>
      <c r="C818" s="6">
        <f t="shared" si="28"/>
        <v>-1.9860242736300163E-2</v>
      </c>
      <c r="D818" s="3">
        <f t="shared" si="29"/>
        <v>6.8971147509197634E-5</v>
      </c>
    </row>
    <row r="819" spans="1:4" x14ac:dyDescent="0.35">
      <c r="A819" s="7">
        <v>42240</v>
      </c>
      <c r="B819" s="6">
        <v>98.4375</v>
      </c>
      <c r="C819" s="6">
        <f t="shared" si="28"/>
        <v>-1.50093808630394E-2</v>
      </c>
      <c r="D819" s="3">
        <f t="shared" si="29"/>
        <v>8.8498633151331567E-5</v>
      </c>
    </row>
    <row r="820" spans="1:4" x14ac:dyDescent="0.35">
      <c r="A820" s="7">
        <v>42241</v>
      </c>
      <c r="B820" s="6">
        <v>96.5625</v>
      </c>
      <c r="C820" s="6">
        <f t="shared" si="28"/>
        <v>-1.9047619047619049E-2</v>
      </c>
      <c r="D820" s="3">
        <f t="shared" si="29"/>
        <v>9.670560599575808E-5</v>
      </c>
    </row>
    <row r="821" spans="1:4" x14ac:dyDescent="0.35">
      <c r="A821" s="7">
        <v>42242</v>
      </c>
      <c r="B821" s="6">
        <v>98.137500000000003</v>
      </c>
      <c r="C821" s="6">
        <f t="shared" si="28"/>
        <v>1.6310679611650516E-2</v>
      </c>
      <c r="D821" s="3">
        <f t="shared" si="29"/>
        <v>1.1267197711900579E-4</v>
      </c>
    </row>
    <row r="822" spans="1:4" x14ac:dyDescent="0.35">
      <c r="A822" s="7">
        <v>42243</v>
      </c>
      <c r="B822" s="6">
        <v>101.325</v>
      </c>
      <c r="C822" s="6">
        <f t="shared" si="28"/>
        <v>3.2479938861291552E-2</v>
      </c>
      <c r="D822" s="3">
        <f t="shared" si="29"/>
        <v>1.2187395465550015E-4</v>
      </c>
    </row>
    <row r="823" spans="1:4" x14ac:dyDescent="0.35">
      <c r="A823" s="7">
        <v>42244</v>
      </c>
      <c r="B823" s="6">
        <v>100.95</v>
      </c>
      <c r="C823" s="6">
        <f t="shared" si="28"/>
        <v>-3.7009622501850479E-3</v>
      </c>
      <c r="D823" s="3">
        <f t="shared" si="29"/>
        <v>1.7785830308216438E-4</v>
      </c>
    </row>
    <row r="824" spans="1:4" x14ac:dyDescent="0.35">
      <c r="A824" s="7">
        <v>42247</v>
      </c>
      <c r="B824" s="6">
        <v>97.987499999999997</v>
      </c>
      <c r="C824" s="6">
        <f t="shared" si="28"/>
        <v>-2.9346210995542403E-2</v>
      </c>
      <c r="D824" s="3">
        <f t="shared" si="29"/>
        <v>1.6800863219187218E-4</v>
      </c>
    </row>
    <row r="825" spans="1:4" x14ac:dyDescent="0.35">
      <c r="A825" s="7">
        <v>42248</v>
      </c>
      <c r="B825" s="6">
        <v>96.712500000000006</v>
      </c>
      <c r="C825" s="6">
        <f t="shared" si="28"/>
        <v>-1.3011863758132328E-2</v>
      </c>
      <c r="D825" s="3">
        <f t="shared" si="29"/>
        <v>2.0960012024805348E-4</v>
      </c>
    </row>
    <row r="826" spans="1:4" x14ac:dyDescent="0.35">
      <c r="A826" s="7">
        <v>42249</v>
      </c>
      <c r="B826" s="6">
        <v>93.9375</v>
      </c>
      <c r="C826" s="6">
        <f t="shared" si="28"/>
        <v>-2.869329197363325E-2</v>
      </c>
      <c r="D826" s="3">
        <f t="shared" si="29"/>
        <v>2.0718262894078211E-4</v>
      </c>
    </row>
    <row r="827" spans="1:4" x14ac:dyDescent="0.35">
      <c r="A827" s="7">
        <v>42250</v>
      </c>
      <c r="B827" s="6">
        <v>95.7</v>
      </c>
      <c r="C827" s="6">
        <f t="shared" si="28"/>
        <v>1.876247504990023E-2</v>
      </c>
      <c r="D827" s="3">
        <f t="shared" si="29"/>
        <v>2.4414997146138517E-4</v>
      </c>
    </row>
    <row r="828" spans="1:4" x14ac:dyDescent="0.35">
      <c r="A828" s="7">
        <v>42251</v>
      </c>
      <c r="B828" s="6">
        <v>92.55</v>
      </c>
      <c r="C828" s="6">
        <f t="shared" si="28"/>
        <v>-3.2915360501567459E-2</v>
      </c>
      <c r="D828" s="3">
        <f t="shared" si="29"/>
        <v>2.5062280137358976E-4</v>
      </c>
    </row>
    <row r="829" spans="1:4" x14ac:dyDescent="0.35">
      <c r="A829" s="7">
        <v>42254</v>
      </c>
      <c r="B829" s="6">
        <v>91.5</v>
      </c>
      <c r="C829" s="6">
        <f t="shared" si="28"/>
        <v>-1.1345218800648267E-2</v>
      </c>
      <c r="D829" s="3">
        <f t="shared" si="29"/>
        <v>3.0059069070806317E-4</v>
      </c>
    </row>
    <row r="830" spans="1:4" x14ac:dyDescent="0.35">
      <c r="A830" s="7">
        <v>42255</v>
      </c>
      <c r="B830" s="6">
        <v>94.125</v>
      </c>
      <c r="C830" s="6">
        <f t="shared" si="28"/>
        <v>2.8688524590163935E-2</v>
      </c>
      <c r="D830" s="3">
        <f t="shared" si="29"/>
        <v>2.9027808864365431E-4</v>
      </c>
    </row>
    <row r="831" spans="1:4" x14ac:dyDescent="0.35">
      <c r="A831" s="7">
        <v>42256</v>
      </c>
      <c r="B831" s="6">
        <v>94.5</v>
      </c>
      <c r="C831" s="6">
        <f t="shared" si="28"/>
        <v>3.9840637450199202E-3</v>
      </c>
      <c r="D831" s="3">
        <f t="shared" si="29"/>
        <v>3.222432899146615E-4</v>
      </c>
    </row>
    <row r="832" spans="1:4" x14ac:dyDescent="0.35">
      <c r="A832" s="7">
        <v>42257</v>
      </c>
      <c r="B832" s="6">
        <v>92.287499999999994</v>
      </c>
      <c r="C832" s="6">
        <f t="shared" si="28"/>
        <v>-2.3412698412698472E-2</v>
      </c>
      <c r="D832" s="3">
        <f t="shared" si="29"/>
        <v>3.0386105835524473E-4</v>
      </c>
    </row>
    <row r="833" spans="1:4" x14ac:dyDescent="0.35">
      <c r="A833" s="7">
        <v>42258</v>
      </c>
      <c r="B833" s="6">
        <v>93.075000000000003</v>
      </c>
      <c r="C833" s="6">
        <f t="shared" si="28"/>
        <v>8.5331166192605563E-3</v>
      </c>
      <c r="D833" s="3">
        <f t="shared" si="29"/>
        <v>3.1851866167176843E-4</v>
      </c>
    </row>
    <row r="834" spans="1:4" x14ac:dyDescent="0.35">
      <c r="A834" s="7">
        <v>42261</v>
      </c>
      <c r="B834" s="6">
        <v>95.55</v>
      </c>
      <c r="C834" s="6">
        <f t="shared" si="28"/>
        <v>2.6591458501208642E-2</v>
      </c>
      <c r="D834" s="3">
        <f t="shared" si="29"/>
        <v>3.0377638672573635E-4</v>
      </c>
    </row>
    <row r="835" spans="1:4" x14ac:dyDescent="0.35">
      <c r="A835" s="7">
        <v>42262</v>
      </c>
      <c r="B835" s="6">
        <v>96.262500000000003</v>
      </c>
      <c r="C835" s="6">
        <f t="shared" si="28"/>
        <v>7.4568288854003741E-3</v>
      </c>
      <c r="D835" s="3">
        <f t="shared" si="29"/>
        <v>3.2797614343548225E-4</v>
      </c>
    </row>
    <row r="836" spans="1:4" x14ac:dyDescent="0.35">
      <c r="A836" s="7">
        <v>42263</v>
      </c>
      <c r="B836" s="6">
        <v>98.287499999999994</v>
      </c>
      <c r="C836" s="6">
        <f t="shared" ref="C836:C899" si="30">(B836-B835)/B835</f>
        <v>2.1036229061160799E-2</v>
      </c>
      <c r="D836" s="3">
        <f t="shared" si="29"/>
        <v>3.1163383265092181E-4</v>
      </c>
    </row>
    <row r="837" spans="1:4" x14ac:dyDescent="0.35">
      <c r="A837" s="7">
        <v>42264</v>
      </c>
      <c r="B837" s="6">
        <v>98.287499999999994</v>
      </c>
      <c r="C837" s="6">
        <f t="shared" si="30"/>
        <v>0</v>
      </c>
      <c r="D837" s="3">
        <f t="shared" ref="D837:D900" si="31">0.06*C836^2+0.94*D836</f>
        <v>3.1948717867868407E-4</v>
      </c>
    </row>
    <row r="838" spans="1:4" x14ac:dyDescent="0.35">
      <c r="A838" s="7">
        <v>42265</v>
      </c>
      <c r="B838" s="6">
        <v>100.125</v>
      </c>
      <c r="C838" s="6">
        <f t="shared" si="30"/>
        <v>1.8695154521175181E-2</v>
      </c>
      <c r="D838" s="3">
        <f t="shared" si="31"/>
        <v>3.0031794795796303E-4</v>
      </c>
    </row>
    <row r="839" spans="1:4" x14ac:dyDescent="0.35">
      <c r="A839" s="7">
        <v>42268</v>
      </c>
      <c r="B839" s="6">
        <v>102.4875</v>
      </c>
      <c r="C839" s="6">
        <f t="shared" si="30"/>
        <v>2.3595505617977498E-2</v>
      </c>
      <c r="D839" s="3">
        <f t="shared" si="31"/>
        <v>3.0326939923472227E-4</v>
      </c>
    </row>
    <row r="840" spans="1:4" x14ac:dyDescent="0.35">
      <c r="A840" s="7">
        <v>42269</v>
      </c>
      <c r="B840" s="6">
        <v>98.137500000000003</v>
      </c>
      <c r="C840" s="6">
        <f t="shared" si="30"/>
        <v>-4.2444200512257536E-2</v>
      </c>
      <c r="D840" s="3">
        <f t="shared" si="31"/>
        <v>3.1847810840271939E-4</v>
      </c>
    </row>
    <row r="841" spans="1:4" x14ac:dyDescent="0.35">
      <c r="A841" s="7">
        <v>42270</v>
      </c>
      <c r="B841" s="6">
        <v>96.037499999999994</v>
      </c>
      <c r="C841" s="6">
        <f t="shared" si="30"/>
        <v>-2.1398547955674523E-2</v>
      </c>
      <c r="D841" s="3">
        <f t="shared" si="31"/>
        <v>4.0746003132603953E-4</v>
      </c>
    </row>
    <row r="842" spans="1:4" x14ac:dyDescent="0.35">
      <c r="A842" s="7">
        <v>42271</v>
      </c>
      <c r="B842" s="6">
        <v>94.987499999999997</v>
      </c>
      <c r="C842" s="6">
        <f t="shared" si="30"/>
        <v>-1.0933229207340854E-2</v>
      </c>
      <c r="D842" s="3">
        <f t="shared" si="31"/>
        <v>4.1048630072315525E-4</v>
      </c>
    </row>
    <row r="843" spans="1:4" x14ac:dyDescent="0.35">
      <c r="A843" s="7">
        <v>42275</v>
      </c>
      <c r="B843" s="6">
        <v>94.987499999999997</v>
      </c>
      <c r="C843" s="6">
        <f t="shared" si="30"/>
        <v>0</v>
      </c>
      <c r="D843" s="3">
        <f t="shared" si="31"/>
        <v>3.9302925273378099E-4</v>
      </c>
    </row>
    <row r="844" spans="1:4" x14ac:dyDescent="0.35">
      <c r="A844" s="7">
        <v>42276</v>
      </c>
      <c r="B844" s="6">
        <v>96.3</v>
      </c>
      <c r="C844" s="6">
        <f t="shared" si="30"/>
        <v>1.381760757994473E-2</v>
      </c>
      <c r="D844" s="3">
        <f t="shared" si="31"/>
        <v>3.6944749756975413E-4</v>
      </c>
    </row>
    <row r="845" spans="1:4" x14ac:dyDescent="0.35">
      <c r="A845" s="7">
        <v>42277</v>
      </c>
      <c r="B845" s="6">
        <v>99.112499999999997</v>
      </c>
      <c r="C845" s="6">
        <f t="shared" si="30"/>
        <v>2.9205607476635514E-2</v>
      </c>
      <c r="D845" s="3">
        <f t="shared" si="31"/>
        <v>3.5873622446956958E-4</v>
      </c>
    </row>
    <row r="846" spans="1:4" x14ac:dyDescent="0.35">
      <c r="A846" s="7">
        <v>42278</v>
      </c>
      <c r="B846" s="6">
        <v>97.837500000000006</v>
      </c>
      <c r="C846" s="6">
        <f t="shared" si="30"/>
        <v>-1.286416950435103E-2</v>
      </c>
      <c r="D846" s="3">
        <f t="shared" si="31"/>
        <v>3.8839010148615386E-4</v>
      </c>
    </row>
    <row r="847" spans="1:4" x14ac:dyDescent="0.35">
      <c r="A847" s="7">
        <v>42282</v>
      </c>
      <c r="B847" s="6">
        <v>99.1875</v>
      </c>
      <c r="C847" s="6">
        <f t="shared" si="30"/>
        <v>1.3798390187811363E-2</v>
      </c>
      <c r="D847" s="3">
        <f t="shared" si="31"/>
        <v>3.7501590681918509E-4</v>
      </c>
    </row>
    <row r="848" spans="1:4" x14ac:dyDescent="0.35">
      <c r="A848" s="7">
        <v>42283</v>
      </c>
      <c r="B848" s="6">
        <v>98.887500000000003</v>
      </c>
      <c r="C848" s="6">
        <f t="shared" si="30"/>
        <v>-3.0245746691871171E-3</v>
      </c>
      <c r="D848" s="3">
        <f t="shared" si="31"/>
        <v>3.6393868671653933E-4</v>
      </c>
    </row>
    <row r="849" spans="1:4" x14ac:dyDescent="0.35">
      <c r="A849" s="7">
        <v>42284</v>
      </c>
      <c r="B849" s="6">
        <v>99.262500000000003</v>
      </c>
      <c r="C849" s="6">
        <f t="shared" si="30"/>
        <v>3.7921880925293893E-3</v>
      </c>
      <c r="D849" s="3">
        <f t="shared" si="31"/>
        <v>3.4265124862931627E-4</v>
      </c>
    </row>
    <row r="850" spans="1:4" x14ac:dyDescent="0.35">
      <c r="A850" s="7">
        <v>42285</v>
      </c>
      <c r="B850" s="6">
        <v>99.337500000000006</v>
      </c>
      <c r="C850" s="6">
        <f t="shared" si="30"/>
        <v>7.5557234605216309E-4</v>
      </c>
      <c r="D850" s="3">
        <f t="shared" si="31"/>
        <v>3.2295501514330462E-4</v>
      </c>
    </row>
    <row r="851" spans="1:4" x14ac:dyDescent="0.35">
      <c r="A851" s="7">
        <v>42286</v>
      </c>
      <c r="B851" s="6">
        <v>99.224999999999994</v>
      </c>
      <c r="C851" s="6">
        <f t="shared" si="30"/>
        <v>-1.1325028312571925E-3</v>
      </c>
      <c r="D851" s="3">
        <f t="shared" si="31"/>
        <v>3.0361196760891348E-4</v>
      </c>
    </row>
    <row r="852" spans="1:4" x14ac:dyDescent="0.35">
      <c r="A852" s="7">
        <v>42289</v>
      </c>
      <c r="B852" s="6">
        <v>99.6</v>
      </c>
      <c r="C852" s="6">
        <f t="shared" si="30"/>
        <v>3.779289493575208E-3</v>
      </c>
      <c r="D852" s="3">
        <f t="shared" si="31"/>
        <v>2.8547220331214695E-4</v>
      </c>
    </row>
    <row r="853" spans="1:4" x14ac:dyDescent="0.35">
      <c r="A853" s="7">
        <v>42290</v>
      </c>
      <c r="B853" s="6">
        <v>99.5625</v>
      </c>
      <c r="C853" s="6">
        <f t="shared" si="30"/>
        <v>-3.7650602409632848E-4</v>
      </c>
      <c r="D853" s="3">
        <f t="shared" si="31"/>
        <v>2.6920085285799298E-4</v>
      </c>
    </row>
    <row r="854" spans="1:4" x14ac:dyDescent="0.35">
      <c r="A854" s="7">
        <v>42291</v>
      </c>
      <c r="B854" s="6">
        <v>99.487499999999997</v>
      </c>
      <c r="C854" s="6">
        <f t="shared" si="30"/>
        <v>-7.5329566854993434E-4</v>
      </c>
      <c r="D854" s="3">
        <f t="shared" si="31"/>
        <v>2.5305730709368419E-4</v>
      </c>
    </row>
    <row r="855" spans="1:4" x14ac:dyDescent="0.35">
      <c r="A855" s="7">
        <v>42292</v>
      </c>
      <c r="B855" s="6">
        <v>101.21250000000001</v>
      </c>
      <c r="C855" s="6">
        <f t="shared" si="30"/>
        <v>1.7338861666038534E-2</v>
      </c>
      <c r="D855" s="3">
        <f t="shared" si="31"/>
        <v>2.3790791592991848E-4</v>
      </c>
    </row>
    <row r="856" spans="1:4" x14ac:dyDescent="0.35">
      <c r="A856" s="7">
        <v>42293</v>
      </c>
      <c r="B856" s="6">
        <v>101.325</v>
      </c>
      <c r="C856" s="6">
        <f t="shared" si="30"/>
        <v>1.1115227862170892E-3</v>
      </c>
      <c r="D856" s="3">
        <f t="shared" si="31"/>
        <v>2.416716084065646E-4</v>
      </c>
    </row>
    <row r="857" spans="1:4" x14ac:dyDescent="0.35">
      <c r="A857" s="7">
        <v>42296</v>
      </c>
      <c r="B857" s="6">
        <v>100.0125</v>
      </c>
      <c r="C857" s="6">
        <f t="shared" si="30"/>
        <v>-1.2953367875647668E-2</v>
      </c>
      <c r="D857" s="3">
        <f t="shared" si="31"/>
        <v>2.2724544087642748E-4</v>
      </c>
    </row>
    <row r="858" spans="1:4" x14ac:dyDescent="0.35">
      <c r="A858" s="7">
        <v>42297</v>
      </c>
      <c r="B858" s="6">
        <v>102.1125</v>
      </c>
      <c r="C858" s="6">
        <f t="shared" si="30"/>
        <v>2.0997375328083934E-2</v>
      </c>
      <c r="D858" s="3">
        <f t="shared" si="31"/>
        <v>2.2367809878315347E-4</v>
      </c>
    </row>
    <row r="859" spans="1:4" x14ac:dyDescent="0.35">
      <c r="A859" s="7">
        <v>42298</v>
      </c>
      <c r="B859" s="6">
        <v>101.96250000000001</v>
      </c>
      <c r="C859" s="6">
        <f t="shared" si="30"/>
        <v>-1.4689680499448301E-3</v>
      </c>
      <c r="D859" s="3">
        <f t="shared" si="31"/>
        <v>2.3671079909626992E-4</v>
      </c>
    </row>
    <row r="860" spans="1:4" x14ac:dyDescent="0.35">
      <c r="A860" s="7">
        <v>42299</v>
      </c>
      <c r="B860" s="6">
        <v>101.96250000000001</v>
      </c>
      <c r="C860" s="6">
        <f t="shared" si="30"/>
        <v>0</v>
      </c>
      <c r="D860" s="3">
        <f t="shared" si="31"/>
        <v>2.2263762317839924E-4</v>
      </c>
    </row>
    <row r="861" spans="1:4" x14ac:dyDescent="0.35">
      <c r="A861" s="7">
        <v>42300</v>
      </c>
      <c r="B861" s="6">
        <v>102.1875</v>
      </c>
      <c r="C861" s="6">
        <f t="shared" si="30"/>
        <v>2.206693637366623E-3</v>
      </c>
      <c r="D861" s="3">
        <f t="shared" si="31"/>
        <v>2.0927936578769529E-4</v>
      </c>
    </row>
    <row r="862" spans="1:4" x14ac:dyDescent="0.35">
      <c r="A862" s="7">
        <v>42303</v>
      </c>
      <c r="B862" s="6">
        <v>101.8875</v>
      </c>
      <c r="C862" s="6">
        <f t="shared" si="30"/>
        <v>-2.9357798165137337E-3</v>
      </c>
      <c r="D862" s="3">
        <f t="shared" si="31"/>
        <v>1.970147736489852E-4</v>
      </c>
    </row>
    <row r="863" spans="1:4" x14ac:dyDescent="0.35">
      <c r="A863" s="7">
        <v>42304</v>
      </c>
      <c r="B863" s="6">
        <v>100.2</v>
      </c>
      <c r="C863" s="6">
        <f t="shared" si="30"/>
        <v>-1.6562384983437616E-2</v>
      </c>
      <c r="D863" s="3">
        <f t="shared" si="31"/>
        <v>1.8571101541790905E-4</v>
      </c>
    </row>
    <row r="864" spans="1:4" x14ac:dyDescent="0.35">
      <c r="A864" s="7">
        <v>42305</v>
      </c>
      <c r="B864" s="6">
        <v>98.025000000000006</v>
      </c>
      <c r="C864" s="6">
        <f t="shared" si="30"/>
        <v>-2.1706586826347275E-2</v>
      </c>
      <c r="D864" s="3">
        <f t="shared" si="31"/>
        <v>1.9102711027321048E-4</v>
      </c>
    </row>
    <row r="865" spans="1:4" x14ac:dyDescent="0.35">
      <c r="A865" s="7">
        <v>42306</v>
      </c>
      <c r="B865" s="6">
        <v>95.924999999999997</v>
      </c>
      <c r="C865" s="6">
        <f t="shared" si="30"/>
        <v>-2.1423106350420898E-2</v>
      </c>
      <c r="D865" s="3">
        <f t="shared" si="31"/>
        <v>2.0783603835580302E-4</v>
      </c>
    </row>
    <row r="866" spans="1:4" x14ac:dyDescent="0.35">
      <c r="A866" s="7">
        <v>42307</v>
      </c>
      <c r="B866" s="6">
        <v>96.5625</v>
      </c>
      <c r="C866" s="6">
        <f t="shared" si="30"/>
        <v>6.6458170445660974E-3</v>
      </c>
      <c r="D866" s="3">
        <f t="shared" si="31"/>
        <v>2.2290284519654147E-4</v>
      </c>
    </row>
    <row r="867" spans="1:4" x14ac:dyDescent="0.35">
      <c r="A867" s="7">
        <v>42310</v>
      </c>
      <c r="B867" s="6">
        <v>96.6</v>
      </c>
      <c r="C867" s="6">
        <f t="shared" si="30"/>
        <v>3.8834951456304795E-4</v>
      </c>
      <c r="D867" s="3">
        <f t="shared" si="31"/>
        <v>2.1217868753613969E-4</v>
      </c>
    </row>
    <row r="868" spans="1:4" x14ac:dyDescent="0.35">
      <c r="A868" s="7">
        <v>42311</v>
      </c>
      <c r="B868" s="6">
        <v>98.587500000000006</v>
      </c>
      <c r="C868" s="6">
        <f t="shared" si="30"/>
        <v>2.0574534161490802E-2</v>
      </c>
      <c r="D868" s="3">
        <f t="shared" si="31"/>
        <v>1.9945701520469899E-4</v>
      </c>
    </row>
    <row r="869" spans="1:4" x14ac:dyDescent="0.35">
      <c r="A869" s="7">
        <v>42312</v>
      </c>
      <c r="B869" s="6">
        <v>98.4</v>
      </c>
      <c r="C869" s="6">
        <f t="shared" si="30"/>
        <v>-1.9018638265500189E-3</v>
      </c>
      <c r="D869" s="3">
        <f t="shared" si="31"/>
        <v>2.1288828165015816E-4</v>
      </c>
    </row>
    <row r="870" spans="1:4" x14ac:dyDescent="0.35">
      <c r="A870" s="7">
        <v>42313</v>
      </c>
      <c r="B870" s="6">
        <v>98.0625</v>
      </c>
      <c r="C870" s="6">
        <f t="shared" si="30"/>
        <v>-3.4298780487805455E-3</v>
      </c>
      <c r="D870" s="3">
        <f t="shared" si="31"/>
        <v>2.0033200991203303E-4</v>
      </c>
    </row>
    <row r="871" spans="1:4" x14ac:dyDescent="0.35">
      <c r="A871" s="7">
        <v>42314</v>
      </c>
      <c r="B871" s="6">
        <v>98.325000000000003</v>
      </c>
      <c r="C871" s="6">
        <f t="shared" si="30"/>
        <v>2.6768642447419027E-3</v>
      </c>
      <c r="D871" s="3">
        <f t="shared" si="31"/>
        <v>1.8901793312308142E-4</v>
      </c>
    </row>
    <row r="872" spans="1:4" x14ac:dyDescent="0.35">
      <c r="A872" s="7">
        <v>42317</v>
      </c>
      <c r="B872" s="6">
        <v>97.424999999999997</v>
      </c>
      <c r="C872" s="6">
        <f t="shared" si="30"/>
        <v>-9.1533180778032609E-3</v>
      </c>
      <c r="D872" s="3">
        <f t="shared" si="31"/>
        <v>1.7810679326678319E-4</v>
      </c>
    </row>
    <row r="873" spans="1:4" x14ac:dyDescent="0.35">
      <c r="A873" s="7">
        <v>42318</v>
      </c>
      <c r="B873" s="6">
        <v>96.3</v>
      </c>
      <c r="C873" s="6">
        <f t="shared" si="30"/>
        <v>-1.1547344110854504E-2</v>
      </c>
      <c r="D873" s="3">
        <f t="shared" si="31"/>
        <v>1.7244737958078257E-4</v>
      </c>
    </row>
    <row r="874" spans="1:4" x14ac:dyDescent="0.35">
      <c r="A874" s="7">
        <v>42319</v>
      </c>
      <c r="B874" s="6">
        <v>96.862499999999997</v>
      </c>
      <c r="C874" s="6">
        <f t="shared" si="30"/>
        <v>5.8411214953271026E-3</v>
      </c>
      <c r="D874" s="3">
        <f t="shared" si="31"/>
        <v>1.7010100616680478E-4</v>
      </c>
    </row>
    <row r="875" spans="1:4" x14ac:dyDescent="0.35">
      <c r="A875" s="7">
        <v>42320</v>
      </c>
      <c r="B875" s="6">
        <v>96.862499999999997</v>
      </c>
      <c r="C875" s="6">
        <f t="shared" si="30"/>
        <v>0</v>
      </c>
      <c r="D875" s="3">
        <f t="shared" si="31"/>
        <v>1.6194206781618682E-4</v>
      </c>
    </row>
    <row r="876" spans="1:4" x14ac:dyDescent="0.35">
      <c r="A876" s="7">
        <v>42321</v>
      </c>
      <c r="B876" s="6">
        <v>97.5</v>
      </c>
      <c r="C876" s="6">
        <f t="shared" si="30"/>
        <v>6.5814943863724646E-3</v>
      </c>
      <c r="D876" s="3">
        <f t="shared" si="31"/>
        <v>1.522255437472156E-4</v>
      </c>
    </row>
    <row r="877" spans="1:4" x14ac:dyDescent="0.35">
      <c r="A877" s="7">
        <v>42324</v>
      </c>
      <c r="B877" s="6">
        <v>96.637500000000003</v>
      </c>
      <c r="C877" s="6">
        <f t="shared" si="30"/>
        <v>-8.8461538461538178E-3</v>
      </c>
      <c r="D877" s="3">
        <f t="shared" si="31"/>
        <v>1.4569097522385379E-4</v>
      </c>
    </row>
    <row r="878" spans="1:4" x14ac:dyDescent="0.35">
      <c r="A878" s="7">
        <v>42325</v>
      </c>
      <c r="B878" s="6">
        <v>98.1</v>
      </c>
      <c r="C878" s="6">
        <f t="shared" si="30"/>
        <v>1.5133876600698398E-2</v>
      </c>
      <c r="D878" s="3">
        <f t="shared" si="31"/>
        <v>1.4164478298261187E-4</v>
      </c>
    </row>
    <row r="879" spans="1:4" x14ac:dyDescent="0.35">
      <c r="A879" s="7">
        <v>42326</v>
      </c>
      <c r="B879" s="6">
        <v>98.0625</v>
      </c>
      <c r="C879" s="6">
        <f t="shared" si="30"/>
        <v>-3.8226299694183808E-4</v>
      </c>
      <c r="D879" s="3">
        <f t="shared" si="31"/>
        <v>1.4688814926156512E-4</v>
      </c>
    </row>
    <row r="880" spans="1:4" x14ac:dyDescent="0.35">
      <c r="A880" s="7">
        <v>42327</v>
      </c>
      <c r="B880" s="6">
        <v>98.662499999999994</v>
      </c>
      <c r="C880" s="6">
        <f t="shared" si="30"/>
        <v>6.1185468451242248E-3</v>
      </c>
      <c r="D880" s="3">
        <f t="shared" si="31"/>
        <v>1.3808362780580108E-4</v>
      </c>
    </row>
    <row r="881" spans="1:4" x14ac:dyDescent="0.35">
      <c r="A881" s="7">
        <v>42328</v>
      </c>
      <c r="B881" s="6">
        <v>97.95</v>
      </c>
      <c r="C881" s="6">
        <f t="shared" si="30"/>
        <v>-7.2215887495248095E-3</v>
      </c>
      <c r="D881" s="3">
        <f t="shared" si="31"/>
        <v>1.3204480706721181E-4</v>
      </c>
    </row>
    <row r="882" spans="1:4" x14ac:dyDescent="0.35">
      <c r="A882" s="7">
        <v>42331</v>
      </c>
      <c r="B882" s="6">
        <v>98.55</v>
      </c>
      <c r="C882" s="6">
        <f t="shared" si="30"/>
        <v>6.1255742725879973E-3</v>
      </c>
      <c r="D882" s="3">
        <f t="shared" si="31"/>
        <v>1.2725119928721487E-4</v>
      </c>
    </row>
    <row r="883" spans="1:4" x14ac:dyDescent="0.35">
      <c r="A883" s="7">
        <v>42332</v>
      </c>
      <c r="B883" s="6">
        <v>98.55</v>
      </c>
      <c r="C883" s="6">
        <f t="shared" si="30"/>
        <v>0</v>
      </c>
      <c r="D883" s="3">
        <f t="shared" si="31"/>
        <v>1.2186748694012149E-4</v>
      </c>
    </row>
    <row r="884" spans="1:4" x14ac:dyDescent="0.35">
      <c r="A884" s="7">
        <v>42333</v>
      </c>
      <c r="B884" s="6">
        <v>98.55</v>
      </c>
      <c r="C884" s="6">
        <f t="shared" si="30"/>
        <v>0</v>
      </c>
      <c r="D884" s="3">
        <f t="shared" si="31"/>
        <v>1.145554377237142E-4</v>
      </c>
    </row>
    <row r="885" spans="1:4" x14ac:dyDescent="0.35">
      <c r="A885" s="7">
        <v>42334</v>
      </c>
      <c r="B885" s="6">
        <v>100.2375</v>
      </c>
      <c r="C885" s="6">
        <f t="shared" si="30"/>
        <v>1.7123287671232876E-2</v>
      </c>
      <c r="D885" s="3">
        <f t="shared" si="31"/>
        <v>1.0768211146029134E-4</v>
      </c>
    </row>
    <row r="886" spans="1:4" x14ac:dyDescent="0.35">
      <c r="A886" s="7">
        <v>42335</v>
      </c>
      <c r="B886" s="6">
        <v>100.0125</v>
      </c>
      <c r="C886" s="6">
        <f t="shared" si="30"/>
        <v>-2.2446689113355214E-3</v>
      </c>
      <c r="D886" s="3">
        <f t="shared" si="31"/>
        <v>1.1881360361298161E-4</v>
      </c>
    </row>
    <row r="887" spans="1:4" x14ac:dyDescent="0.35">
      <c r="A887" s="7">
        <v>42338</v>
      </c>
      <c r="B887" s="6">
        <v>101.96250000000001</v>
      </c>
      <c r="C887" s="6">
        <f t="shared" si="30"/>
        <v>1.9497562804649447E-2</v>
      </c>
      <c r="D887" s="3">
        <f t="shared" si="31"/>
        <v>1.1198709970749368E-4</v>
      </c>
    </row>
    <row r="888" spans="1:4" x14ac:dyDescent="0.35">
      <c r="A888" s="7">
        <v>42339</v>
      </c>
      <c r="B888" s="6">
        <v>101.85</v>
      </c>
      <c r="C888" s="6">
        <f t="shared" si="30"/>
        <v>-1.103346818683451E-3</v>
      </c>
      <c r="D888" s="3">
        <f t="shared" si="31"/>
        <v>1.2807717104431902E-4</v>
      </c>
    </row>
    <row r="889" spans="1:4" x14ac:dyDescent="0.35">
      <c r="A889" s="7">
        <v>42340</v>
      </c>
      <c r="B889" s="6">
        <v>101.175</v>
      </c>
      <c r="C889" s="6">
        <f t="shared" si="30"/>
        <v>-6.6273932253313418E-3</v>
      </c>
      <c r="D889" s="3">
        <f t="shared" si="31"/>
        <v>1.2046558323379781E-4</v>
      </c>
    </row>
    <row r="890" spans="1:4" x14ac:dyDescent="0.35">
      <c r="A890" s="7">
        <v>42341</v>
      </c>
      <c r="B890" s="6">
        <v>100.35</v>
      </c>
      <c r="C890" s="6">
        <f t="shared" si="30"/>
        <v>-8.1541882876204879E-3</v>
      </c>
      <c r="D890" s="3">
        <f t="shared" si="31"/>
        <v>1.1587298869756001E-4</v>
      </c>
    </row>
    <row r="891" spans="1:4" x14ac:dyDescent="0.35">
      <c r="A891" s="7">
        <v>42342</v>
      </c>
      <c r="B891" s="6">
        <v>98.212500000000006</v>
      </c>
      <c r="C891" s="6">
        <f t="shared" si="30"/>
        <v>-2.1300448430493162E-2</v>
      </c>
      <c r="D891" s="3">
        <f t="shared" si="31"/>
        <v>1.1291005657350444E-4</v>
      </c>
    </row>
    <row r="892" spans="1:4" x14ac:dyDescent="0.35">
      <c r="A892" s="7">
        <v>42345</v>
      </c>
      <c r="B892" s="6">
        <v>98.25</v>
      </c>
      <c r="C892" s="6">
        <f t="shared" si="30"/>
        <v>3.8182512409310745E-4</v>
      </c>
      <c r="D892" s="3">
        <f t="shared" si="31"/>
        <v>1.3335799937950007E-4</v>
      </c>
    </row>
    <row r="893" spans="1:4" x14ac:dyDescent="0.35">
      <c r="A893" s="7">
        <v>42346</v>
      </c>
      <c r="B893" s="6">
        <v>97.35</v>
      </c>
      <c r="C893" s="6">
        <f t="shared" si="30"/>
        <v>-9.160305343511508E-3</v>
      </c>
      <c r="D893" s="3">
        <f t="shared" si="31"/>
        <v>1.2536526684225338E-4</v>
      </c>
    </row>
    <row r="894" spans="1:4" x14ac:dyDescent="0.35">
      <c r="A894" s="7">
        <v>42347</v>
      </c>
      <c r="B894" s="6">
        <v>97.5</v>
      </c>
      <c r="C894" s="6">
        <f t="shared" si="30"/>
        <v>1.540832049306684E-3</v>
      </c>
      <c r="D894" s="3">
        <f t="shared" si="31"/>
        <v>1.228780224709001E-4</v>
      </c>
    </row>
    <row r="895" spans="1:4" x14ac:dyDescent="0.35">
      <c r="A895" s="7">
        <v>42348</v>
      </c>
      <c r="B895" s="6">
        <v>97.987499999999997</v>
      </c>
      <c r="C895" s="6">
        <f t="shared" si="30"/>
        <v>4.9999999999999706E-3</v>
      </c>
      <c r="D895" s="3">
        <f t="shared" si="31"/>
        <v>1.1564779092689632E-4</v>
      </c>
    </row>
    <row r="896" spans="1:4" x14ac:dyDescent="0.35">
      <c r="A896" s="7">
        <v>42349</v>
      </c>
      <c r="B896" s="6">
        <v>96.037499999999994</v>
      </c>
      <c r="C896" s="6">
        <f t="shared" si="30"/>
        <v>-1.9900497512437842E-2</v>
      </c>
      <c r="D896" s="3">
        <f t="shared" si="31"/>
        <v>1.1020892347128252E-4</v>
      </c>
    </row>
    <row r="897" spans="1:4" x14ac:dyDescent="0.35">
      <c r="A897" s="7">
        <v>42352</v>
      </c>
      <c r="B897" s="6">
        <v>96</v>
      </c>
      <c r="C897" s="6">
        <f t="shared" si="30"/>
        <v>-3.9047247169068662E-4</v>
      </c>
      <c r="D897" s="3">
        <f t="shared" si="31"/>
        <v>1.2735817613755826E-4</v>
      </c>
    </row>
    <row r="898" spans="1:4" x14ac:dyDescent="0.35">
      <c r="A898" s="7">
        <v>42353</v>
      </c>
      <c r="B898" s="6">
        <v>97.162499999999994</v>
      </c>
      <c r="C898" s="6">
        <f t="shared" si="30"/>
        <v>1.2109374999999941E-2</v>
      </c>
      <c r="D898" s="3">
        <f t="shared" si="31"/>
        <v>1.1972583369437365E-4</v>
      </c>
    </row>
    <row r="899" spans="1:4" x14ac:dyDescent="0.35">
      <c r="A899" s="7">
        <v>42354</v>
      </c>
      <c r="B899" s="6">
        <v>99.5625</v>
      </c>
      <c r="C899" s="6">
        <f t="shared" si="30"/>
        <v>2.4700887688151353E-2</v>
      </c>
      <c r="D899" s="3">
        <f t="shared" si="31"/>
        <v>1.2134050144614864E-4</v>
      </c>
    </row>
    <row r="900" spans="1:4" x14ac:dyDescent="0.35">
      <c r="A900" s="7">
        <v>42355</v>
      </c>
      <c r="B900" s="6">
        <v>100.6125</v>
      </c>
      <c r="C900" s="6">
        <f t="shared" ref="C900:C963" si="32">(B900-B899)/B899</f>
        <v>1.0546139359698652E-2</v>
      </c>
      <c r="D900" s="3">
        <f t="shared" si="31"/>
        <v>1.5066810251433975E-4</v>
      </c>
    </row>
    <row r="901" spans="1:4" x14ac:dyDescent="0.35">
      <c r="A901" s="7">
        <v>42356</v>
      </c>
      <c r="B901" s="6">
        <v>101.5125</v>
      </c>
      <c r="C901" s="6">
        <f t="shared" si="32"/>
        <v>8.945210585165916E-3</v>
      </c>
      <c r="D901" s="3">
        <f t="shared" ref="D901:D964" si="33">0.06*C900^2+0.94*D900</f>
        <v>1.4830127968713049E-4</v>
      </c>
    </row>
    <row r="902" spans="1:4" x14ac:dyDescent="0.35">
      <c r="A902" s="7">
        <v>42359</v>
      </c>
      <c r="B902" s="6">
        <v>104.58750000000001</v>
      </c>
      <c r="C902" s="6">
        <f t="shared" si="32"/>
        <v>3.029183598079057E-2</v>
      </c>
      <c r="D902" s="3">
        <f t="shared" si="33"/>
        <v>1.4420421045068053E-4</v>
      </c>
    </row>
    <row r="903" spans="1:4" x14ac:dyDescent="0.35">
      <c r="A903" s="7">
        <v>42360</v>
      </c>
      <c r="B903" s="6">
        <v>103.72499999999999</v>
      </c>
      <c r="C903" s="6">
        <f t="shared" si="32"/>
        <v>-8.2466833990678737E-3</v>
      </c>
      <c r="D903" s="3">
        <f t="shared" si="33"/>
        <v>1.9060767744886678E-4</v>
      </c>
    </row>
    <row r="904" spans="1:4" x14ac:dyDescent="0.35">
      <c r="A904" s="7">
        <v>42361</v>
      </c>
      <c r="B904" s="6">
        <v>105</v>
      </c>
      <c r="C904" s="6">
        <f t="shared" si="32"/>
        <v>1.2292118582791089E-2</v>
      </c>
      <c r="D904" s="3">
        <f t="shared" si="33"/>
        <v>1.8325168402700246E-4</v>
      </c>
    </row>
    <row r="905" spans="1:4" x14ac:dyDescent="0.35">
      <c r="A905" s="7">
        <v>42362</v>
      </c>
      <c r="B905" s="6">
        <v>105.22499999999999</v>
      </c>
      <c r="C905" s="6">
        <f t="shared" si="32"/>
        <v>2.1428571428570888E-3</v>
      </c>
      <c r="D905" s="3">
        <f t="shared" si="33"/>
        <v>1.8132235374058618E-4</v>
      </c>
    </row>
    <row r="906" spans="1:4" x14ac:dyDescent="0.35">
      <c r="A906" s="7">
        <v>42366</v>
      </c>
      <c r="B906" s="6">
        <v>106.2</v>
      </c>
      <c r="C906" s="6">
        <f t="shared" si="32"/>
        <v>9.2658588738418497E-3</v>
      </c>
      <c r="D906" s="3">
        <f t="shared" si="33"/>
        <v>1.7071852272023262E-4</v>
      </c>
    </row>
    <row r="907" spans="1:4" x14ac:dyDescent="0.35">
      <c r="A907" s="7">
        <v>42367</v>
      </c>
      <c r="B907" s="6">
        <v>105.6</v>
      </c>
      <c r="C907" s="6">
        <f t="shared" si="32"/>
        <v>-5.6497175141243736E-3</v>
      </c>
      <c r="D907" s="3">
        <f t="shared" si="33"/>
        <v>1.6562677979721588E-4</v>
      </c>
    </row>
    <row r="908" spans="1:4" x14ac:dyDescent="0.35">
      <c r="A908" s="7">
        <v>42368</v>
      </c>
      <c r="B908" s="6">
        <v>105.675</v>
      </c>
      <c r="C908" s="6">
        <f t="shared" si="32"/>
        <v>7.1022727272729964E-4</v>
      </c>
      <c r="D908" s="3">
        <f t="shared" si="33"/>
        <v>1.5760433148874714E-4</v>
      </c>
    </row>
    <row r="909" spans="1:4" x14ac:dyDescent="0.35">
      <c r="A909" s="7">
        <v>42369</v>
      </c>
      <c r="B909" s="6">
        <v>105.9</v>
      </c>
      <c r="C909" s="6">
        <f t="shared" si="32"/>
        <v>2.1291696238467804E-3</v>
      </c>
      <c r="D909" s="3">
        <f t="shared" si="33"/>
        <v>1.4817833696615783E-4</v>
      </c>
    </row>
    <row r="910" spans="1:4" x14ac:dyDescent="0.35">
      <c r="A910" s="7">
        <v>42370</v>
      </c>
      <c r="B910" s="6">
        <v>105.6375</v>
      </c>
      <c r="C910" s="6">
        <f t="shared" si="32"/>
        <v>-2.4787535410765141E-3</v>
      </c>
      <c r="D910" s="3">
        <f t="shared" si="33"/>
        <v>1.3955963854541507E-4</v>
      </c>
    </row>
    <row r="911" spans="1:4" x14ac:dyDescent="0.35">
      <c r="A911" s="7">
        <v>42373</v>
      </c>
      <c r="B911" s="6">
        <v>105.675</v>
      </c>
      <c r="C911" s="6">
        <f t="shared" si="32"/>
        <v>3.5498757543480595E-4</v>
      </c>
      <c r="D911" s="3">
        <f t="shared" si="33"/>
        <v>1.3155471337973412E-4</v>
      </c>
    </row>
    <row r="912" spans="1:4" x14ac:dyDescent="0.35">
      <c r="A912" s="7">
        <v>42374</v>
      </c>
      <c r="B912" s="6">
        <v>104.325</v>
      </c>
      <c r="C912" s="6">
        <f t="shared" si="32"/>
        <v>-1.2775017743080146E-2</v>
      </c>
      <c r="D912" s="3">
        <f t="shared" si="33"/>
        <v>1.2366899154767284E-4</v>
      </c>
    </row>
    <row r="913" spans="1:4" x14ac:dyDescent="0.35">
      <c r="A913" s="7">
        <v>42375</v>
      </c>
      <c r="B913" s="6">
        <v>104.7375</v>
      </c>
      <c r="C913" s="6">
        <f t="shared" si="32"/>
        <v>3.9539899352982917E-3</v>
      </c>
      <c r="D913" s="3">
        <f t="shared" si="33"/>
        <v>1.2604091675497321E-4</v>
      </c>
    </row>
    <row r="914" spans="1:4" x14ac:dyDescent="0.35">
      <c r="A914" s="7">
        <v>42376</v>
      </c>
      <c r="B914" s="6">
        <v>103.53749999999999</v>
      </c>
      <c r="C914" s="6">
        <f t="shared" si="32"/>
        <v>-1.1457214464733289E-2</v>
      </c>
      <c r="D914" s="3">
        <f t="shared" si="33"/>
        <v>1.1941650393418122E-4</v>
      </c>
    </row>
    <row r="915" spans="1:4" x14ac:dyDescent="0.35">
      <c r="A915" s="7">
        <v>42377</v>
      </c>
      <c r="B915" s="6">
        <v>106.2</v>
      </c>
      <c r="C915" s="6">
        <f t="shared" si="32"/>
        <v>2.5715320536037752E-2</v>
      </c>
      <c r="D915" s="3">
        <f t="shared" si="33"/>
        <v>1.2012757949558396E-4</v>
      </c>
    </row>
    <row r="916" spans="1:4" x14ac:dyDescent="0.35">
      <c r="A916" s="7">
        <v>42380</v>
      </c>
      <c r="B916" s="6">
        <v>107.4</v>
      </c>
      <c r="C916" s="6">
        <f t="shared" si="32"/>
        <v>1.1299435028248614E-2</v>
      </c>
      <c r="D916" s="3">
        <f t="shared" si="33"/>
        <v>1.525965873421188E-4</v>
      </c>
    </row>
    <row r="917" spans="1:4" x14ac:dyDescent="0.35">
      <c r="A917" s="7">
        <v>42381</v>
      </c>
      <c r="B917" s="6">
        <v>106.95</v>
      </c>
      <c r="C917" s="6">
        <f t="shared" si="32"/>
        <v>-4.1899441340782382E-3</v>
      </c>
      <c r="D917" s="3">
        <f t="shared" si="33"/>
        <v>1.5110142601904838E-4</v>
      </c>
    </row>
    <row r="918" spans="1:4" x14ac:dyDescent="0.35">
      <c r="A918" s="7">
        <v>42382</v>
      </c>
      <c r="B918" s="6">
        <v>105.78749999999999</v>
      </c>
      <c r="C918" s="6">
        <f t="shared" si="32"/>
        <v>-1.0869565217391384E-2</v>
      </c>
      <c r="D918" s="3">
        <f t="shared" si="33"/>
        <v>1.4308867836870727E-4</v>
      </c>
    </row>
    <row r="919" spans="1:4" x14ac:dyDescent="0.35">
      <c r="A919" s="7">
        <v>42383</v>
      </c>
      <c r="B919" s="6">
        <v>107.02500000000001</v>
      </c>
      <c r="C919" s="6">
        <f t="shared" si="32"/>
        <v>1.1697979439915032E-2</v>
      </c>
      <c r="D919" s="3">
        <f t="shared" si="33"/>
        <v>1.4159220454749232E-4</v>
      </c>
    </row>
    <row r="920" spans="1:4" x14ac:dyDescent="0.35">
      <c r="A920" s="7">
        <v>42384</v>
      </c>
      <c r="B920" s="6">
        <v>104.5125</v>
      </c>
      <c r="C920" s="6">
        <f t="shared" si="32"/>
        <v>-2.3475823405746346E-2</v>
      </c>
      <c r="D920" s="3">
        <f t="shared" si="33"/>
        <v>1.4130723565324325E-4</v>
      </c>
    </row>
    <row r="921" spans="1:4" x14ac:dyDescent="0.35">
      <c r="A921" s="7">
        <v>42387</v>
      </c>
      <c r="B921" s="6">
        <v>103.6125</v>
      </c>
      <c r="C921" s="6">
        <f t="shared" si="32"/>
        <v>-8.6114101184069439E-3</v>
      </c>
      <c r="D921" s="3">
        <f t="shared" si="33"/>
        <v>1.6589565858871592E-4</v>
      </c>
    </row>
    <row r="922" spans="1:4" x14ac:dyDescent="0.35">
      <c r="A922" s="7">
        <v>42388</v>
      </c>
      <c r="B922" s="6">
        <v>102.1875</v>
      </c>
      <c r="C922" s="6">
        <f t="shared" si="32"/>
        <v>-1.3753166847629361E-2</v>
      </c>
      <c r="D922" s="3">
        <f t="shared" si="33"/>
        <v>1.6039130212703706E-4</v>
      </c>
    </row>
    <row r="923" spans="1:4" x14ac:dyDescent="0.35">
      <c r="A923" s="7">
        <v>42389</v>
      </c>
      <c r="B923" s="6">
        <v>101.02500000000001</v>
      </c>
      <c r="C923" s="6">
        <f t="shared" si="32"/>
        <v>-1.137614678899077E-2</v>
      </c>
      <c r="D923" s="3">
        <f t="shared" si="33"/>
        <v>1.6211679989973869E-4</v>
      </c>
    </row>
    <row r="924" spans="1:4" x14ac:dyDescent="0.35">
      <c r="A924" s="7">
        <v>42390</v>
      </c>
      <c r="B924" s="6">
        <v>99.15</v>
      </c>
      <c r="C924" s="6">
        <f t="shared" si="32"/>
        <v>-1.855976243504083E-2</v>
      </c>
      <c r="D924" s="3">
        <f t="shared" si="33"/>
        <v>1.6015479485163427E-4</v>
      </c>
    </row>
    <row r="925" spans="1:4" x14ac:dyDescent="0.35">
      <c r="A925" s="7">
        <v>42391</v>
      </c>
      <c r="B925" s="6">
        <v>99.9</v>
      </c>
      <c r="C925" s="6">
        <f t="shared" si="32"/>
        <v>7.5642965204235999E-3</v>
      </c>
      <c r="D925" s="3">
        <f t="shared" si="33"/>
        <v>1.7121339405924536E-4</v>
      </c>
    </row>
    <row r="926" spans="1:4" x14ac:dyDescent="0.35">
      <c r="A926" s="7">
        <v>42394</v>
      </c>
      <c r="B926" s="6">
        <v>99.9375</v>
      </c>
      <c r="C926" s="6">
        <f t="shared" si="32"/>
        <v>3.7537537537531845E-4</v>
      </c>
      <c r="D926" s="3">
        <f t="shared" si="33"/>
        <v>1.6437370532662419E-4</v>
      </c>
    </row>
    <row r="927" spans="1:4" x14ac:dyDescent="0.35">
      <c r="A927" s="7">
        <v>42396</v>
      </c>
      <c r="B927" s="6">
        <v>103.8</v>
      </c>
      <c r="C927" s="6">
        <f t="shared" si="32"/>
        <v>3.8649155722326425E-2</v>
      </c>
      <c r="D927" s="3">
        <f t="shared" si="33"/>
        <v>1.54519737407373E-4</v>
      </c>
    </row>
    <row r="928" spans="1:4" x14ac:dyDescent="0.35">
      <c r="A928" s="7">
        <v>42397</v>
      </c>
      <c r="B928" s="6">
        <v>107.8125</v>
      </c>
      <c r="C928" s="6">
        <f t="shared" si="32"/>
        <v>3.8656069364161876E-2</v>
      </c>
      <c r="D928" s="3">
        <f t="shared" si="33"/>
        <v>2.3487398744584886E-4</v>
      </c>
    </row>
    <row r="929" spans="1:4" x14ac:dyDescent="0.35">
      <c r="A929" s="7">
        <v>42398</v>
      </c>
      <c r="B929" s="6">
        <v>110.7</v>
      </c>
      <c r="C929" s="6">
        <f t="shared" si="32"/>
        <v>2.6782608695652202E-2</v>
      </c>
      <c r="D929" s="3">
        <f t="shared" si="33"/>
        <v>3.1043905012031157E-4</v>
      </c>
    </row>
    <row r="930" spans="1:4" x14ac:dyDescent="0.35">
      <c r="A930" s="7">
        <v>42401</v>
      </c>
      <c r="B930" s="6">
        <v>110.175</v>
      </c>
      <c r="C930" s="6">
        <f t="shared" si="32"/>
        <v>-4.7425474254743057E-3</v>
      </c>
      <c r="D930" s="3">
        <f t="shared" si="33"/>
        <v>3.3485119482575839E-4</v>
      </c>
    </row>
    <row r="931" spans="1:4" x14ac:dyDescent="0.35">
      <c r="A931" s="7">
        <v>42402</v>
      </c>
      <c r="B931" s="6">
        <v>109.53749999999999</v>
      </c>
      <c r="C931" s="6">
        <f t="shared" si="32"/>
        <v>-5.7862491490810334E-3</v>
      </c>
      <c r="D931" s="3">
        <f t="shared" si="33"/>
        <v>3.161096285011852E-4</v>
      </c>
    </row>
    <row r="932" spans="1:4" x14ac:dyDescent="0.35">
      <c r="A932" s="7">
        <v>42403</v>
      </c>
      <c r="B932" s="6">
        <v>107.4</v>
      </c>
      <c r="C932" s="6">
        <f t="shared" si="32"/>
        <v>-1.9513865114686647E-2</v>
      </c>
      <c r="D932" s="3">
        <f t="shared" si="33"/>
        <v>2.9915189154402854E-4</v>
      </c>
    </row>
    <row r="933" spans="1:4" x14ac:dyDescent="0.35">
      <c r="A933" s="7">
        <v>42404</v>
      </c>
      <c r="B933" s="6">
        <v>110.1375</v>
      </c>
      <c r="C933" s="6">
        <f t="shared" si="32"/>
        <v>2.5488826815642431E-2</v>
      </c>
      <c r="D933" s="3">
        <f t="shared" si="33"/>
        <v>3.0405023395423786E-4</v>
      </c>
    </row>
    <row r="934" spans="1:4" x14ac:dyDescent="0.35">
      <c r="A934" s="7">
        <v>42405</v>
      </c>
      <c r="B934" s="6">
        <v>108.97499999999999</v>
      </c>
      <c r="C934" s="6">
        <f t="shared" si="32"/>
        <v>-1.0554988083078047E-2</v>
      </c>
      <c r="D934" s="3">
        <f t="shared" si="33"/>
        <v>3.2478803746325234E-4</v>
      </c>
    </row>
    <row r="935" spans="1:4" x14ac:dyDescent="0.35">
      <c r="A935" s="7">
        <v>42408</v>
      </c>
      <c r="B935" s="6">
        <v>106.875</v>
      </c>
      <c r="C935" s="6">
        <f t="shared" si="32"/>
        <v>-1.927047487955948E-2</v>
      </c>
      <c r="D935" s="3">
        <f t="shared" si="33"/>
        <v>3.1198522162149235E-4</v>
      </c>
    </row>
    <row r="936" spans="1:4" x14ac:dyDescent="0.35">
      <c r="A936" s="7">
        <v>42409</v>
      </c>
      <c r="B936" s="6">
        <v>106.425</v>
      </c>
      <c r="C936" s="6">
        <f t="shared" si="32"/>
        <v>-4.2105263157895005E-3</v>
      </c>
      <c r="D936" s="3">
        <f t="shared" si="33"/>
        <v>3.1554718044922675E-4</v>
      </c>
    </row>
    <row r="937" spans="1:4" x14ac:dyDescent="0.35">
      <c r="A937" s="7">
        <v>42410</v>
      </c>
      <c r="B937" s="6">
        <v>107.7375</v>
      </c>
      <c r="C937" s="6">
        <f t="shared" si="32"/>
        <v>1.2332628611698379E-2</v>
      </c>
      <c r="D937" s="3">
        <f t="shared" si="33"/>
        <v>2.9767806153363052E-4</v>
      </c>
    </row>
    <row r="938" spans="1:4" x14ac:dyDescent="0.35">
      <c r="A938" s="7">
        <v>42411</v>
      </c>
      <c r="B938" s="6">
        <v>102.33750000000001</v>
      </c>
      <c r="C938" s="6">
        <f t="shared" si="32"/>
        <v>-5.0121823877479911E-2</v>
      </c>
      <c r="D938" s="3">
        <f t="shared" si="33"/>
        <v>2.8894300155005756E-4</v>
      </c>
    </row>
    <row r="939" spans="1:4" x14ac:dyDescent="0.35">
      <c r="A939" s="7">
        <v>42412</v>
      </c>
      <c r="B939" s="6">
        <v>103.65</v>
      </c>
      <c r="C939" s="6">
        <f t="shared" si="32"/>
        <v>1.282521069989007E-2</v>
      </c>
      <c r="D939" s="3">
        <f t="shared" si="33"/>
        <v>4.2233825518536098E-4</v>
      </c>
    </row>
    <row r="940" spans="1:4" x14ac:dyDescent="0.35">
      <c r="A940" s="7">
        <v>42415</v>
      </c>
      <c r="B940" s="6">
        <v>104.02500000000001</v>
      </c>
      <c r="C940" s="6">
        <f t="shared" si="32"/>
        <v>3.6179450072358899E-3</v>
      </c>
      <c r="D940" s="3">
        <f t="shared" si="33"/>
        <v>4.0686712164403376E-4</v>
      </c>
    </row>
    <row r="941" spans="1:4" x14ac:dyDescent="0.35">
      <c r="A941" s="7">
        <v>42416</v>
      </c>
      <c r="B941" s="6">
        <v>104.55</v>
      </c>
      <c r="C941" s="6">
        <f t="shared" si="32"/>
        <v>5.0468637346790819E-3</v>
      </c>
      <c r="D941" s="3">
        <f t="shared" si="33"/>
        <v>3.8324046590991468E-4</v>
      </c>
    </row>
    <row r="942" spans="1:4" x14ac:dyDescent="0.35">
      <c r="A942" s="7">
        <v>42417</v>
      </c>
      <c r="B942" s="6">
        <v>104.4375</v>
      </c>
      <c r="C942" s="6">
        <f t="shared" si="32"/>
        <v>-1.0760401721664004E-3</v>
      </c>
      <c r="D942" s="3">
        <f t="shared" si="33"/>
        <v>3.6177428796870491E-4</v>
      </c>
    </row>
    <row r="943" spans="1:4" x14ac:dyDescent="0.35">
      <c r="A943" s="7">
        <v>42418</v>
      </c>
      <c r="B943" s="6">
        <v>104.8875</v>
      </c>
      <c r="C943" s="6">
        <f t="shared" si="32"/>
        <v>4.3087971274686091E-3</v>
      </c>
      <c r="D943" s="3">
        <f t="shared" si="33"/>
        <v>3.4013730243770955E-4</v>
      </c>
    </row>
    <row r="944" spans="1:4" x14ac:dyDescent="0.35">
      <c r="A944" s="7">
        <v>42419</v>
      </c>
      <c r="B944" s="6">
        <v>105.75</v>
      </c>
      <c r="C944" s="6">
        <f t="shared" si="32"/>
        <v>8.2230961744726213E-3</v>
      </c>
      <c r="D944" s="3">
        <f t="shared" si="33"/>
        <v>3.2084300825258787E-4</v>
      </c>
    </row>
    <row r="945" spans="1:4" x14ac:dyDescent="0.35">
      <c r="A945" s="7">
        <v>42422</v>
      </c>
      <c r="B945" s="6">
        <v>104.7</v>
      </c>
      <c r="C945" s="6">
        <f t="shared" si="32"/>
        <v>-9.9290780141843699E-3</v>
      </c>
      <c r="D945" s="3">
        <f t="shared" si="33"/>
        <v>3.0564958639911011E-4</v>
      </c>
    </row>
    <row r="946" spans="1:4" x14ac:dyDescent="0.35">
      <c r="A946" s="7">
        <v>42423</v>
      </c>
      <c r="B946" s="6">
        <v>102.8625</v>
      </c>
      <c r="C946" s="6">
        <f t="shared" si="32"/>
        <v>-1.75501432664757E-2</v>
      </c>
      <c r="D946" s="3">
        <f t="shared" si="33"/>
        <v>2.9322580662786903E-4</v>
      </c>
    </row>
    <row r="947" spans="1:4" x14ac:dyDescent="0.35">
      <c r="A947" s="7">
        <v>42424</v>
      </c>
      <c r="B947" s="6">
        <v>104.77500000000001</v>
      </c>
      <c r="C947" s="6">
        <f t="shared" si="32"/>
        <v>1.8592781625957063E-2</v>
      </c>
      <c r="D947" s="3">
        <f t="shared" si="33"/>
        <v>2.9411270995062619E-4</v>
      </c>
    </row>
    <row r="948" spans="1:4" x14ac:dyDescent="0.35">
      <c r="A948" s="7">
        <v>42425</v>
      </c>
      <c r="B948" s="6">
        <v>98.8125</v>
      </c>
      <c r="C948" s="6">
        <f t="shared" si="32"/>
        <v>-5.6907659269864047E-2</v>
      </c>
      <c r="D948" s="3">
        <f t="shared" si="33"/>
        <v>2.9720743906902025E-4</v>
      </c>
    </row>
    <row r="949" spans="1:4" x14ac:dyDescent="0.35">
      <c r="A949" s="7">
        <v>42426</v>
      </c>
      <c r="B949" s="6">
        <v>100.08750000000001</v>
      </c>
      <c r="C949" s="6">
        <f t="shared" si="32"/>
        <v>1.290322580645167E-2</v>
      </c>
      <c r="D949" s="3">
        <f t="shared" si="33"/>
        <v>4.7368389373937561E-4</v>
      </c>
    </row>
    <row r="950" spans="1:4" x14ac:dyDescent="0.35">
      <c r="A950" s="7">
        <v>42429</v>
      </c>
      <c r="B950" s="6">
        <v>97.575000000000003</v>
      </c>
      <c r="C950" s="6">
        <f t="shared" si="32"/>
        <v>-2.5103034844511079E-2</v>
      </c>
      <c r="D950" s="3">
        <f t="shared" si="33"/>
        <v>4.5525245428774984E-4</v>
      </c>
    </row>
    <row r="951" spans="1:4" x14ac:dyDescent="0.35">
      <c r="A951" s="7">
        <v>42430</v>
      </c>
      <c r="B951" s="6">
        <v>100.05</v>
      </c>
      <c r="C951" s="6">
        <f t="shared" si="32"/>
        <v>2.5365103766333531E-2</v>
      </c>
      <c r="D951" s="3">
        <f t="shared" si="33"/>
        <v>4.6574704853476906E-4</v>
      </c>
    </row>
    <row r="952" spans="1:4" x14ac:dyDescent="0.35">
      <c r="A952" s="7">
        <v>42431</v>
      </c>
      <c r="B952" s="6">
        <v>101.5125</v>
      </c>
      <c r="C952" s="6">
        <f t="shared" si="32"/>
        <v>1.4617691154422846E-2</v>
      </c>
      <c r="D952" s="3">
        <f t="shared" si="33"/>
        <v>4.7640553496729497E-4</v>
      </c>
    </row>
    <row r="953" spans="1:4" x14ac:dyDescent="0.35">
      <c r="A953" s="7">
        <v>42432</v>
      </c>
      <c r="B953" s="6">
        <v>101.625</v>
      </c>
      <c r="C953" s="6">
        <f t="shared" si="32"/>
        <v>1.1082379017362113E-3</v>
      </c>
      <c r="D953" s="3">
        <f t="shared" si="33"/>
        <v>4.6064181655042279E-4</v>
      </c>
    </row>
    <row r="954" spans="1:4" x14ac:dyDescent="0.35">
      <c r="A954" s="7">
        <v>42433</v>
      </c>
      <c r="B954" s="6">
        <v>103.95</v>
      </c>
      <c r="C954" s="6">
        <f t="shared" si="32"/>
        <v>2.287822878228785E-2</v>
      </c>
      <c r="D954" s="3">
        <f t="shared" si="33"/>
        <v>4.330769990322081E-4</v>
      </c>
    </row>
    <row r="955" spans="1:4" x14ac:dyDescent="0.35">
      <c r="A955" s="7">
        <v>42436</v>
      </c>
      <c r="B955" s="6">
        <v>103.95</v>
      </c>
      <c r="C955" s="6">
        <f t="shared" si="32"/>
        <v>0</v>
      </c>
      <c r="D955" s="3">
        <f t="shared" si="33"/>
        <v>4.3849718022315784E-4</v>
      </c>
    </row>
    <row r="956" spans="1:4" x14ac:dyDescent="0.35">
      <c r="A956" s="7">
        <v>42437</v>
      </c>
      <c r="B956" s="6">
        <v>103.05</v>
      </c>
      <c r="C956" s="6">
        <f t="shared" si="32"/>
        <v>-8.6580086580087118E-3</v>
      </c>
      <c r="D956" s="3">
        <f t="shared" si="33"/>
        <v>4.1218734940976832E-4</v>
      </c>
    </row>
    <row r="957" spans="1:4" x14ac:dyDescent="0.35">
      <c r="A957" s="7">
        <v>42438</v>
      </c>
      <c r="B957" s="6">
        <v>104.66249999999999</v>
      </c>
      <c r="C957" s="6">
        <f t="shared" si="32"/>
        <v>1.5647743813682651E-2</v>
      </c>
      <c r="D957" s="3">
        <f t="shared" si="33"/>
        <v>3.919537752805114E-4</v>
      </c>
    </row>
    <row r="958" spans="1:4" x14ac:dyDescent="0.35">
      <c r="A958" s="7">
        <v>42439</v>
      </c>
      <c r="B958" s="6">
        <v>104.625</v>
      </c>
      <c r="C958" s="6">
        <f t="shared" si="32"/>
        <v>-3.5829451809381887E-4</v>
      </c>
      <c r="D958" s="3">
        <f t="shared" si="33"/>
        <v>3.8312766195119929E-4</v>
      </c>
    </row>
    <row r="959" spans="1:4" x14ac:dyDescent="0.35">
      <c r="A959" s="7">
        <v>42440</v>
      </c>
      <c r="B959" s="6">
        <v>103.575</v>
      </c>
      <c r="C959" s="6">
        <f t="shared" si="32"/>
        <v>-1.0035842293906782E-2</v>
      </c>
      <c r="D959" s="3">
        <f t="shared" si="33"/>
        <v>3.6014770473182911E-4</v>
      </c>
    </row>
    <row r="960" spans="1:4" x14ac:dyDescent="0.35">
      <c r="A960" s="7">
        <v>42443</v>
      </c>
      <c r="B960" s="6">
        <v>103.83750000000001</v>
      </c>
      <c r="C960" s="6">
        <f t="shared" si="32"/>
        <v>2.5343953656770729E-3</v>
      </c>
      <c r="D960" s="3">
        <f t="shared" si="33"/>
        <v>3.4458193028080947E-4</v>
      </c>
    </row>
    <row r="961" spans="1:4" x14ac:dyDescent="0.35">
      <c r="A961" s="7">
        <v>42444</v>
      </c>
      <c r="B961" s="6">
        <v>104.02500000000001</v>
      </c>
      <c r="C961" s="6">
        <f t="shared" si="32"/>
        <v>1.8057060310581437E-3</v>
      </c>
      <c r="D961" s="3">
        <f t="shared" si="33"/>
        <v>3.242924040561348E-4</v>
      </c>
    </row>
    <row r="962" spans="1:4" x14ac:dyDescent="0.35">
      <c r="A962" s="7">
        <v>42445</v>
      </c>
      <c r="B962" s="6">
        <v>103.9875</v>
      </c>
      <c r="C962" s="6">
        <f t="shared" si="32"/>
        <v>-3.6049026676287935E-4</v>
      </c>
      <c r="D962" s="3">
        <f t="shared" si="33"/>
        <v>3.0503049426900271E-4</v>
      </c>
    </row>
    <row r="963" spans="1:4" x14ac:dyDescent="0.35">
      <c r="A963" s="7">
        <v>42446</v>
      </c>
      <c r="B963" s="6">
        <v>103.575</v>
      </c>
      <c r="C963" s="6">
        <f t="shared" si="32"/>
        <v>-3.966822935448918E-3</v>
      </c>
      <c r="D963" s="3">
        <f t="shared" si="33"/>
        <v>2.8673646180680834E-4</v>
      </c>
    </row>
    <row r="964" spans="1:4" x14ac:dyDescent="0.35">
      <c r="A964" s="7">
        <v>42447</v>
      </c>
      <c r="B964" s="6">
        <v>102.6</v>
      </c>
      <c r="C964" s="6">
        <f t="shared" ref="C964:C1027" si="34">(B964-B963)/B963</f>
        <v>-9.4134685010862518E-3</v>
      </c>
      <c r="D964" s="3">
        <f t="shared" si="33"/>
        <v>2.7047641515047201E-4</v>
      </c>
    </row>
    <row r="965" spans="1:4" x14ac:dyDescent="0.35">
      <c r="A965" s="7">
        <v>42450</v>
      </c>
      <c r="B965" s="6">
        <v>103.53749999999999</v>
      </c>
      <c r="C965" s="6">
        <f t="shared" si="34"/>
        <v>9.1374269005847965E-3</v>
      </c>
      <c r="D965" s="3">
        <f t="shared" ref="D965:D1028" si="35">0.06*C964^2+0.94*D964</f>
        <v>2.5956463359470025E-4</v>
      </c>
    </row>
    <row r="966" spans="1:4" x14ac:dyDescent="0.35">
      <c r="A966" s="7">
        <v>42451</v>
      </c>
      <c r="B966" s="6">
        <v>103.91249999999999</v>
      </c>
      <c r="C966" s="6">
        <f t="shared" si="34"/>
        <v>3.6218761318362915E-3</v>
      </c>
      <c r="D966" s="3">
        <f t="shared" si="35"/>
        <v>2.4900030980083004E-4</v>
      </c>
    </row>
    <row r="967" spans="1:4" x14ac:dyDescent="0.35">
      <c r="A967" s="7">
        <v>42453</v>
      </c>
      <c r="B967" s="6">
        <v>103.91249999999999</v>
      </c>
      <c r="C967" s="6">
        <f t="shared" si="34"/>
        <v>0</v>
      </c>
      <c r="D967" s="3">
        <f t="shared" si="35"/>
        <v>2.3484737041564217E-4</v>
      </c>
    </row>
    <row r="968" spans="1:4" x14ac:dyDescent="0.35">
      <c r="A968" s="7">
        <v>42457</v>
      </c>
      <c r="B968" s="6">
        <v>104.25</v>
      </c>
      <c r="C968" s="6">
        <f t="shared" si="34"/>
        <v>3.247924936845959E-3</v>
      </c>
      <c r="D968" s="3">
        <f t="shared" si="35"/>
        <v>2.2075652819070362E-4</v>
      </c>
    </row>
    <row r="969" spans="1:4" x14ac:dyDescent="0.35">
      <c r="A969" s="7">
        <v>42458</v>
      </c>
      <c r="B969" s="6">
        <v>103.72499999999999</v>
      </c>
      <c r="C969" s="6">
        <f t="shared" si="34"/>
        <v>-5.0359712230216369E-3</v>
      </c>
      <c r="D969" s="3">
        <f t="shared" si="35"/>
        <v>2.0814407748298455E-4</v>
      </c>
    </row>
    <row r="970" spans="1:4" x14ac:dyDescent="0.35">
      <c r="A970" s="7">
        <v>42459</v>
      </c>
      <c r="B970" s="6">
        <v>104.8125</v>
      </c>
      <c r="C970" s="6">
        <f t="shared" si="34"/>
        <v>1.048445408532182E-2</v>
      </c>
      <c r="D970" s="3">
        <f t="shared" si="35"/>
        <v>1.9717709320355158E-4</v>
      </c>
    </row>
    <row r="971" spans="1:4" x14ac:dyDescent="0.35">
      <c r="A971" s="7">
        <v>42460</v>
      </c>
      <c r="B971" s="6">
        <v>104.325</v>
      </c>
      <c r="C971" s="6">
        <f t="shared" si="34"/>
        <v>-4.6511627906976475E-3</v>
      </c>
      <c r="D971" s="3">
        <f t="shared" si="35"/>
        <v>1.9194189425937176E-4</v>
      </c>
    </row>
    <row r="972" spans="1:4" x14ac:dyDescent="0.35">
      <c r="A972" s="7">
        <v>42461</v>
      </c>
      <c r="B972" s="6">
        <v>103.7625</v>
      </c>
      <c r="C972" s="6">
        <f t="shared" si="34"/>
        <v>-5.3918044572250174E-3</v>
      </c>
      <c r="D972" s="3">
        <f t="shared" si="35"/>
        <v>1.8172337952214365E-4</v>
      </c>
    </row>
    <row r="973" spans="1:4" x14ac:dyDescent="0.35">
      <c r="A973" s="7">
        <v>42464</v>
      </c>
      <c r="B973" s="6">
        <v>103.95</v>
      </c>
      <c r="C973" s="6">
        <f t="shared" si="34"/>
        <v>1.8070112034694614E-3</v>
      </c>
      <c r="D973" s="3">
        <f t="shared" si="35"/>
        <v>1.7256427006911212E-4</v>
      </c>
    </row>
    <row r="974" spans="1:4" x14ac:dyDescent="0.35">
      <c r="A974" s="7">
        <v>42465</v>
      </c>
      <c r="B974" s="6">
        <v>104.25</v>
      </c>
      <c r="C974" s="6">
        <f t="shared" si="34"/>
        <v>2.8860028860028587E-3</v>
      </c>
      <c r="D974" s="3">
        <f t="shared" si="35"/>
        <v>1.6240633123433323E-4</v>
      </c>
    </row>
    <row r="975" spans="1:4" x14ac:dyDescent="0.35">
      <c r="A975" s="7">
        <v>42466</v>
      </c>
      <c r="B975" s="6">
        <v>104.77500000000001</v>
      </c>
      <c r="C975" s="6">
        <f t="shared" si="34"/>
        <v>5.0359712230216369E-3</v>
      </c>
      <c r="D975" s="3">
        <f t="shared" si="35"/>
        <v>1.5316169211975424E-4</v>
      </c>
    </row>
    <row r="976" spans="1:4" x14ac:dyDescent="0.35">
      <c r="A976" s="7">
        <v>42467</v>
      </c>
      <c r="B976" s="6">
        <v>105.075</v>
      </c>
      <c r="C976" s="6">
        <f t="shared" si="34"/>
        <v>2.8632784538296075E-3</v>
      </c>
      <c r="D976" s="3">
        <f t="shared" si="35"/>
        <v>1.4549365096211509E-4</v>
      </c>
    </row>
    <row r="977" spans="1:4" x14ac:dyDescent="0.35">
      <c r="A977" s="7">
        <v>42468</v>
      </c>
      <c r="B977" s="6">
        <v>105.675</v>
      </c>
      <c r="C977" s="6">
        <f t="shared" si="34"/>
        <v>5.7102069950035143E-3</v>
      </c>
      <c r="D977" s="3">
        <f t="shared" si="35"/>
        <v>1.3725593371463805E-4</v>
      </c>
    </row>
    <row r="978" spans="1:4" x14ac:dyDescent="0.35">
      <c r="A978" s="7">
        <v>42471</v>
      </c>
      <c r="B978" s="6">
        <v>106.575</v>
      </c>
      <c r="C978" s="6">
        <f t="shared" si="34"/>
        <v>8.5166784953868528E-3</v>
      </c>
      <c r="D978" s="3">
        <f t="shared" si="35"/>
        <v>1.3097696552730697E-4</v>
      </c>
    </row>
    <row r="979" spans="1:4" x14ac:dyDescent="0.35">
      <c r="A979" s="7">
        <v>42472</v>
      </c>
      <c r="B979" s="6">
        <v>107.25</v>
      </c>
      <c r="C979" s="6">
        <f t="shared" si="34"/>
        <v>6.3335679099225627E-3</v>
      </c>
      <c r="D979" s="3">
        <f t="shared" si="35"/>
        <v>1.2747037635129564E-4</v>
      </c>
    </row>
    <row r="980" spans="1:4" x14ac:dyDescent="0.35">
      <c r="A980" s="7">
        <v>42473</v>
      </c>
      <c r="B980" s="6">
        <v>108.75</v>
      </c>
      <c r="C980" s="6">
        <f t="shared" si="34"/>
        <v>1.3986013986013986E-2</v>
      </c>
      <c r="D980" s="3">
        <f t="shared" si="35"/>
        <v>1.2222899871839395E-4</v>
      </c>
    </row>
    <row r="981" spans="1:4" x14ac:dyDescent="0.35">
      <c r="A981" s="7">
        <v>42475</v>
      </c>
      <c r="B981" s="6">
        <v>108.75</v>
      </c>
      <c r="C981" s="6">
        <f t="shared" si="34"/>
        <v>0</v>
      </c>
      <c r="D981" s="3">
        <f t="shared" si="35"/>
        <v>1.2663177402830905E-4</v>
      </c>
    </row>
    <row r="982" spans="1:4" x14ac:dyDescent="0.35">
      <c r="A982" s="7">
        <v>42478</v>
      </c>
      <c r="B982" s="6">
        <v>109.27500000000001</v>
      </c>
      <c r="C982" s="6">
        <f t="shared" si="34"/>
        <v>4.827586206896604E-3</v>
      </c>
      <c r="D982" s="3">
        <f t="shared" si="35"/>
        <v>1.190338675866105E-4</v>
      </c>
    </row>
    <row r="983" spans="1:4" x14ac:dyDescent="0.35">
      <c r="A983" s="7">
        <v>42480</v>
      </c>
      <c r="B983" s="6">
        <v>110.96250000000001</v>
      </c>
      <c r="C983" s="6">
        <f t="shared" si="34"/>
        <v>1.5442690459849005E-2</v>
      </c>
      <c r="D983" s="3">
        <f t="shared" si="35"/>
        <v>1.1329017084651496E-4</v>
      </c>
    </row>
    <row r="984" spans="1:4" x14ac:dyDescent="0.35">
      <c r="A984" s="7">
        <v>42481</v>
      </c>
      <c r="B984" s="6">
        <v>109.425</v>
      </c>
      <c r="C984" s="6">
        <f t="shared" si="34"/>
        <v>-1.3856032443393115E-2</v>
      </c>
      <c r="D984" s="3">
        <f t="shared" si="35"/>
        <v>1.2080136191404674E-4</v>
      </c>
    </row>
    <row r="985" spans="1:4" x14ac:dyDescent="0.35">
      <c r="A985" s="7">
        <v>42482</v>
      </c>
      <c r="B985" s="6">
        <v>109.65</v>
      </c>
      <c r="C985" s="6">
        <f t="shared" si="34"/>
        <v>2.0562028786841081E-3</v>
      </c>
      <c r="D985" s="3">
        <f t="shared" si="35"/>
        <v>1.2507265830354568E-4</v>
      </c>
    </row>
    <row r="986" spans="1:4" x14ac:dyDescent="0.35">
      <c r="A986" s="7">
        <v>42485</v>
      </c>
      <c r="B986" s="6">
        <v>107.625</v>
      </c>
      <c r="C986" s="6">
        <f t="shared" si="34"/>
        <v>-1.8467852257181994E-2</v>
      </c>
      <c r="D986" s="3">
        <f t="shared" si="35"/>
        <v>1.1782197702203146E-4</v>
      </c>
    </row>
    <row r="987" spans="1:4" x14ac:dyDescent="0.35">
      <c r="A987" s="7">
        <v>42486</v>
      </c>
      <c r="B987" s="6">
        <v>108.78749999999999</v>
      </c>
      <c r="C987" s="6">
        <f t="shared" si="34"/>
        <v>1.0801393728222943E-2</v>
      </c>
      <c r="D987" s="3">
        <f t="shared" si="35"/>
        <v>1.3121635242029569E-4</v>
      </c>
    </row>
    <row r="988" spans="1:4" x14ac:dyDescent="0.35">
      <c r="A988" s="7">
        <v>42487</v>
      </c>
      <c r="B988" s="6">
        <v>108.15</v>
      </c>
      <c r="C988" s="6">
        <f t="shared" si="34"/>
        <v>-5.8600482592208545E-3</v>
      </c>
      <c r="D988" s="3">
        <f t="shared" si="35"/>
        <v>1.3034357766340357E-4</v>
      </c>
    </row>
    <row r="989" spans="1:4" x14ac:dyDescent="0.35">
      <c r="A989" s="7">
        <v>42488</v>
      </c>
      <c r="B989" s="6">
        <v>106.125</v>
      </c>
      <c r="C989" s="6">
        <f t="shared" si="34"/>
        <v>-1.8723994452149843E-2</v>
      </c>
      <c r="D989" s="3">
        <f t="shared" si="35"/>
        <v>1.2458337293962319E-4</v>
      </c>
    </row>
    <row r="990" spans="1:4" x14ac:dyDescent="0.35">
      <c r="A990" s="7">
        <v>42489</v>
      </c>
      <c r="B990" s="6">
        <v>107.58750000000001</v>
      </c>
      <c r="C990" s="6">
        <f t="shared" si="34"/>
        <v>1.3780918727915249E-2</v>
      </c>
      <c r="D990" s="3">
        <f t="shared" si="35"/>
        <v>1.3814364865789408E-4</v>
      </c>
    </row>
    <row r="991" spans="1:4" x14ac:dyDescent="0.35">
      <c r="A991" s="7">
        <v>42492</v>
      </c>
      <c r="B991" s="6">
        <v>107.175</v>
      </c>
      <c r="C991" s="6">
        <f t="shared" si="34"/>
        <v>-3.8340885325898314E-3</v>
      </c>
      <c r="D991" s="3">
        <f t="shared" si="35"/>
        <v>1.4124985299754472E-4</v>
      </c>
    </row>
    <row r="992" spans="1:4" x14ac:dyDescent="0.35">
      <c r="A992" s="7">
        <v>42493</v>
      </c>
      <c r="B992" s="6">
        <v>108.71250000000001</v>
      </c>
      <c r="C992" s="6">
        <f t="shared" si="34"/>
        <v>1.4345696291112747E-2</v>
      </c>
      <c r="D992" s="3">
        <f t="shared" si="35"/>
        <v>1.3365687591023622E-4</v>
      </c>
    </row>
    <row r="993" spans="1:4" x14ac:dyDescent="0.35">
      <c r="A993" s="7">
        <v>42494</v>
      </c>
      <c r="B993" s="6">
        <v>107.175</v>
      </c>
      <c r="C993" s="6">
        <f t="shared" si="34"/>
        <v>-1.4142807864781037E-2</v>
      </c>
      <c r="D993" s="3">
        <f t="shared" si="35"/>
        <v>1.3798540348023281E-4</v>
      </c>
    </row>
    <row r="994" spans="1:4" x14ac:dyDescent="0.35">
      <c r="A994" s="7">
        <v>42495</v>
      </c>
      <c r="B994" s="6">
        <v>107.4</v>
      </c>
      <c r="C994" s="6">
        <f t="shared" si="34"/>
        <v>2.0993701889433967E-3</v>
      </c>
      <c r="D994" s="3">
        <f t="shared" si="35"/>
        <v>1.4170742012942558E-4</v>
      </c>
    </row>
    <row r="995" spans="1:4" x14ac:dyDescent="0.35">
      <c r="A995" s="7">
        <v>42496</v>
      </c>
      <c r="B995" s="6">
        <v>106.6125</v>
      </c>
      <c r="C995" s="6">
        <f t="shared" si="34"/>
        <v>-7.3324022346369505E-3</v>
      </c>
      <c r="D995" s="3">
        <f t="shared" si="35"/>
        <v>1.334694162330735E-4</v>
      </c>
    </row>
    <row r="996" spans="1:4" x14ac:dyDescent="0.35">
      <c r="A996" s="7">
        <v>42499</v>
      </c>
      <c r="B996" s="6">
        <v>107.58750000000001</v>
      </c>
      <c r="C996" s="6">
        <f t="shared" si="34"/>
        <v>9.1452690819557609E-3</v>
      </c>
      <c r="D996" s="3">
        <f t="shared" si="35"/>
        <v>1.2868709861091961E-4</v>
      </c>
    </row>
    <row r="997" spans="1:4" x14ac:dyDescent="0.35">
      <c r="A997" s="7">
        <v>42500</v>
      </c>
      <c r="B997" s="6">
        <v>106.2</v>
      </c>
      <c r="C997" s="6">
        <f t="shared" si="34"/>
        <v>-1.2896479609620103E-2</v>
      </c>
      <c r="D997" s="3">
        <f t="shared" si="35"/>
        <v>1.2598402948914698E-4</v>
      </c>
    </row>
    <row r="998" spans="1:4" x14ac:dyDescent="0.35">
      <c r="A998" s="7">
        <v>42501</v>
      </c>
      <c r="B998" s="6">
        <v>105.8625</v>
      </c>
      <c r="C998" s="6">
        <f t="shared" si="34"/>
        <v>-3.1779661016949688E-3</v>
      </c>
      <c r="D998" s="3">
        <f t="shared" si="35"/>
        <v>1.2840413889907896E-4</v>
      </c>
    </row>
    <row r="999" spans="1:4" x14ac:dyDescent="0.35">
      <c r="A999" s="7">
        <v>42502</v>
      </c>
      <c r="B999" s="6">
        <v>107.77500000000001</v>
      </c>
      <c r="C999" s="6">
        <f t="shared" si="34"/>
        <v>1.8065887353878932E-2</v>
      </c>
      <c r="D999" s="3">
        <f t="shared" si="35"/>
        <v>1.2130585867774556E-4</v>
      </c>
    </row>
    <row r="1000" spans="1:4" x14ac:dyDescent="0.35">
      <c r="A1000" s="7">
        <v>42503</v>
      </c>
      <c r="B1000" s="6">
        <v>108.375</v>
      </c>
      <c r="C1000" s="6">
        <f t="shared" si="34"/>
        <v>5.5671537926234678E-3</v>
      </c>
      <c r="D1000" s="3">
        <f t="shared" si="35"/>
        <v>1.3361008431006337E-4</v>
      </c>
    </row>
    <row r="1001" spans="1:4" x14ac:dyDescent="0.35">
      <c r="A1001" s="7">
        <v>42506</v>
      </c>
      <c r="B1001" s="6">
        <v>108.22499999999999</v>
      </c>
      <c r="C1001" s="6">
        <f t="shared" si="34"/>
        <v>-1.3840830449827514E-3</v>
      </c>
      <c r="D1001" s="3">
        <f t="shared" si="35"/>
        <v>1.2745307133250287E-4</v>
      </c>
    </row>
    <row r="1002" spans="1:4" x14ac:dyDescent="0.35">
      <c r="A1002" s="7">
        <v>42507</v>
      </c>
      <c r="B1002" s="6">
        <v>108.375</v>
      </c>
      <c r="C1002" s="6">
        <f t="shared" si="34"/>
        <v>1.3860013860014387E-3</v>
      </c>
      <c r="D1002" s="3">
        <f t="shared" si="35"/>
        <v>1.1992082820507721E-4</v>
      </c>
    </row>
    <row r="1003" spans="1:4" x14ac:dyDescent="0.35">
      <c r="A1003" s="7">
        <v>42508</v>
      </c>
      <c r="B1003" s="6">
        <v>107.25</v>
      </c>
      <c r="C1003" s="6">
        <f t="shared" si="34"/>
        <v>-1.0380622837370242E-2</v>
      </c>
      <c r="D1003" s="3">
        <f t="shared" si="35"/>
        <v>1.1284083850329244E-4</v>
      </c>
    </row>
    <row r="1004" spans="1:4" x14ac:dyDescent="0.35">
      <c r="A1004" s="7">
        <v>42509</v>
      </c>
      <c r="B1004" s="6">
        <v>107.96250000000001</v>
      </c>
      <c r="C1004" s="6">
        <f t="shared" si="34"/>
        <v>6.6433566433566965E-3</v>
      </c>
      <c r="D1004" s="3">
        <f t="shared" si="35"/>
        <v>1.1253582802259884E-4</v>
      </c>
    </row>
    <row r="1005" spans="1:4" x14ac:dyDescent="0.35">
      <c r="A1005" s="7">
        <v>42510</v>
      </c>
      <c r="B1005" s="6">
        <v>108.2625</v>
      </c>
      <c r="C1005" s="6">
        <f t="shared" si="34"/>
        <v>2.7787426189648918E-3</v>
      </c>
      <c r="D1005" s="3">
        <f t="shared" si="35"/>
        <v>1.084317295906928E-4</v>
      </c>
    </row>
    <row r="1006" spans="1:4" x14ac:dyDescent="0.35">
      <c r="A1006" s="7">
        <v>42513</v>
      </c>
      <c r="B1006" s="6">
        <v>111.03749999999999</v>
      </c>
      <c r="C1006" s="6">
        <f t="shared" si="34"/>
        <v>2.5632144094215371E-2</v>
      </c>
      <c r="D1006" s="3">
        <f t="shared" si="35"/>
        <v>1.0238911044779834E-4</v>
      </c>
    </row>
    <row r="1007" spans="1:4" x14ac:dyDescent="0.35">
      <c r="A1007" s="7">
        <v>42514</v>
      </c>
      <c r="B1007" s="6">
        <v>109.95</v>
      </c>
      <c r="C1007" s="6">
        <f t="shared" si="34"/>
        <v>-9.7939885173926964E-3</v>
      </c>
      <c r="D1007" s="3">
        <f t="shared" si="35"/>
        <v>1.3566617247292762E-4</v>
      </c>
    </row>
    <row r="1008" spans="1:4" x14ac:dyDescent="0.35">
      <c r="A1008" s="7">
        <v>42515</v>
      </c>
      <c r="B1008" s="6">
        <v>112.08750000000001</v>
      </c>
      <c r="C1008" s="6">
        <f t="shared" si="34"/>
        <v>1.9440654843110531E-2</v>
      </c>
      <c r="D1008" s="3">
        <f t="shared" si="35"/>
        <v>1.3328153478928115E-4</v>
      </c>
    </row>
    <row r="1009" spans="1:4" x14ac:dyDescent="0.35">
      <c r="A1009" s="7">
        <v>42516</v>
      </c>
      <c r="B1009" s="6">
        <v>113.0625</v>
      </c>
      <c r="C1009" s="6">
        <f t="shared" si="34"/>
        <v>8.6985613917697716E-3</v>
      </c>
      <c r="D1009" s="3">
        <f t="shared" si="35"/>
        <v>1.4796098634566168E-4</v>
      </c>
    </row>
    <row r="1010" spans="1:4" x14ac:dyDescent="0.35">
      <c r="A1010" s="7">
        <v>42517</v>
      </c>
      <c r="B1010" s="6">
        <v>113.02500000000001</v>
      </c>
      <c r="C1010" s="6">
        <f t="shared" si="34"/>
        <v>-3.3167495854057993E-4</v>
      </c>
      <c r="D1010" s="3">
        <f t="shared" si="35"/>
        <v>1.4362322538210524E-4</v>
      </c>
    </row>
    <row r="1011" spans="1:4" x14ac:dyDescent="0.35">
      <c r="A1011" s="7">
        <v>42520</v>
      </c>
      <c r="B1011" s="6">
        <v>113.625</v>
      </c>
      <c r="C1011" s="6">
        <f t="shared" si="34"/>
        <v>5.3085600530855502E-3</v>
      </c>
      <c r="D1011" s="3">
        <f t="shared" si="35"/>
        <v>1.3501243235586631E-4</v>
      </c>
    </row>
    <row r="1012" spans="1:4" x14ac:dyDescent="0.35">
      <c r="A1012" s="7">
        <v>42521</v>
      </c>
      <c r="B1012" s="6">
        <v>112.5</v>
      </c>
      <c r="C1012" s="6">
        <f t="shared" si="34"/>
        <v>-9.9009900990099011E-3</v>
      </c>
      <c r="D1012" s="3">
        <f t="shared" si="35"/>
        <v>1.2860253500474725E-4</v>
      </c>
    </row>
    <row r="1013" spans="1:4" x14ac:dyDescent="0.35">
      <c r="A1013" s="7">
        <v>42522</v>
      </c>
      <c r="B1013" s="6">
        <v>111.71250000000001</v>
      </c>
      <c r="C1013" s="6">
        <f t="shared" si="34"/>
        <v>-6.9999999999999498E-3</v>
      </c>
      <c r="D1013" s="3">
        <f t="shared" si="35"/>
        <v>1.2676815920090393E-4</v>
      </c>
    </row>
    <row r="1014" spans="1:4" x14ac:dyDescent="0.35">
      <c r="A1014" s="7">
        <v>42523</v>
      </c>
      <c r="B1014" s="6">
        <v>112.6125</v>
      </c>
      <c r="C1014" s="6">
        <f t="shared" si="34"/>
        <v>8.0563947633433275E-3</v>
      </c>
      <c r="D1014" s="3">
        <f t="shared" si="35"/>
        <v>1.2210206964884964E-4</v>
      </c>
    </row>
    <row r="1015" spans="1:4" x14ac:dyDescent="0.35">
      <c r="A1015" s="7">
        <v>42524</v>
      </c>
      <c r="B1015" s="6">
        <v>112.7625</v>
      </c>
      <c r="C1015" s="6">
        <f t="shared" si="34"/>
        <v>1.3320013320013825E-3</v>
      </c>
      <c r="D1015" s="3">
        <f t="shared" si="35"/>
        <v>1.1867027526488819E-4</v>
      </c>
    </row>
    <row r="1016" spans="1:4" x14ac:dyDescent="0.35">
      <c r="A1016" s="7">
        <v>42527</v>
      </c>
      <c r="B1016" s="6">
        <v>111.8625</v>
      </c>
      <c r="C1016" s="6">
        <f t="shared" si="34"/>
        <v>-7.9813767874958932E-3</v>
      </c>
      <c r="D1016" s="3">
        <f t="shared" si="35"/>
        <v>1.1165651240190211E-4</v>
      </c>
    </row>
    <row r="1017" spans="1:4" x14ac:dyDescent="0.35">
      <c r="A1017" s="7">
        <v>42528</v>
      </c>
      <c r="B1017" s="6">
        <v>112.46250000000001</v>
      </c>
      <c r="C1017" s="6">
        <f t="shared" si="34"/>
        <v>5.3637277908146928E-3</v>
      </c>
      <c r="D1017" s="3">
        <f t="shared" si="35"/>
        <v>1.0877926418322667E-4</v>
      </c>
    </row>
    <row r="1018" spans="1:4" x14ac:dyDescent="0.35">
      <c r="A1018" s="7">
        <v>42529</v>
      </c>
      <c r="B1018" s="6">
        <v>114.375</v>
      </c>
      <c r="C1018" s="6">
        <f t="shared" si="34"/>
        <v>1.7005668556185342E-2</v>
      </c>
      <c r="D1018" s="3">
        <f t="shared" si="35"/>
        <v>1.0397868288107054E-4</v>
      </c>
    </row>
    <row r="1019" spans="1:4" x14ac:dyDescent="0.35">
      <c r="A1019" s="7">
        <v>42530</v>
      </c>
      <c r="B1019" s="6">
        <v>114.675</v>
      </c>
      <c r="C1019" s="6">
        <f t="shared" si="34"/>
        <v>2.6229508196721064E-3</v>
      </c>
      <c r="D1019" s="3">
        <f t="shared" si="35"/>
        <v>1.1509152769077617E-4</v>
      </c>
    </row>
    <row r="1020" spans="1:4" x14ac:dyDescent="0.35">
      <c r="A1020" s="7">
        <v>42531</v>
      </c>
      <c r="B1020" s="6">
        <v>115.53749999999999</v>
      </c>
      <c r="C1020" s="6">
        <f t="shared" si="34"/>
        <v>7.5212557226945467E-3</v>
      </c>
      <c r="D1020" s="3">
        <f t="shared" si="35"/>
        <v>1.0859882828947471E-4</v>
      </c>
    </row>
    <row r="1021" spans="1:4" x14ac:dyDescent="0.35">
      <c r="A1021" s="7">
        <v>42534</v>
      </c>
      <c r="B1021" s="6">
        <v>113.96250000000001</v>
      </c>
      <c r="C1021" s="6">
        <f t="shared" si="34"/>
        <v>-1.3631937682570497E-2</v>
      </c>
      <c r="D1021" s="3">
        <f t="shared" si="35"/>
        <v>1.0547705585087615E-4</v>
      </c>
    </row>
    <row r="1022" spans="1:4" x14ac:dyDescent="0.35">
      <c r="A1022" s="7">
        <v>42535</v>
      </c>
      <c r="B1022" s="6">
        <v>113.0625</v>
      </c>
      <c r="C1022" s="6">
        <f t="shared" si="34"/>
        <v>-7.8973346495558247E-3</v>
      </c>
      <c r="D1022" s="3">
        <f t="shared" si="35"/>
        <v>1.102982159987127E-4</v>
      </c>
    </row>
    <row r="1023" spans="1:4" x14ac:dyDescent="0.35">
      <c r="A1023" s="7">
        <v>42536</v>
      </c>
      <c r="B1023" s="6">
        <v>115.91249999999999</v>
      </c>
      <c r="C1023" s="6">
        <f t="shared" si="34"/>
        <v>2.5207296849087842E-2</v>
      </c>
      <c r="D1023" s="3">
        <f t="shared" si="35"/>
        <v>1.0742239671281443E-4</v>
      </c>
    </row>
    <row r="1024" spans="1:4" x14ac:dyDescent="0.35">
      <c r="A1024" s="7">
        <v>42537</v>
      </c>
      <c r="B1024" s="6">
        <v>115.9875</v>
      </c>
      <c r="C1024" s="6">
        <f t="shared" si="34"/>
        <v>6.4703979294729081E-4</v>
      </c>
      <c r="D1024" s="3">
        <f t="shared" si="35"/>
        <v>1.3910152177632758E-4</v>
      </c>
    </row>
    <row r="1025" spans="1:4" x14ac:dyDescent="0.35">
      <c r="A1025" s="7">
        <v>42538</v>
      </c>
      <c r="B1025" s="6">
        <v>117.675</v>
      </c>
      <c r="C1025" s="6">
        <f t="shared" si="34"/>
        <v>1.4548981571290011E-2</v>
      </c>
      <c r="D1025" s="3">
        <f t="shared" si="35"/>
        <v>1.3078055009936736E-4</v>
      </c>
    </row>
    <row r="1026" spans="1:4" x14ac:dyDescent="0.35">
      <c r="A1026" s="7">
        <v>42541</v>
      </c>
      <c r="B1026" s="6">
        <v>117.41249999999999</v>
      </c>
      <c r="C1026" s="6">
        <f t="shared" si="34"/>
        <v>-2.2307202039515859E-3</v>
      </c>
      <c r="D1026" s="3">
        <f t="shared" si="35"/>
        <v>1.3563408897910949E-4</v>
      </c>
    </row>
    <row r="1027" spans="1:4" x14ac:dyDescent="0.35">
      <c r="A1027" s="7">
        <v>42542</v>
      </c>
      <c r="B1027" s="6">
        <v>116.7375</v>
      </c>
      <c r="C1027" s="6">
        <f t="shared" si="34"/>
        <v>-5.7489619929734668E-3</v>
      </c>
      <c r="D1027" s="3">
        <f t="shared" si="35"/>
        <v>1.2779461039806199E-4</v>
      </c>
    </row>
    <row r="1028" spans="1:4" x14ac:dyDescent="0.35">
      <c r="A1028" s="7">
        <v>42543</v>
      </c>
      <c r="B1028" s="6">
        <v>116.7375</v>
      </c>
      <c r="C1028" s="6">
        <f t="shared" ref="C1028:C1091" si="36">(B1028-B1027)/B1027</f>
        <v>0</v>
      </c>
      <c r="D1028" s="3">
        <f t="shared" si="35"/>
        <v>1.2210996761397746E-4</v>
      </c>
    </row>
    <row r="1029" spans="1:4" x14ac:dyDescent="0.35">
      <c r="A1029" s="7">
        <v>42544</v>
      </c>
      <c r="B1029" s="6">
        <v>117.41249999999999</v>
      </c>
      <c r="C1029" s="6">
        <f t="shared" si="36"/>
        <v>5.7822036620622953E-3</v>
      </c>
      <c r="D1029" s="3">
        <f t="shared" ref="D1029:D1092" si="37">0.06*C1028^2+0.94*D1028</f>
        <v>1.1478336955713881E-4</v>
      </c>
    </row>
    <row r="1030" spans="1:4" x14ac:dyDescent="0.35">
      <c r="A1030" s="7">
        <v>42545</v>
      </c>
      <c r="B1030" s="6">
        <v>116.77500000000001</v>
      </c>
      <c r="C1030" s="6">
        <f t="shared" si="36"/>
        <v>-5.4295752155859777E-3</v>
      </c>
      <c r="D1030" s="3">
        <f t="shared" si="37"/>
        <v>1.0990240013508447E-4</v>
      </c>
    </row>
    <row r="1031" spans="1:4" x14ac:dyDescent="0.35">
      <c r="A1031" s="7">
        <v>42548</v>
      </c>
      <c r="B1031" s="6">
        <v>115.72499999999999</v>
      </c>
      <c r="C1031" s="6">
        <f t="shared" si="36"/>
        <v>-8.9916506101478163E-3</v>
      </c>
      <c r="D1031" s="3">
        <f t="shared" si="37"/>
        <v>1.0507707334828174E-4</v>
      </c>
    </row>
    <row r="1032" spans="1:4" x14ac:dyDescent="0.35">
      <c r="A1032" s="7">
        <v>42549</v>
      </c>
      <c r="B1032" s="6">
        <v>116.625</v>
      </c>
      <c r="C1032" s="6">
        <f t="shared" si="36"/>
        <v>7.7770576798445084E-3</v>
      </c>
      <c r="D1032" s="3">
        <f t="shared" si="37"/>
        <v>1.0362343578908312E-4</v>
      </c>
    </row>
    <row r="1033" spans="1:4" x14ac:dyDescent="0.35">
      <c r="A1033" s="7">
        <v>42550</v>
      </c>
      <c r="B1033" s="6">
        <v>119.66249999999999</v>
      </c>
      <c r="C1033" s="6">
        <f t="shared" si="36"/>
        <v>2.6045016077170368E-2</v>
      </c>
      <c r="D1033" s="3">
        <f t="shared" si="37"/>
        <v>1.0103498721107584E-4</v>
      </c>
    </row>
    <row r="1034" spans="1:4" x14ac:dyDescent="0.35">
      <c r="A1034" s="7">
        <v>42551</v>
      </c>
      <c r="B1034" s="6">
        <v>122.21250000000001</v>
      </c>
      <c r="C1034" s="6">
        <f t="shared" si="36"/>
        <v>2.1309934189909216E-2</v>
      </c>
      <c r="D1034" s="3">
        <f t="shared" si="37"/>
        <v>1.3567345972601507E-4</v>
      </c>
    </row>
    <row r="1035" spans="1:4" x14ac:dyDescent="0.35">
      <c r="A1035" s="7">
        <v>42552</v>
      </c>
      <c r="B1035" s="6">
        <v>123.825</v>
      </c>
      <c r="C1035" s="6">
        <f t="shared" si="36"/>
        <v>1.3194231359312648E-2</v>
      </c>
      <c r="D1035" s="3">
        <f t="shared" si="37"/>
        <v>1.5477984985314987E-4</v>
      </c>
    </row>
    <row r="1036" spans="1:4" x14ac:dyDescent="0.35">
      <c r="A1036" s="7">
        <v>42555</v>
      </c>
      <c r="B1036" s="6">
        <v>123.75</v>
      </c>
      <c r="C1036" s="6">
        <f t="shared" si="36"/>
        <v>-6.0569351907936882E-4</v>
      </c>
      <c r="D1036" s="3">
        <f t="shared" si="37"/>
        <v>1.5593832333174503E-4</v>
      </c>
    </row>
    <row r="1037" spans="1:4" x14ac:dyDescent="0.35">
      <c r="A1037" s="7">
        <v>42556</v>
      </c>
      <c r="B1037" s="6">
        <v>120.825</v>
      </c>
      <c r="C1037" s="6">
        <f t="shared" si="36"/>
        <v>-2.3636363636363615E-2</v>
      </c>
      <c r="D1037" s="3">
        <f t="shared" si="37"/>
        <v>1.4660403581018359E-4</v>
      </c>
    </row>
    <row r="1038" spans="1:4" x14ac:dyDescent="0.35">
      <c r="A1038" s="7">
        <v>42558</v>
      </c>
      <c r="B1038" s="6">
        <v>122.47499999999999</v>
      </c>
      <c r="C1038" s="6">
        <f t="shared" si="36"/>
        <v>1.3656114214773361E-2</v>
      </c>
      <c r="D1038" s="3">
        <f t="shared" si="37"/>
        <v>1.713284548185973E-4</v>
      </c>
    </row>
    <row r="1039" spans="1:4" x14ac:dyDescent="0.35">
      <c r="A1039" s="7">
        <v>42559</v>
      </c>
      <c r="B1039" s="6">
        <v>123.75</v>
      </c>
      <c r="C1039" s="6">
        <f t="shared" si="36"/>
        <v>1.0410287813839606E-2</v>
      </c>
      <c r="D1039" s="3">
        <f t="shared" si="37"/>
        <v>1.7223811485629755E-4</v>
      </c>
    </row>
    <row r="1040" spans="1:4" x14ac:dyDescent="0.35">
      <c r="A1040" s="7">
        <v>42562</v>
      </c>
      <c r="B1040" s="6">
        <v>124.91249999999999</v>
      </c>
      <c r="C1040" s="6">
        <f t="shared" si="36"/>
        <v>9.3939393939393486E-3</v>
      </c>
      <c r="D1040" s="3">
        <f t="shared" si="37"/>
        <v>1.6840627350693833E-4</v>
      </c>
    </row>
    <row r="1041" spans="1:4" x14ac:dyDescent="0.35">
      <c r="A1041" s="7">
        <v>42563</v>
      </c>
      <c r="B1041" s="6">
        <v>124.91249999999999</v>
      </c>
      <c r="C1041" s="6">
        <f t="shared" si="36"/>
        <v>0</v>
      </c>
      <c r="D1041" s="3">
        <f t="shared" si="37"/>
        <v>1.6359666293674235E-4</v>
      </c>
    </row>
    <row r="1042" spans="1:4" x14ac:dyDescent="0.35">
      <c r="A1042" s="7">
        <v>42564</v>
      </c>
      <c r="B1042" s="6">
        <v>121.35</v>
      </c>
      <c r="C1042" s="6">
        <f t="shared" si="36"/>
        <v>-2.8519963974782347E-2</v>
      </c>
      <c r="D1042" s="3">
        <f t="shared" si="37"/>
        <v>1.5378086316053779E-4</v>
      </c>
    </row>
    <row r="1043" spans="1:4" x14ac:dyDescent="0.35">
      <c r="A1043" s="7">
        <v>42565</v>
      </c>
      <c r="B1043" s="6">
        <v>123.5625</v>
      </c>
      <c r="C1043" s="6">
        <f t="shared" si="36"/>
        <v>1.8232385661310309E-2</v>
      </c>
      <c r="D1043" s="3">
        <f t="shared" si="37"/>
        <v>1.9335731207827849E-4</v>
      </c>
    </row>
    <row r="1044" spans="1:4" x14ac:dyDescent="0.35">
      <c r="A1044" s="7">
        <v>42566</v>
      </c>
      <c r="B1044" s="6">
        <v>123.22499999999999</v>
      </c>
      <c r="C1044" s="6">
        <f t="shared" si="36"/>
        <v>-2.7314112291350989E-3</v>
      </c>
      <c r="D1044" s="3">
        <f t="shared" si="37"/>
        <v>2.0170106656774701E-4</v>
      </c>
    </row>
    <row r="1045" spans="1:4" x14ac:dyDescent="0.35">
      <c r="A1045" s="7">
        <v>42569</v>
      </c>
      <c r="B1045" s="6">
        <v>122.5125</v>
      </c>
      <c r="C1045" s="6">
        <f t="shared" si="36"/>
        <v>-5.7821059038343807E-3</v>
      </c>
      <c r="D1045" s="3">
        <f t="shared" si="37"/>
        <v>1.9004663901184092E-4</v>
      </c>
    </row>
    <row r="1046" spans="1:4" x14ac:dyDescent="0.35">
      <c r="A1046" s="7">
        <v>42570</v>
      </c>
      <c r="B1046" s="6">
        <v>124.83750000000001</v>
      </c>
      <c r="C1046" s="6">
        <f t="shared" si="36"/>
        <v>1.8977655341291727E-2</v>
      </c>
      <c r="D1046" s="3">
        <f t="shared" si="37"/>
        <v>1.8064980559211983E-4</v>
      </c>
    </row>
    <row r="1047" spans="1:4" x14ac:dyDescent="0.35">
      <c r="A1047" s="7">
        <v>42571</v>
      </c>
      <c r="B1047" s="6">
        <v>126</v>
      </c>
      <c r="C1047" s="6">
        <f t="shared" si="36"/>
        <v>9.3121057374586508E-3</v>
      </c>
      <c r="D1047" s="3">
        <f t="shared" si="37"/>
        <v>1.9141990139176412E-4</v>
      </c>
    </row>
    <row r="1048" spans="1:4" x14ac:dyDescent="0.35">
      <c r="A1048" s="7">
        <v>42572</v>
      </c>
      <c r="B1048" s="6">
        <v>122.0625</v>
      </c>
      <c r="C1048" s="6">
        <f t="shared" si="36"/>
        <v>-3.125E-2</v>
      </c>
      <c r="D1048" s="3">
        <f t="shared" si="37"/>
        <v>1.851376261041949E-4</v>
      </c>
    </row>
    <row r="1049" spans="1:4" x14ac:dyDescent="0.35">
      <c r="A1049" s="7">
        <v>42573</v>
      </c>
      <c r="B1049" s="6">
        <v>125.1375</v>
      </c>
      <c r="C1049" s="6">
        <f t="shared" si="36"/>
        <v>2.5192012288786505E-2</v>
      </c>
      <c r="D1049" s="3">
        <f t="shared" si="37"/>
        <v>2.3262311853794319E-4</v>
      </c>
    </row>
    <row r="1050" spans="1:4" x14ac:dyDescent="0.35">
      <c r="A1050" s="7">
        <v>42576</v>
      </c>
      <c r="B1050" s="6">
        <v>126.4875</v>
      </c>
      <c r="C1050" s="6">
        <f t="shared" si="36"/>
        <v>1.0788133053640949E-2</v>
      </c>
      <c r="D1050" s="3">
        <f t="shared" si="37"/>
        <v>2.5674398041516879E-4</v>
      </c>
    </row>
    <row r="1051" spans="1:4" x14ac:dyDescent="0.35">
      <c r="A1051" s="7">
        <v>42577</v>
      </c>
      <c r="B1051" s="6">
        <v>128.55000000000001</v>
      </c>
      <c r="C1051" s="6">
        <f t="shared" si="36"/>
        <v>1.6305959086866405E-2</v>
      </c>
      <c r="D1051" s="3">
        <f t="shared" si="37"/>
        <v>2.4832237047724229E-4</v>
      </c>
    </row>
    <row r="1052" spans="1:4" x14ac:dyDescent="0.35">
      <c r="A1052" s="7">
        <v>42578</v>
      </c>
      <c r="B1052" s="6">
        <v>129.11250000000001</v>
      </c>
      <c r="C1052" s="6">
        <f t="shared" si="36"/>
        <v>4.3757292882147022E-3</v>
      </c>
      <c r="D1052" s="3">
        <f t="shared" si="37"/>
        <v>2.4937608635316138E-4</v>
      </c>
    </row>
    <row r="1053" spans="1:4" x14ac:dyDescent="0.35">
      <c r="A1053" s="7">
        <v>42579</v>
      </c>
      <c r="B1053" s="6">
        <v>131.32499999999999</v>
      </c>
      <c r="C1053" s="6">
        <f t="shared" si="36"/>
        <v>1.713621841417351E-2</v>
      </c>
      <c r="D1053" s="3">
        <f t="shared" si="37"/>
        <v>2.3556234158019607E-4</v>
      </c>
    </row>
    <row r="1054" spans="1:4" x14ac:dyDescent="0.35">
      <c r="A1054" s="7">
        <v>42580</v>
      </c>
      <c r="B1054" s="6">
        <v>131.92500000000001</v>
      </c>
      <c r="C1054" s="6">
        <f t="shared" si="36"/>
        <v>4.5688178183896653E-3</v>
      </c>
      <c r="D1054" s="3">
        <f t="shared" si="37"/>
        <v>2.3904759997767983E-4</v>
      </c>
    </row>
    <row r="1055" spans="1:4" x14ac:dyDescent="0.35">
      <c r="A1055" s="7">
        <v>42583</v>
      </c>
      <c r="B1055" s="6">
        <v>132.9375</v>
      </c>
      <c r="C1055" s="6">
        <f t="shared" si="36"/>
        <v>7.674815235929419E-3</v>
      </c>
      <c r="D1055" s="3">
        <f t="shared" si="37"/>
        <v>2.2595718975447712E-4</v>
      </c>
    </row>
    <row r="1056" spans="1:4" x14ac:dyDescent="0.35">
      <c r="A1056" s="7">
        <v>42584</v>
      </c>
      <c r="B1056" s="6">
        <v>133.98750000000001</v>
      </c>
      <c r="C1056" s="6">
        <f t="shared" si="36"/>
        <v>7.8984485190409879E-3</v>
      </c>
      <c r="D1056" s="3">
        <f t="shared" si="37"/>
        <v>2.1593392570354775E-4</v>
      </c>
    </row>
    <row r="1057" spans="1:4" x14ac:dyDescent="0.35">
      <c r="A1057" s="7">
        <v>42585</v>
      </c>
      <c r="B1057" s="6">
        <v>131.92500000000001</v>
      </c>
      <c r="C1057" s="6">
        <f t="shared" si="36"/>
        <v>-1.5393226980128741E-2</v>
      </c>
      <c r="D1057" s="3">
        <f t="shared" si="37"/>
        <v>2.0672101950181131E-4</v>
      </c>
    </row>
    <row r="1058" spans="1:4" x14ac:dyDescent="0.35">
      <c r="A1058" s="7">
        <v>42586</v>
      </c>
      <c r="B1058" s="6">
        <v>133.35</v>
      </c>
      <c r="C1058" s="6">
        <f t="shared" si="36"/>
        <v>1.0801591813530284E-2</v>
      </c>
      <c r="D1058" s="3">
        <f t="shared" si="37"/>
        <v>2.0853484454340843E-4</v>
      </c>
    </row>
    <row r="1059" spans="1:4" x14ac:dyDescent="0.35">
      <c r="A1059" s="7">
        <v>42587</v>
      </c>
      <c r="B1059" s="6">
        <v>132.44999999999999</v>
      </c>
      <c r="C1059" s="6">
        <f t="shared" si="36"/>
        <v>-6.7491563554556112E-3</v>
      </c>
      <c r="D1059" s="3">
        <f t="shared" si="37"/>
        <v>2.0302321701317136E-4</v>
      </c>
    </row>
    <row r="1060" spans="1:4" x14ac:dyDescent="0.35">
      <c r="A1060" s="7">
        <v>42590</v>
      </c>
      <c r="B1060" s="6">
        <v>133.76249999999999</v>
      </c>
      <c r="C1060" s="6">
        <f t="shared" si="36"/>
        <v>9.9093997734994339E-3</v>
      </c>
      <c r="D1060" s="3">
        <f t="shared" si="37"/>
        <v>1.9357489068300428E-4</v>
      </c>
    </row>
    <row r="1061" spans="1:4" x14ac:dyDescent="0.35">
      <c r="A1061" s="7">
        <v>42591</v>
      </c>
      <c r="B1061" s="6">
        <v>131.96250000000001</v>
      </c>
      <c r="C1061" s="6">
        <f t="shared" si="36"/>
        <v>-1.3456686291000716E-2</v>
      </c>
      <c r="D1061" s="3">
        <f t="shared" si="37"/>
        <v>1.8785216947428586E-4</v>
      </c>
    </row>
    <row r="1062" spans="1:4" x14ac:dyDescent="0.35">
      <c r="A1062" s="7">
        <v>42592</v>
      </c>
      <c r="B1062" s="6">
        <v>130.80000000000001</v>
      </c>
      <c r="C1062" s="6">
        <f t="shared" si="36"/>
        <v>-8.8093208297811438E-3</v>
      </c>
      <c r="D1062" s="3">
        <f t="shared" si="37"/>
        <v>1.874459836618931E-4</v>
      </c>
    </row>
    <row r="1063" spans="1:4" x14ac:dyDescent="0.35">
      <c r="A1063" s="7">
        <v>42593</v>
      </c>
      <c r="B1063" s="6">
        <v>130.5</v>
      </c>
      <c r="C1063" s="6">
        <f t="shared" si="36"/>
        <v>-2.293577981651463E-3</v>
      </c>
      <c r="D1063" s="3">
        <f t="shared" si="37"/>
        <v>1.8085547265110047E-4</v>
      </c>
    </row>
    <row r="1064" spans="1:4" x14ac:dyDescent="0.35">
      <c r="A1064" s="7">
        <v>42594</v>
      </c>
      <c r="B1064" s="6">
        <v>133.42500000000001</v>
      </c>
      <c r="C1064" s="6">
        <f t="shared" si="36"/>
        <v>2.2413793103448362E-2</v>
      </c>
      <c r="D1064" s="3">
        <f t="shared" si="37"/>
        <v>1.703197742895094E-4</v>
      </c>
    </row>
    <row r="1065" spans="1:4" x14ac:dyDescent="0.35">
      <c r="A1065" s="7">
        <v>42598</v>
      </c>
      <c r="B1065" s="6">
        <v>133.16249999999999</v>
      </c>
      <c r="C1065" s="6">
        <f t="shared" si="36"/>
        <v>-1.9673974142778118E-3</v>
      </c>
      <c r="D1065" s="3">
        <f t="shared" si="37"/>
        <v>1.9024327510919019E-4</v>
      </c>
    </row>
    <row r="1066" spans="1:4" x14ac:dyDescent="0.35">
      <c r="A1066" s="7">
        <v>42599</v>
      </c>
      <c r="B1066" s="6">
        <v>130.91249999999999</v>
      </c>
      <c r="C1066" s="6">
        <f t="shared" si="36"/>
        <v>-1.6896648831315125E-2</v>
      </c>
      <c r="D1066" s="3">
        <f t="shared" si="37"/>
        <v>1.7906091775778121E-4</v>
      </c>
    </row>
    <row r="1067" spans="1:4" x14ac:dyDescent="0.35">
      <c r="A1067" s="7">
        <v>42600</v>
      </c>
      <c r="B1067" s="6">
        <v>136.46250000000001</v>
      </c>
      <c r="C1067" s="6">
        <f t="shared" si="36"/>
        <v>4.2394729303924468E-2</v>
      </c>
      <c r="D1067" s="3">
        <f t="shared" si="37"/>
        <v>1.8544706719604128E-4</v>
      </c>
    </row>
    <row r="1068" spans="1:4" x14ac:dyDescent="0.35">
      <c r="A1068" s="7">
        <v>42601</v>
      </c>
      <c r="B1068" s="6">
        <v>135.67500000000001</v>
      </c>
      <c r="C1068" s="6">
        <f t="shared" si="36"/>
        <v>-5.7708161582852016E-3</v>
      </c>
      <c r="D1068" s="3">
        <f t="shared" si="37"/>
        <v>2.8215902752946073E-4</v>
      </c>
    </row>
    <row r="1069" spans="1:4" x14ac:dyDescent="0.35">
      <c r="A1069" s="7">
        <v>42604</v>
      </c>
      <c r="B1069" s="6">
        <v>135.97499999999999</v>
      </c>
      <c r="C1069" s="6">
        <f t="shared" si="36"/>
        <v>2.211166390270742E-3</v>
      </c>
      <c r="D1069" s="3">
        <f t="shared" si="37"/>
        <v>2.6722762502565659E-4</v>
      </c>
    </row>
    <row r="1070" spans="1:4" x14ac:dyDescent="0.35">
      <c r="A1070" s="7">
        <v>42605</v>
      </c>
      <c r="B1070" s="6">
        <v>136.5</v>
      </c>
      <c r="C1070" s="6">
        <f t="shared" si="36"/>
        <v>3.8610038610039032E-3</v>
      </c>
      <c r="D1070" s="3">
        <f t="shared" si="37"/>
        <v>2.5148732293244494E-4</v>
      </c>
    </row>
    <row r="1071" spans="1:4" x14ac:dyDescent="0.35">
      <c r="A1071" s="7">
        <v>42606</v>
      </c>
      <c r="B1071" s="6">
        <v>136.83750000000001</v>
      </c>
      <c r="C1071" s="6">
        <f t="shared" si="36"/>
        <v>2.4725274725275141E-3</v>
      </c>
      <c r="D1071" s="3">
        <f t="shared" si="37"/>
        <v>2.3729252460537946E-4</v>
      </c>
    </row>
    <row r="1072" spans="1:4" x14ac:dyDescent="0.35">
      <c r="A1072" s="7">
        <v>42607</v>
      </c>
      <c r="B1072" s="6">
        <v>136.53749999999999</v>
      </c>
      <c r="C1072" s="6">
        <f t="shared" si="36"/>
        <v>-2.1923814743766245E-3</v>
      </c>
      <c r="D1072" s="3">
        <f t="shared" si="37"/>
        <v>2.2342177665520086E-4</v>
      </c>
    </row>
    <row r="1073" spans="1:4" x14ac:dyDescent="0.35">
      <c r="A1073" s="7">
        <v>42608</v>
      </c>
      <c r="B1073" s="6">
        <v>135.71250000000001</v>
      </c>
      <c r="C1073" s="6">
        <f t="shared" si="36"/>
        <v>-6.0422960725074696E-3</v>
      </c>
      <c r="D1073" s="3">
        <f t="shared" si="37"/>
        <v>2.1030486224764017E-4</v>
      </c>
    </row>
    <row r="1074" spans="1:4" x14ac:dyDescent="0.35">
      <c r="A1074" s="7">
        <v>42611</v>
      </c>
      <c r="B1074" s="6">
        <v>135.1875</v>
      </c>
      <c r="C1074" s="6">
        <f t="shared" si="36"/>
        <v>-3.8684719535783782E-3</v>
      </c>
      <c r="D1074" s="3">
        <f t="shared" si="37"/>
        <v>1.9987713102245208E-4</v>
      </c>
    </row>
    <row r="1075" spans="1:4" x14ac:dyDescent="0.35">
      <c r="A1075" s="7">
        <v>42612</v>
      </c>
      <c r="B1075" s="6">
        <v>137.28749999999999</v>
      </c>
      <c r="C1075" s="6">
        <f t="shared" si="36"/>
        <v>1.553398058252423E-2</v>
      </c>
      <c r="D1075" s="3">
        <f t="shared" si="37"/>
        <v>1.887824076764423E-4</v>
      </c>
    </row>
    <row r="1076" spans="1:4" x14ac:dyDescent="0.35">
      <c r="A1076" s="7">
        <v>42613</v>
      </c>
      <c r="B1076" s="6">
        <v>138</v>
      </c>
      <c r="C1076" s="6">
        <f t="shared" si="36"/>
        <v>5.1898388418465313E-3</v>
      </c>
      <c r="D1076" s="3">
        <f t="shared" si="37"/>
        <v>1.9193373638015014E-4</v>
      </c>
    </row>
    <row r="1077" spans="1:4" x14ac:dyDescent="0.35">
      <c r="A1077" s="7">
        <v>42614</v>
      </c>
      <c r="B1077" s="6">
        <v>138.03749999999999</v>
      </c>
      <c r="C1077" s="6">
        <f t="shared" si="36"/>
        <v>2.7173913043474141E-4</v>
      </c>
      <c r="D1077" s="3">
        <f t="shared" si="37"/>
        <v>1.8203377782960147E-4</v>
      </c>
    </row>
    <row r="1078" spans="1:4" x14ac:dyDescent="0.35">
      <c r="A1078" s="7">
        <v>42615</v>
      </c>
      <c r="B1078" s="6">
        <v>137.55000000000001</v>
      </c>
      <c r="C1078" s="6">
        <f t="shared" si="36"/>
        <v>-3.5316490084215013E-3</v>
      </c>
      <c r="D1078" s="3">
        <f t="shared" si="37"/>
        <v>1.7111618168912592E-4</v>
      </c>
    </row>
    <row r="1079" spans="1:4" x14ac:dyDescent="0.35">
      <c r="A1079" s="7">
        <v>42618</v>
      </c>
      <c r="B1079" s="6">
        <v>137.55000000000001</v>
      </c>
      <c r="C1079" s="6">
        <f t="shared" si="36"/>
        <v>0</v>
      </c>
      <c r="D1079" s="3">
        <f t="shared" si="37"/>
        <v>1.6159756347089945E-4</v>
      </c>
    </row>
    <row r="1080" spans="1:4" x14ac:dyDescent="0.35">
      <c r="A1080" s="7">
        <v>42619</v>
      </c>
      <c r="B1080" s="6">
        <v>139.98750000000001</v>
      </c>
      <c r="C1080" s="6">
        <f t="shared" si="36"/>
        <v>1.7720828789531077E-2</v>
      </c>
      <c r="D1080" s="3">
        <f t="shared" si="37"/>
        <v>1.5190170966264548E-4</v>
      </c>
    </row>
    <row r="1081" spans="1:4" x14ac:dyDescent="0.35">
      <c r="A1081" s="7">
        <v>42620</v>
      </c>
      <c r="B1081" s="6">
        <v>138.5625</v>
      </c>
      <c r="C1081" s="6">
        <f t="shared" si="36"/>
        <v>-1.017948031074211E-2</v>
      </c>
      <c r="D1081" s="3">
        <f t="shared" si="37"/>
        <v>1.6162927346215916E-4</v>
      </c>
    </row>
    <row r="1082" spans="1:4" x14ac:dyDescent="0.35">
      <c r="A1082" s="7">
        <v>42621</v>
      </c>
      <c r="B1082" s="6">
        <v>139.35</v>
      </c>
      <c r="C1082" s="6">
        <f t="shared" si="36"/>
        <v>5.6833558863328415E-3</v>
      </c>
      <c r="D1082" s="3">
        <f t="shared" si="37"/>
        <v>1.5814882621823678E-4</v>
      </c>
    </row>
    <row r="1083" spans="1:4" x14ac:dyDescent="0.35">
      <c r="A1083" s="7">
        <v>42622</v>
      </c>
      <c r="B1083" s="6">
        <v>137.73750000000001</v>
      </c>
      <c r="C1083" s="6">
        <f t="shared" si="36"/>
        <v>-1.1571582346609136E-2</v>
      </c>
      <c r="D1083" s="3">
        <f t="shared" si="37"/>
        <v>1.5059792869298542E-4</v>
      </c>
    </row>
    <row r="1084" spans="1:4" x14ac:dyDescent="0.35">
      <c r="A1084" s="7">
        <v>42625</v>
      </c>
      <c r="B1084" s="6">
        <v>135.26249999999999</v>
      </c>
      <c r="C1084" s="6">
        <f t="shared" si="36"/>
        <v>-1.7968962700789709E-2</v>
      </c>
      <c r="D1084" s="3">
        <f t="shared" si="37"/>
        <v>1.4959614405166764E-4</v>
      </c>
    </row>
    <row r="1085" spans="1:4" x14ac:dyDescent="0.35">
      <c r="A1085" s="7">
        <v>42627</v>
      </c>
      <c r="B1085" s="6">
        <v>134.4375</v>
      </c>
      <c r="C1085" s="6">
        <f t="shared" si="36"/>
        <v>-6.0992514555031048E-3</v>
      </c>
      <c r="D1085" s="3">
        <f t="shared" si="37"/>
        <v>1.599933926411099E-4</v>
      </c>
    </row>
    <row r="1086" spans="1:4" x14ac:dyDescent="0.35">
      <c r="A1086" s="7">
        <v>42628</v>
      </c>
      <c r="B1086" s="6">
        <v>131.21250000000001</v>
      </c>
      <c r="C1086" s="6">
        <f t="shared" si="36"/>
        <v>-2.3988842398884196E-2</v>
      </c>
      <c r="D1086" s="3">
        <f t="shared" si="37"/>
        <v>1.5262584118169069E-4</v>
      </c>
    </row>
    <row r="1087" spans="1:4" x14ac:dyDescent="0.35">
      <c r="A1087" s="7">
        <v>42629</v>
      </c>
      <c r="B1087" s="6">
        <v>131.66249999999999</v>
      </c>
      <c r="C1087" s="6">
        <f t="shared" si="36"/>
        <v>3.4295513003714481E-3</v>
      </c>
      <c r="D1087" s="3">
        <f t="shared" si="37"/>
        <v>1.7799616428909948E-4</v>
      </c>
    </row>
    <row r="1088" spans="1:4" x14ac:dyDescent="0.35">
      <c r="A1088" s="7">
        <v>42632</v>
      </c>
      <c r="B1088" s="6">
        <v>132.9375</v>
      </c>
      <c r="C1088" s="6">
        <f t="shared" si="36"/>
        <v>9.683850754770764E-3</v>
      </c>
      <c r="D1088" s="3">
        <f t="shared" si="37"/>
        <v>1.6802210375906627E-4</v>
      </c>
    </row>
    <row r="1089" spans="1:4" x14ac:dyDescent="0.35">
      <c r="A1089" s="7">
        <v>42633</v>
      </c>
      <c r="B1089" s="6">
        <v>133.46250000000001</v>
      </c>
      <c r="C1089" s="6">
        <f t="shared" si="36"/>
        <v>3.9492242595204939E-3</v>
      </c>
      <c r="D1089" s="3">
        <f t="shared" si="37"/>
        <v>1.6356739545996275E-4</v>
      </c>
    </row>
    <row r="1090" spans="1:4" x14ac:dyDescent="0.35">
      <c r="A1090" s="7">
        <v>42634</v>
      </c>
      <c r="B1090" s="6">
        <v>131.51249999999999</v>
      </c>
      <c r="C1090" s="6">
        <f t="shared" si="36"/>
        <v>-1.4610845743186416E-2</v>
      </c>
      <c r="D1090" s="3">
        <f t="shared" si="37"/>
        <v>1.5468913406748409E-4</v>
      </c>
    </row>
    <row r="1091" spans="1:4" x14ac:dyDescent="0.35">
      <c r="A1091" s="7">
        <v>42635</v>
      </c>
      <c r="B1091" s="6">
        <v>133.80000000000001</v>
      </c>
      <c r="C1091" s="6">
        <f t="shared" si="36"/>
        <v>1.7393783860849905E-2</v>
      </c>
      <c r="D1091" s="3">
        <f t="shared" si="37"/>
        <v>1.5821639482330635E-4</v>
      </c>
    </row>
    <row r="1092" spans="1:4" x14ac:dyDescent="0.35">
      <c r="A1092" s="7">
        <v>42636</v>
      </c>
      <c r="B1092" s="6">
        <v>131.85</v>
      </c>
      <c r="C1092" s="6">
        <f t="shared" ref="C1092:C1155" si="38">(B1092-B1091)/B1091</f>
        <v>-1.4573991031390262E-2</v>
      </c>
      <c r="D1092" s="3">
        <f t="shared" si="37"/>
        <v>1.6687603415378572E-4</v>
      </c>
    </row>
    <row r="1093" spans="1:4" x14ac:dyDescent="0.35">
      <c r="A1093" s="7">
        <v>42639</v>
      </c>
      <c r="B1093" s="6">
        <v>131.4</v>
      </c>
      <c r="C1093" s="6">
        <f t="shared" si="38"/>
        <v>-3.4129692832763642E-3</v>
      </c>
      <c r="D1093" s="3">
        <f t="shared" ref="D1093:D1156" si="39">0.06*C1092^2+0.94*D1092</f>
        <v>1.6960754497954121E-4</v>
      </c>
    </row>
    <row r="1094" spans="1:4" x14ac:dyDescent="0.35">
      <c r="A1094" s="7">
        <v>42640</v>
      </c>
      <c r="B1094" s="6">
        <v>132.03749999999999</v>
      </c>
      <c r="C1094" s="6">
        <f t="shared" si="38"/>
        <v>4.8515981735158947E-3</v>
      </c>
      <c r="D1094" s="3">
        <f t="shared" si="39"/>
        <v>1.6012999384048399E-4</v>
      </c>
    </row>
    <row r="1095" spans="1:4" x14ac:dyDescent="0.35">
      <c r="A1095" s="7">
        <v>42641</v>
      </c>
      <c r="B1095" s="6">
        <v>133.72499999999999</v>
      </c>
      <c r="C1095" s="6">
        <f t="shared" si="38"/>
        <v>1.2780460096563476E-2</v>
      </c>
      <c r="D1095" s="3">
        <f t="shared" si="39"/>
        <v>1.519344745002907E-4</v>
      </c>
    </row>
    <row r="1096" spans="1:4" x14ac:dyDescent="0.35">
      <c r="A1096" s="7">
        <v>42642</v>
      </c>
      <c r="B1096" s="6">
        <v>130.19999999999999</v>
      </c>
      <c r="C1096" s="6">
        <f t="shared" si="38"/>
        <v>-2.636006730229954E-2</v>
      </c>
      <c r="D1096" s="3">
        <f t="shared" si="39"/>
        <v>1.5261881564706433E-4</v>
      </c>
    </row>
    <row r="1097" spans="1:4" x14ac:dyDescent="0.35">
      <c r="A1097" s="7">
        <v>42643</v>
      </c>
      <c r="B1097" s="6">
        <v>132.26249999999999</v>
      </c>
      <c r="C1097" s="6">
        <f t="shared" si="38"/>
        <v>1.5841013824884793E-2</v>
      </c>
      <c r="D1097" s="3">
        <f t="shared" si="39"/>
        <v>1.8515287559914615E-4</v>
      </c>
    </row>
    <row r="1098" spans="1:4" x14ac:dyDescent="0.35">
      <c r="A1098" s="7">
        <v>42646</v>
      </c>
      <c r="B1098" s="6">
        <v>135.86250000000001</v>
      </c>
      <c r="C1098" s="6">
        <f t="shared" si="38"/>
        <v>2.7218599376240604E-2</v>
      </c>
      <c r="D1098" s="3">
        <f t="shared" si="39"/>
        <v>1.8909996620320883E-4</v>
      </c>
    </row>
    <row r="1099" spans="1:4" x14ac:dyDescent="0.35">
      <c r="A1099" s="7">
        <v>42647</v>
      </c>
      <c r="B1099" s="6">
        <v>135.52500000000001</v>
      </c>
      <c r="C1099" s="6">
        <f t="shared" si="38"/>
        <v>-2.4841291747171269E-3</v>
      </c>
      <c r="D1099" s="3">
        <f t="shared" si="39"/>
        <v>2.222050973512734E-4</v>
      </c>
    </row>
    <row r="1100" spans="1:4" x14ac:dyDescent="0.35">
      <c r="A1100" s="7">
        <v>42648</v>
      </c>
      <c r="B1100" s="6">
        <v>135.6</v>
      </c>
      <c r="C1100" s="6">
        <f t="shared" si="38"/>
        <v>5.5340343110118887E-4</v>
      </c>
      <c r="D1100" s="3">
        <f t="shared" si="39"/>
        <v>2.0924304537559783E-4</v>
      </c>
    </row>
    <row r="1101" spans="1:4" x14ac:dyDescent="0.35">
      <c r="A1101" s="7">
        <v>42649</v>
      </c>
      <c r="B1101" s="6">
        <v>133.42500000000001</v>
      </c>
      <c r="C1101" s="6">
        <f t="shared" si="38"/>
        <v>-1.6039823008849433E-2</v>
      </c>
      <c r="D1101" s="3">
        <f t="shared" si="39"/>
        <v>1.9670683797451521E-4</v>
      </c>
    </row>
    <row r="1102" spans="1:4" x14ac:dyDescent="0.35">
      <c r="A1102" s="7">
        <v>42650</v>
      </c>
      <c r="B1102" s="6">
        <v>132.75</v>
      </c>
      <c r="C1102" s="6">
        <f t="shared" si="38"/>
        <v>-5.0590219224284153E-3</v>
      </c>
      <c r="D1102" s="3">
        <f t="shared" si="39"/>
        <v>2.0034098302535724E-4</v>
      </c>
    </row>
    <row r="1103" spans="1:4" x14ac:dyDescent="0.35">
      <c r="A1103" s="7">
        <v>42653</v>
      </c>
      <c r="B1103" s="6">
        <v>133.5</v>
      </c>
      <c r="C1103" s="6">
        <f t="shared" si="38"/>
        <v>5.6497175141242938E-3</v>
      </c>
      <c r="D1103" s="3">
        <f t="shared" si="39"/>
        <v>1.8985614621253247E-4</v>
      </c>
    </row>
    <row r="1104" spans="1:4" x14ac:dyDescent="0.35">
      <c r="A1104" s="7">
        <v>42655</v>
      </c>
      <c r="B1104" s="6">
        <v>133.5</v>
      </c>
      <c r="C1104" s="6">
        <f t="shared" si="38"/>
        <v>0</v>
      </c>
      <c r="D1104" s="3">
        <f t="shared" si="39"/>
        <v>1.8037993591914469E-4</v>
      </c>
    </row>
    <row r="1105" spans="1:4" x14ac:dyDescent="0.35">
      <c r="A1105" s="7">
        <v>42656</v>
      </c>
      <c r="B1105" s="6">
        <v>130.83750000000001</v>
      </c>
      <c r="C1105" s="6">
        <f t="shared" si="38"/>
        <v>-1.9943820224719057E-2</v>
      </c>
      <c r="D1105" s="3">
        <f t="shared" si="39"/>
        <v>1.6955713976399601E-4</v>
      </c>
    </row>
    <row r="1106" spans="1:4" x14ac:dyDescent="0.35">
      <c r="A1106" s="7">
        <v>42657</v>
      </c>
      <c r="B1106" s="6">
        <v>133.05000000000001</v>
      </c>
      <c r="C1106" s="6">
        <f t="shared" si="38"/>
        <v>1.6910289481226755E-2</v>
      </c>
      <c r="D1106" s="3">
        <f t="shared" si="39"/>
        <v>1.83249069287511E-4</v>
      </c>
    </row>
    <row r="1107" spans="1:4" x14ac:dyDescent="0.35">
      <c r="A1107" s="7">
        <v>42660</v>
      </c>
      <c r="B1107" s="6">
        <v>131.8125</v>
      </c>
      <c r="C1107" s="6">
        <f t="shared" si="38"/>
        <v>-9.3010146561443921E-3</v>
      </c>
      <c r="D1107" s="3">
        <f t="shared" si="39"/>
        <v>1.8941159855059362E-4</v>
      </c>
    </row>
    <row r="1108" spans="1:4" x14ac:dyDescent="0.35">
      <c r="A1108" s="7">
        <v>42661</v>
      </c>
      <c r="B1108" s="6">
        <v>132.26249999999999</v>
      </c>
      <c r="C1108" s="6">
        <f t="shared" si="38"/>
        <v>3.413940256045433E-3</v>
      </c>
      <c r="D1108" s="3">
        <f t="shared" si="39"/>
        <v>1.8323743505558676E-4</v>
      </c>
    </row>
    <row r="1109" spans="1:4" x14ac:dyDescent="0.35">
      <c r="A1109" s="7">
        <v>42662</v>
      </c>
      <c r="B1109" s="6">
        <v>133.53749999999999</v>
      </c>
      <c r="C1109" s="6">
        <f t="shared" si="38"/>
        <v>9.6399206124185306E-3</v>
      </c>
      <c r="D1109" s="3">
        <f t="shared" si="39"/>
        <v>1.7294248823656241E-4</v>
      </c>
    </row>
    <row r="1110" spans="1:4" x14ac:dyDescent="0.35">
      <c r="A1110" s="7">
        <v>42663</v>
      </c>
      <c r="B1110" s="6">
        <v>133.57499999999999</v>
      </c>
      <c r="C1110" s="6">
        <f t="shared" si="38"/>
        <v>2.8081999438355756E-4</v>
      </c>
      <c r="D1110" s="3">
        <f t="shared" si="39"/>
        <v>1.6814162310719257E-4</v>
      </c>
    </row>
    <row r="1111" spans="1:4" x14ac:dyDescent="0.35">
      <c r="A1111" s="7">
        <v>42664</v>
      </c>
      <c r="B1111" s="6">
        <v>132.15</v>
      </c>
      <c r="C1111" s="6">
        <f t="shared" si="38"/>
        <v>-1.0668163952835359E-2</v>
      </c>
      <c r="D1111" s="3">
        <f t="shared" si="39"/>
        <v>1.5805785731291575E-4</v>
      </c>
    </row>
    <row r="1112" spans="1:4" x14ac:dyDescent="0.35">
      <c r="A1112" s="7">
        <v>42667</v>
      </c>
      <c r="B1112" s="6">
        <v>132.03749999999999</v>
      </c>
      <c r="C1112" s="6">
        <f t="shared" si="38"/>
        <v>-8.5130533484685099E-4</v>
      </c>
      <c r="D1112" s="3">
        <f t="shared" si="39"/>
        <v>1.5540296920161535E-4</v>
      </c>
    </row>
    <row r="1113" spans="1:4" x14ac:dyDescent="0.35">
      <c r="A1113" s="7">
        <v>42668</v>
      </c>
      <c r="B1113" s="6">
        <v>133.53749999999999</v>
      </c>
      <c r="C1113" s="6">
        <f t="shared" si="38"/>
        <v>1.1360408974723091E-2</v>
      </c>
      <c r="D1113" s="3">
        <f t="shared" si="39"/>
        <v>1.4612227429590676E-4</v>
      </c>
    </row>
    <row r="1114" spans="1:4" x14ac:dyDescent="0.35">
      <c r="A1114" s="7">
        <v>42669</v>
      </c>
      <c r="B1114" s="6">
        <v>131.96250000000001</v>
      </c>
      <c r="C1114" s="6">
        <f t="shared" si="38"/>
        <v>-1.179443976411112E-2</v>
      </c>
      <c r="D1114" s="3">
        <f t="shared" si="39"/>
        <v>1.4509847136253047E-4</v>
      </c>
    </row>
    <row r="1115" spans="1:4" x14ac:dyDescent="0.35">
      <c r="A1115" s="7">
        <v>42670</v>
      </c>
      <c r="B1115" s="6">
        <v>132</v>
      </c>
      <c r="C1115" s="6">
        <f t="shared" si="38"/>
        <v>2.841716396703178E-4</v>
      </c>
      <c r="D1115" s="3">
        <f t="shared" si="39"/>
        <v>1.4473909164173338E-4</v>
      </c>
    </row>
    <row r="1116" spans="1:4" x14ac:dyDescent="0.35">
      <c r="A1116" s="7">
        <v>42671</v>
      </c>
      <c r="B1116" s="6">
        <v>132</v>
      </c>
      <c r="C1116" s="6">
        <f t="shared" si="38"/>
        <v>0</v>
      </c>
      <c r="D1116" s="3">
        <f t="shared" si="39"/>
        <v>1.3605959135447695E-4</v>
      </c>
    </row>
    <row r="1117" spans="1:4" x14ac:dyDescent="0.35">
      <c r="A1117" s="7">
        <v>42674</v>
      </c>
      <c r="B1117" s="6">
        <v>132</v>
      </c>
      <c r="C1117" s="6">
        <f t="shared" si="38"/>
        <v>0</v>
      </c>
      <c r="D1117" s="3">
        <f t="shared" si="39"/>
        <v>1.2789601587320833E-4</v>
      </c>
    </row>
    <row r="1118" spans="1:4" x14ac:dyDescent="0.35">
      <c r="A1118" s="7">
        <v>42675</v>
      </c>
      <c r="B1118" s="6">
        <v>132.71250000000001</v>
      </c>
      <c r="C1118" s="6">
        <f t="shared" si="38"/>
        <v>5.3977272727273162E-3</v>
      </c>
      <c r="D1118" s="3">
        <f t="shared" si="39"/>
        <v>1.2022225492081582E-4</v>
      </c>
    </row>
    <row r="1119" spans="1:4" x14ac:dyDescent="0.35">
      <c r="A1119" s="7">
        <v>42676</v>
      </c>
      <c r="B1119" s="6">
        <v>131.36250000000001</v>
      </c>
      <c r="C1119" s="6">
        <f t="shared" si="38"/>
        <v>-1.0172365074879867E-2</v>
      </c>
      <c r="D1119" s="3">
        <f t="shared" si="39"/>
        <v>1.1475704720821153E-4</v>
      </c>
    </row>
    <row r="1120" spans="1:4" x14ac:dyDescent="0.35">
      <c r="A1120" s="7">
        <v>42677</v>
      </c>
      <c r="B1120" s="6">
        <v>130.875</v>
      </c>
      <c r="C1120" s="6">
        <f t="shared" si="38"/>
        <v>-3.7111047673423644E-3</v>
      </c>
      <c r="D1120" s="3">
        <f t="shared" si="39"/>
        <v>1.1408024504871697E-4</v>
      </c>
    </row>
    <row r="1121" spans="1:4" x14ac:dyDescent="0.35">
      <c r="A1121" s="7">
        <v>42678</v>
      </c>
      <c r="B1121" s="6">
        <v>130.08750000000001</v>
      </c>
      <c r="C1121" s="6">
        <f t="shared" si="38"/>
        <v>-6.0171919770773208E-3</v>
      </c>
      <c r="D1121" s="3">
        <f t="shared" si="39"/>
        <v>1.0806176826144542E-4</v>
      </c>
    </row>
    <row r="1122" spans="1:4" x14ac:dyDescent="0.35">
      <c r="A1122" s="7">
        <v>42681</v>
      </c>
      <c r="B1122" s="6">
        <v>130.57499999999999</v>
      </c>
      <c r="C1122" s="6">
        <f t="shared" si="38"/>
        <v>3.7474776592676695E-3</v>
      </c>
      <c r="D1122" s="3">
        <f t="shared" si="39"/>
        <v>1.0375045812309891E-4</v>
      </c>
    </row>
    <row r="1123" spans="1:4" x14ac:dyDescent="0.35">
      <c r="A1123" s="7">
        <v>42682</v>
      </c>
      <c r="B1123" s="6">
        <v>132.75</v>
      </c>
      <c r="C1123" s="6">
        <f t="shared" si="38"/>
        <v>1.6657093624353907E-2</v>
      </c>
      <c r="D1123" s="3">
        <f t="shared" si="39"/>
        <v>9.8368045964115574E-5</v>
      </c>
    </row>
    <row r="1124" spans="1:4" x14ac:dyDescent="0.35">
      <c r="A1124" s="7">
        <v>42683</v>
      </c>
      <c r="B1124" s="6">
        <v>135.33750000000001</v>
      </c>
      <c r="C1124" s="6">
        <f t="shared" si="38"/>
        <v>1.9491525423728857E-2</v>
      </c>
      <c r="D1124" s="3">
        <f t="shared" si="39"/>
        <v>1.0911348928689813E-4</v>
      </c>
    </row>
    <row r="1125" spans="1:4" x14ac:dyDescent="0.35">
      <c r="A1125" s="7">
        <v>42684</v>
      </c>
      <c r="B1125" s="6">
        <v>141.26249999999999</v>
      </c>
      <c r="C1125" s="6">
        <f t="shared" si="38"/>
        <v>4.3779440288168339E-2</v>
      </c>
      <c r="D1125" s="3">
        <f t="shared" si="39"/>
        <v>1.2536185373031634E-4</v>
      </c>
    </row>
    <row r="1126" spans="1:4" x14ac:dyDescent="0.35">
      <c r="A1126" s="7">
        <v>42685</v>
      </c>
      <c r="B1126" s="6">
        <v>137.36250000000001</v>
      </c>
      <c r="C1126" s="6">
        <f t="shared" si="38"/>
        <v>-2.7608176267586781E-2</v>
      </c>
      <c r="D1126" s="3">
        <f t="shared" si="39"/>
        <v>2.3283850602321516E-4</v>
      </c>
    </row>
    <row r="1127" spans="1:4" x14ac:dyDescent="0.35">
      <c r="A1127" s="7">
        <v>42688</v>
      </c>
      <c r="B1127" s="6">
        <v>137.36250000000001</v>
      </c>
      <c r="C1127" s="6">
        <f t="shared" si="38"/>
        <v>0</v>
      </c>
      <c r="D1127" s="3">
        <f t="shared" si="39"/>
        <v>2.6460087947115078E-4</v>
      </c>
    </row>
    <row r="1128" spans="1:4" x14ac:dyDescent="0.35">
      <c r="A1128" s="7">
        <v>42689</v>
      </c>
      <c r="B1128" s="6">
        <v>138.30000000000001</v>
      </c>
      <c r="C1128" s="6">
        <f t="shared" si="38"/>
        <v>6.8250068250068248E-3</v>
      </c>
      <c r="D1128" s="3">
        <f t="shared" si="39"/>
        <v>2.4872482670288174E-4</v>
      </c>
    </row>
    <row r="1129" spans="1:4" x14ac:dyDescent="0.35">
      <c r="A1129" s="7">
        <v>42690</v>
      </c>
      <c r="B1129" s="6">
        <v>140.96250000000001</v>
      </c>
      <c r="C1129" s="6">
        <f t="shared" si="38"/>
        <v>1.9251626898047679E-2</v>
      </c>
      <c r="D1129" s="3">
        <f t="shared" si="39"/>
        <v>2.365961801903922E-4</v>
      </c>
    </row>
    <row r="1130" spans="1:4" x14ac:dyDescent="0.35">
      <c r="A1130" s="7">
        <v>42691</v>
      </c>
      <c r="B1130" s="6">
        <v>144.71250000000001</v>
      </c>
      <c r="C1130" s="6">
        <f t="shared" si="38"/>
        <v>2.6602819898909284E-2</v>
      </c>
      <c r="D1130" s="3">
        <f t="shared" si="39"/>
        <v>2.446379176722666E-4</v>
      </c>
    </row>
    <row r="1131" spans="1:4" x14ac:dyDescent="0.35">
      <c r="A1131" s="7">
        <v>42692</v>
      </c>
      <c r="B1131" s="6">
        <v>143.92500000000001</v>
      </c>
      <c r="C1131" s="6">
        <f t="shared" si="38"/>
        <v>-5.4418243068151979E-3</v>
      </c>
      <c r="D1131" s="3">
        <f t="shared" si="39"/>
        <v>2.7242224420635883E-4</v>
      </c>
    </row>
    <row r="1132" spans="1:4" x14ac:dyDescent="0.35">
      <c r="A1132" s="7">
        <v>42695</v>
      </c>
      <c r="B1132" s="6">
        <v>138.78749999999999</v>
      </c>
      <c r="C1132" s="6">
        <f t="shared" si="38"/>
        <v>-3.5695674830641073E-2</v>
      </c>
      <c r="D1132" s="3">
        <f t="shared" si="39"/>
        <v>2.5785371666115197E-4</v>
      </c>
    </row>
    <row r="1133" spans="1:4" x14ac:dyDescent="0.35">
      <c r="A1133" s="7">
        <v>42696</v>
      </c>
      <c r="B1133" s="6">
        <v>138.07499999999999</v>
      </c>
      <c r="C1133" s="6">
        <f t="shared" si="38"/>
        <v>-5.1337476357741565E-3</v>
      </c>
      <c r="D1133" s="3">
        <f t="shared" si="39"/>
        <v>3.1883336575837457E-4</v>
      </c>
    </row>
    <row r="1134" spans="1:4" x14ac:dyDescent="0.35">
      <c r="A1134" s="7">
        <v>42697</v>
      </c>
      <c r="B1134" s="6">
        <v>136.38749999999999</v>
      </c>
      <c r="C1134" s="6">
        <f t="shared" si="38"/>
        <v>-1.2221618685497013E-2</v>
      </c>
      <c r="D1134" s="3">
        <f t="shared" si="39"/>
        <v>3.0128468570014111E-4</v>
      </c>
    </row>
    <row r="1135" spans="1:4" x14ac:dyDescent="0.35">
      <c r="A1135" s="7">
        <v>42698</v>
      </c>
      <c r="B1135" s="6">
        <v>139.01249999999999</v>
      </c>
      <c r="C1135" s="6">
        <f t="shared" si="38"/>
        <v>1.92466318394281E-2</v>
      </c>
      <c r="D1135" s="3">
        <f t="shared" si="39"/>
        <v>2.9216968235575399E-4</v>
      </c>
    </row>
    <row r="1136" spans="1:4" x14ac:dyDescent="0.35">
      <c r="A1136" s="7">
        <v>42699</v>
      </c>
      <c r="B1136" s="6">
        <v>141.26249999999999</v>
      </c>
      <c r="C1136" s="6">
        <f t="shared" si="38"/>
        <v>1.6185594820609658E-2</v>
      </c>
      <c r="D1136" s="3">
        <f t="shared" si="39"/>
        <v>2.9686547164415797E-4</v>
      </c>
    </row>
    <row r="1137" spans="1:4" x14ac:dyDescent="0.35">
      <c r="A1137" s="7">
        <v>42702</v>
      </c>
      <c r="B1137" s="6">
        <v>143.25</v>
      </c>
      <c r="C1137" s="6">
        <f t="shared" si="38"/>
        <v>1.4069551367135733E-2</v>
      </c>
      <c r="D1137" s="3">
        <f t="shared" si="39"/>
        <v>2.9477195212732527E-4</v>
      </c>
    </row>
    <row r="1138" spans="1:4" x14ac:dyDescent="0.35">
      <c r="A1138" s="7">
        <v>42703</v>
      </c>
      <c r="B1138" s="6">
        <v>142.46250000000001</v>
      </c>
      <c r="C1138" s="6">
        <f t="shared" si="38"/>
        <v>-5.4973821989528398E-3</v>
      </c>
      <c r="D1138" s="3">
        <f t="shared" si="39"/>
        <v>2.8896277154003399E-4</v>
      </c>
    </row>
    <row r="1139" spans="1:4" x14ac:dyDescent="0.35">
      <c r="A1139" s="7">
        <v>42704</v>
      </c>
      <c r="B1139" s="6">
        <v>144</v>
      </c>
      <c r="C1139" s="6">
        <f t="shared" si="38"/>
        <v>1.0792313766780691E-2</v>
      </c>
      <c r="D1139" s="3">
        <f t="shared" si="39"/>
        <v>2.7343827791011374E-4</v>
      </c>
    </row>
    <row r="1140" spans="1:4" x14ac:dyDescent="0.35">
      <c r="A1140" s="7">
        <v>42705</v>
      </c>
      <c r="B1140" s="6">
        <v>138.30000000000001</v>
      </c>
      <c r="C1140" s="6">
        <f t="shared" si="38"/>
        <v>-3.9583333333333255E-2</v>
      </c>
      <c r="D1140" s="3">
        <f t="shared" si="39"/>
        <v>2.6402042342194557E-4</v>
      </c>
    </row>
    <row r="1141" spans="1:4" x14ac:dyDescent="0.35">
      <c r="A1141" s="7">
        <v>42706</v>
      </c>
      <c r="B1141" s="6">
        <v>137.88749999999999</v>
      </c>
      <c r="C1141" s="6">
        <f t="shared" si="38"/>
        <v>-2.9826464208244593E-3</v>
      </c>
      <c r="D1141" s="3">
        <f t="shared" si="39"/>
        <v>3.4218961468329511E-4</v>
      </c>
    </row>
    <row r="1142" spans="1:4" x14ac:dyDescent="0.35">
      <c r="A1142" s="7">
        <v>42709</v>
      </c>
      <c r="B1142" s="6">
        <v>138.71250000000001</v>
      </c>
      <c r="C1142" s="6">
        <f t="shared" si="38"/>
        <v>5.9831384280664823E-3</v>
      </c>
      <c r="D1142" s="3">
        <f t="shared" si="39"/>
        <v>3.2219200858259683E-4</v>
      </c>
    </row>
    <row r="1143" spans="1:4" x14ac:dyDescent="0.35">
      <c r="A1143" s="7">
        <v>42710</v>
      </c>
      <c r="B1143" s="6">
        <v>137.17500000000001</v>
      </c>
      <c r="C1143" s="6">
        <f t="shared" si="38"/>
        <v>-1.1084076777507394E-2</v>
      </c>
      <c r="D1143" s="3">
        <f t="shared" si="39"/>
        <v>3.0500836479460533E-4</v>
      </c>
    </row>
    <row r="1144" spans="1:4" x14ac:dyDescent="0.35">
      <c r="A1144" s="7">
        <v>42711</v>
      </c>
      <c r="B1144" s="6">
        <v>136.83750000000001</v>
      </c>
      <c r="C1144" s="6">
        <f t="shared" si="38"/>
        <v>-2.4603608529251367E-3</v>
      </c>
      <c r="D1144" s="3">
        <f t="shared" si="39"/>
        <v>2.9407926838750974E-4</v>
      </c>
    </row>
    <row r="1145" spans="1:4" x14ac:dyDescent="0.35">
      <c r="A1145" s="7">
        <v>42712</v>
      </c>
      <c r="B1145" s="6">
        <v>139.23750000000001</v>
      </c>
      <c r="C1145" s="6">
        <f t="shared" si="38"/>
        <v>1.7539051795012372E-2</v>
      </c>
      <c r="D1145" s="3">
        <f t="shared" si="39"/>
        <v>2.7679771481585555E-4</v>
      </c>
    </row>
    <row r="1146" spans="1:4" x14ac:dyDescent="0.35">
      <c r="A1146" s="7">
        <v>42713</v>
      </c>
      <c r="B1146" s="6">
        <v>138.41249999999999</v>
      </c>
      <c r="C1146" s="6">
        <f t="shared" si="38"/>
        <v>-5.925127928898587E-3</v>
      </c>
      <c r="D1146" s="3">
        <f t="shared" si="39"/>
        <v>2.7864695219899182E-4</v>
      </c>
    </row>
    <row r="1147" spans="1:4" x14ac:dyDescent="0.35">
      <c r="A1147" s="7">
        <v>42716</v>
      </c>
      <c r="B1147" s="6">
        <v>138.67500000000001</v>
      </c>
      <c r="C1147" s="6">
        <f t="shared" si="38"/>
        <v>1.8965050121919412E-3</v>
      </c>
      <c r="D1147" s="3">
        <f t="shared" si="39"/>
        <v>2.6403456352548112E-4</v>
      </c>
    </row>
    <row r="1148" spans="1:4" x14ac:dyDescent="0.35">
      <c r="A1148" s="7">
        <v>42717</v>
      </c>
      <c r="B1148" s="6">
        <v>138.9</v>
      </c>
      <c r="C1148" s="6">
        <f t="shared" si="38"/>
        <v>1.6224986479177522E-3</v>
      </c>
      <c r="D1148" s="3">
        <f t="shared" si="39"/>
        <v>2.484082935896284E-4</v>
      </c>
    </row>
    <row r="1149" spans="1:4" x14ac:dyDescent="0.35">
      <c r="A1149" s="7">
        <v>42718</v>
      </c>
      <c r="B1149" s="6">
        <v>136.42500000000001</v>
      </c>
      <c r="C1149" s="6">
        <f t="shared" si="38"/>
        <v>-1.7818574514038836E-2</v>
      </c>
      <c r="D1149" s="3">
        <f t="shared" si="39"/>
        <v>2.3366174608600038E-4</v>
      </c>
    </row>
    <row r="1150" spans="1:4" x14ac:dyDescent="0.35">
      <c r="A1150" s="7">
        <v>42719</v>
      </c>
      <c r="B1150" s="6">
        <v>137.51249999999999</v>
      </c>
      <c r="C1150" s="6">
        <f t="shared" si="38"/>
        <v>7.9714128642109378E-3</v>
      </c>
      <c r="D1150" s="3">
        <f t="shared" si="39"/>
        <v>2.3869213718358159E-4</v>
      </c>
    </row>
    <row r="1151" spans="1:4" x14ac:dyDescent="0.35">
      <c r="A1151" s="7">
        <v>42720</v>
      </c>
      <c r="B1151" s="6">
        <v>138.11250000000001</v>
      </c>
      <c r="C1151" s="6">
        <f t="shared" si="38"/>
        <v>4.3632397054814854E-3</v>
      </c>
      <c r="D1151" s="3">
        <f t="shared" si="39"/>
        <v>2.2818321433566913E-4</v>
      </c>
    </row>
    <row r="1152" spans="1:4" x14ac:dyDescent="0.35">
      <c r="A1152" s="7">
        <v>42723</v>
      </c>
      <c r="B1152" s="6">
        <v>138.11250000000001</v>
      </c>
      <c r="C1152" s="6">
        <f t="shared" si="38"/>
        <v>0</v>
      </c>
      <c r="D1152" s="3">
        <f t="shared" si="39"/>
        <v>2.1563449311917836E-4</v>
      </c>
    </row>
    <row r="1153" spans="1:4" x14ac:dyDescent="0.35">
      <c r="A1153" s="7">
        <v>42724</v>
      </c>
      <c r="B1153" s="6">
        <v>136.53749999999999</v>
      </c>
      <c r="C1153" s="6">
        <f t="shared" si="38"/>
        <v>-1.1403746945425048E-2</v>
      </c>
      <c r="D1153" s="3">
        <f t="shared" si="39"/>
        <v>2.0269642353202766E-4</v>
      </c>
    </row>
    <row r="1154" spans="1:4" x14ac:dyDescent="0.35">
      <c r="A1154" s="7">
        <v>42725</v>
      </c>
      <c r="B1154" s="6">
        <v>137.55000000000001</v>
      </c>
      <c r="C1154" s="6">
        <f t="shared" si="38"/>
        <v>7.415545179895758E-3</v>
      </c>
      <c r="D1154" s="3">
        <f t="shared" si="39"/>
        <v>1.9833736478382344E-4</v>
      </c>
    </row>
    <row r="1155" spans="1:4" x14ac:dyDescent="0.35">
      <c r="A1155" s="7">
        <v>42726</v>
      </c>
      <c r="B1155" s="6">
        <v>136.42500000000001</v>
      </c>
      <c r="C1155" s="6">
        <f t="shared" si="38"/>
        <v>-8.1788440567066509E-3</v>
      </c>
      <c r="D1155" s="3">
        <f t="shared" si="39"/>
        <v>1.8973654151569855E-4</v>
      </c>
    </row>
    <row r="1156" spans="1:4" x14ac:dyDescent="0.35">
      <c r="A1156" s="7">
        <v>42727</v>
      </c>
      <c r="B1156" s="6">
        <v>136.80000000000001</v>
      </c>
      <c r="C1156" s="6">
        <f t="shared" ref="C1156:C1219" si="40">(B1156-B1155)/B1155</f>
        <v>2.7487630566245189E-3</v>
      </c>
      <c r="D1156" s="3">
        <f t="shared" si="39"/>
        <v>1.8236595843099218E-4</v>
      </c>
    </row>
    <row r="1157" spans="1:4" x14ac:dyDescent="0.35">
      <c r="A1157" s="7">
        <v>42730</v>
      </c>
      <c r="B1157" s="6">
        <v>133.98750000000001</v>
      </c>
      <c r="C1157" s="6">
        <f t="shared" si="40"/>
        <v>-2.0559210526315787E-2</v>
      </c>
      <c r="D1157" s="3">
        <f t="shared" ref="D1157:D1220" si="41">0.06*C1156^2+0.94*D1156</f>
        <v>1.7187734282562048E-4</v>
      </c>
    </row>
    <row r="1158" spans="1:4" x14ac:dyDescent="0.35">
      <c r="A1158" s="7">
        <v>42731</v>
      </c>
      <c r="B1158" s="6">
        <v>135.82499999999999</v>
      </c>
      <c r="C1158" s="6">
        <f t="shared" si="40"/>
        <v>1.3713965855023619E-2</v>
      </c>
      <c r="D1158" s="3">
        <f t="shared" si="41"/>
        <v>1.8692557050400569E-4</v>
      </c>
    </row>
    <row r="1159" spans="1:4" x14ac:dyDescent="0.35">
      <c r="A1159" s="7">
        <v>42732</v>
      </c>
      <c r="B1159" s="6">
        <v>135</v>
      </c>
      <c r="C1159" s="6">
        <f t="shared" si="40"/>
        <v>-6.073992269464301E-3</v>
      </c>
      <c r="D1159" s="3">
        <f t="shared" si="41"/>
        <v>1.8699440784213054E-4</v>
      </c>
    </row>
    <row r="1160" spans="1:4" x14ac:dyDescent="0.35">
      <c r="A1160" s="7">
        <v>42733</v>
      </c>
      <c r="B1160" s="6">
        <v>134.69999999999999</v>
      </c>
      <c r="C1160" s="6">
        <f t="shared" si="40"/>
        <v>-2.2222222222223064E-3</v>
      </c>
      <c r="D1160" s="3">
        <f t="shared" si="41"/>
        <v>1.7798834629697343E-4</v>
      </c>
    </row>
    <row r="1161" spans="1:4" x14ac:dyDescent="0.35">
      <c r="A1161" s="7">
        <v>42734</v>
      </c>
      <c r="B1161" s="6">
        <v>137.58750000000001</v>
      </c>
      <c r="C1161" s="6">
        <f t="shared" si="40"/>
        <v>2.143652561247229E-2</v>
      </c>
      <c r="D1161" s="3">
        <f t="shared" si="41"/>
        <v>1.6760534181545133E-4</v>
      </c>
    </row>
    <row r="1162" spans="1:4" x14ac:dyDescent="0.35">
      <c r="A1162" s="7">
        <v>42737</v>
      </c>
      <c r="B1162" s="6">
        <v>137.58750000000001</v>
      </c>
      <c r="C1162" s="6">
        <f t="shared" si="40"/>
        <v>0</v>
      </c>
      <c r="D1162" s="3">
        <f t="shared" si="41"/>
        <v>1.8512049912657508E-4</v>
      </c>
    </row>
    <row r="1163" spans="1:4" x14ac:dyDescent="0.35">
      <c r="A1163" s="7">
        <v>42738</v>
      </c>
      <c r="B1163" s="6">
        <v>141</v>
      </c>
      <c r="C1163" s="6">
        <f t="shared" si="40"/>
        <v>2.4802398473698514E-2</v>
      </c>
      <c r="D1163" s="3">
        <f t="shared" si="41"/>
        <v>1.7401326917898055E-4</v>
      </c>
    </row>
    <row r="1164" spans="1:4" x14ac:dyDescent="0.35">
      <c r="A1164" s="7">
        <v>42739</v>
      </c>
      <c r="B1164" s="6">
        <v>139.61250000000001</v>
      </c>
      <c r="C1164" s="6">
        <f t="shared" si="40"/>
        <v>-9.8404255319148124E-3</v>
      </c>
      <c r="D1164" s="3">
        <f t="shared" si="41"/>
        <v>2.0048201123112907E-4</v>
      </c>
    </row>
    <row r="1165" spans="1:4" x14ac:dyDescent="0.35">
      <c r="A1165" s="7">
        <v>42740</v>
      </c>
      <c r="B1165" s="6">
        <v>143.1</v>
      </c>
      <c r="C1165" s="6">
        <f t="shared" si="40"/>
        <v>2.4979854955680777E-2</v>
      </c>
      <c r="D1165" s="3">
        <f t="shared" si="41"/>
        <v>1.9426312903621096E-4</v>
      </c>
    </row>
    <row r="1166" spans="1:4" x14ac:dyDescent="0.35">
      <c r="A1166" s="7">
        <v>42741</v>
      </c>
      <c r="B1166" s="6">
        <v>141.5625</v>
      </c>
      <c r="C1166" s="6">
        <f t="shared" si="40"/>
        <v>-1.0744234800838534E-2</v>
      </c>
      <c r="D1166" s="3">
        <f t="shared" si="41"/>
        <v>2.2004693051044927E-4</v>
      </c>
    </row>
    <row r="1167" spans="1:4" x14ac:dyDescent="0.35">
      <c r="A1167" s="7">
        <v>42744</v>
      </c>
      <c r="B1167" s="6">
        <v>139.6875</v>
      </c>
      <c r="C1167" s="6">
        <f t="shared" si="40"/>
        <v>-1.3245033112582781E-2</v>
      </c>
      <c r="D1167" s="3">
        <f t="shared" si="41"/>
        <v>2.1377042956715529E-4</v>
      </c>
    </row>
    <row r="1168" spans="1:4" x14ac:dyDescent="0.35">
      <c r="A1168" s="7">
        <v>42745</v>
      </c>
      <c r="B1168" s="6">
        <v>139.94999999999999</v>
      </c>
      <c r="C1168" s="6">
        <f t="shared" si="40"/>
        <v>1.8791946308724019E-3</v>
      </c>
      <c r="D1168" s="3">
        <f t="shared" si="41"/>
        <v>2.1147005792233084E-4</v>
      </c>
    </row>
    <row r="1169" spans="1:4" x14ac:dyDescent="0.35">
      <c r="A1169" s="7">
        <v>42746</v>
      </c>
      <c r="B1169" s="6">
        <v>142.3125</v>
      </c>
      <c r="C1169" s="6">
        <f t="shared" si="40"/>
        <v>1.6881028938906834E-2</v>
      </c>
      <c r="D1169" s="3">
        <f t="shared" si="41"/>
        <v>1.9899373679463297E-4</v>
      </c>
    </row>
    <row r="1170" spans="1:4" x14ac:dyDescent="0.35">
      <c r="A1170" s="7">
        <v>42747</v>
      </c>
      <c r="B1170" s="6">
        <v>148.19999999999999</v>
      </c>
      <c r="C1170" s="6">
        <f t="shared" si="40"/>
        <v>4.1370223978919554E-2</v>
      </c>
      <c r="D1170" s="3">
        <f t="shared" si="41"/>
        <v>2.0415226086912758E-4</v>
      </c>
    </row>
    <row r="1171" spans="1:4" x14ac:dyDescent="0.35">
      <c r="A1171" s="7">
        <v>42748</v>
      </c>
      <c r="B1171" s="6">
        <v>147.9</v>
      </c>
      <c r="C1171" s="6">
        <f t="shared" si="40"/>
        <v>-2.0242914979755936E-3</v>
      </c>
      <c r="D1171" s="3">
        <f t="shared" si="41"/>
        <v>2.945928511409381E-4</v>
      </c>
    </row>
    <row r="1172" spans="1:4" x14ac:dyDescent="0.35">
      <c r="A1172" s="7">
        <v>42751</v>
      </c>
      <c r="B1172" s="6">
        <v>149.4</v>
      </c>
      <c r="C1172" s="6">
        <f t="shared" si="40"/>
        <v>1.0141987829614604E-2</v>
      </c>
      <c r="D1172" s="3">
        <f t="shared" si="41"/>
        <v>2.7716314543660837E-4</v>
      </c>
    </row>
    <row r="1173" spans="1:4" x14ac:dyDescent="0.35">
      <c r="A1173" s="7">
        <v>42752</v>
      </c>
      <c r="B1173" s="6">
        <v>148.23750000000001</v>
      </c>
      <c r="C1173" s="6">
        <f t="shared" si="40"/>
        <v>-7.7811244979919293E-3</v>
      </c>
      <c r="D1173" s="3">
        <f t="shared" si="41"/>
        <v>2.6670495173857487E-4</v>
      </c>
    </row>
    <row r="1174" spans="1:4" x14ac:dyDescent="0.35">
      <c r="A1174" s="7">
        <v>42753</v>
      </c>
      <c r="B1174" s="6">
        <v>148.83750000000001</v>
      </c>
      <c r="C1174" s="6">
        <f t="shared" si="40"/>
        <v>4.0475588160890077E-3</v>
      </c>
      <c r="D1174" s="3">
        <f t="shared" si="41"/>
        <v>2.543354085414554E-4</v>
      </c>
    </row>
    <row r="1175" spans="1:4" x14ac:dyDescent="0.35">
      <c r="A1175" s="7">
        <v>42754</v>
      </c>
      <c r="B1175" s="6">
        <v>151.5</v>
      </c>
      <c r="C1175" s="6">
        <f t="shared" si="40"/>
        <v>1.7888636936255944E-2</v>
      </c>
      <c r="D1175" s="3">
        <f t="shared" si="41"/>
        <v>2.4005824797115007E-4</v>
      </c>
    </row>
    <row r="1176" spans="1:4" x14ac:dyDescent="0.35">
      <c r="A1176" s="7">
        <v>42755</v>
      </c>
      <c r="B1176" s="6">
        <v>149.28749999999999</v>
      </c>
      <c r="C1176" s="6">
        <f t="shared" si="40"/>
        <v>-1.4603960396039641E-2</v>
      </c>
      <c r="D1176" s="3">
        <f t="shared" si="41"/>
        <v>2.4485495297911188E-4</v>
      </c>
    </row>
    <row r="1177" spans="1:4" x14ac:dyDescent="0.35">
      <c r="A1177" s="7">
        <v>42758</v>
      </c>
      <c r="B1177" s="6">
        <v>150.07499999999999</v>
      </c>
      <c r="C1177" s="6">
        <f t="shared" si="40"/>
        <v>5.2750565184626601E-3</v>
      </c>
      <c r="D1177" s="3">
        <f t="shared" si="41"/>
        <v>2.429601953553108E-4</v>
      </c>
    </row>
    <row r="1178" spans="1:4" x14ac:dyDescent="0.35">
      <c r="A1178" s="7">
        <v>42759</v>
      </c>
      <c r="B1178" s="6">
        <v>152.4375</v>
      </c>
      <c r="C1178" s="6">
        <f t="shared" si="40"/>
        <v>1.5742128935532312E-2</v>
      </c>
      <c r="D1178" s="3">
        <f t="shared" si="41"/>
        <v>2.3005215691037067E-4</v>
      </c>
    </row>
    <row r="1179" spans="1:4" x14ac:dyDescent="0.35">
      <c r="A1179" s="7">
        <v>42760</v>
      </c>
      <c r="B1179" s="6">
        <v>152.32499999999999</v>
      </c>
      <c r="C1179" s="6">
        <f t="shared" si="40"/>
        <v>-7.3800738007387531E-4</v>
      </c>
      <c r="D1179" s="3">
        <f t="shared" si="41"/>
        <v>2.3111790490112384E-4</v>
      </c>
    </row>
    <row r="1180" spans="1:4" x14ac:dyDescent="0.35">
      <c r="A1180" s="7">
        <v>42762</v>
      </c>
      <c r="B1180" s="6">
        <v>153.44999999999999</v>
      </c>
      <c r="C1180" s="6">
        <f t="shared" si="40"/>
        <v>7.3855243722304289E-3</v>
      </c>
      <c r="D1180" s="3">
        <f t="shared" si="41"/>
        <v>2.1728350990063902E-4</v>
      </c>
    </row>
    <row r="1181" spans="1:4" x14ac:dyDescent="0.35">
      <c r="A1181" s="7">
        <v>42765</v>
      </c>
      <c r="B1181" s="6">
        <v>153.75</v>
      </c>
      <c r="C1181" s="6">
        <f t="shared" si="40"/>
        <v>1.9550342130988034E-3</v>
      </c>
      <c r="D1181" s="3">
        <f t="shared" si="41"/>
        <v>2.0751925752176924E-4</v>
      </c>
    </row>
    <row r="1182" spans="1:4" x14ac:dyDescent="0.35">
      <c r="A1182" s="7">
        <v>42766</v>
      </c>
      <c r="B1182" s="6">
        <v>154.91249999999999</v>
      </c>
      <c r="C1182" s="6">
        <f t="shared" si="40"/>
        <v>7.5609756097560609E-3</v>
      </c>
      <c r="D1182" s="3">
        <f t="shared" si="41"/>
        <v>1.9529743159692629E-4</v>
      </c>
    </row>
    <row r="1183" spans="1:4" x14ac:dyDescent="0.35">
      <c r="A1183" s="7">
        <v>42767</v>
      </c>
      <c r="B1183" s="6">
        <v>154.35</v>
      </c>
      <c r="C1183" s="6">
        <f t="shared" si="40"/>
        <v>-3.6310820624546117E-3</v>
      </c>
      <c r="D1183" s="3">
        <f t="shared" si="41"/>
        <v>1.8700968683139026E-4</v>
      </c>
    </row>
    <row r="1184" spans="1:4" x14ac:dyDescent="0.35">
      <c r="A1184" s="7">
        <v>42768</v>
      </c>
      <c r="B1184" s="6">
        <v>152.85</v>
      </c>
      <c r="C1184" s="6">
        <f t="shared" si="40"/>
        <v>-9.7181729834791061E-3</v>
      </c>
      <c r="D1184" s="3">
        <f t="shared" si="41"/>
        <v>1.7658019103816361E-4</v>
      </c>
    </row>
    <row r="1185" spans="1:4" x14ac:dyDescent="0.35">
      <c r="A1185" s="7">
        <v>42769</v>
      </c>
      <c r="B1185" s="6">
        <v>151.27500000000001</v>
      </c>
      <c r="C1185" s="6">
        <f t="shared" si="40"/>
        <v>-1.0304219823356157E-2</v>
      </c>
      <c r="D1185" s="3">
        <f t="shared" si="41"/>
        <v>1.7165195274408316E-4</v>
      </c>
    </row>
    <row r="1186" spans="1:4" x14ac:dyDescent="0.35">
      <c r="A1186" s="7">
        <v>42772</v>
      </c>
      <c r="B1186" s="6">
        <v>150.97499999999999</v>
      </c>
      <c r="C1186" s="6">
        <f t="shared" si="40"/>
        <v>-1.9831432821022068E-3</v>
      </c>
      <c r="D1186" s="3">
        <f t="shared" si="41"/>
        <v>1.6772345234952093E-4</v>
      </c>
    </row>
    <row r="1187" spans="1:4" x14ac:dyDescent="0.35">
      <c r="A1187" s="7">
        <v>42773</v>
      </c>
      <c r="B1187" s="6">
        <v>150.26249999999999</v>
      </c>
      <c r="C1187" s="6">
        <f t="shared" si="40"/>
        <v>-4.7193243914555767E-3</v>
      </c>
      <c r="D1187" s="3">
        <f t="shared" si="41"/>
        <v>1.578960166451905E-4</v>
      </c>
    </row>
    <row r="1188" spans="1:4" x14ac:dyDescent="0.35">
      <c r="A1188" s="7">
        <v>42774</v>
      </c>
      <c r="B1188" s="6">
        <v>150.82499999999999</v>
      </c>
      <c r="C1188" s="6">
        <f t="shared" si="40"/>
        <v>3.7434489643124536E-3</v>
      </c>
      <c r="D1188" s="3">
        <f t="shared" si="41"/>
        <v>1.4975857700918631E-4</v>
      </c>
    </row>
    <row r="1189" spans="1:4" x14ac:dyDescent="0.35">
      <c r="A1189" s="7">
        <v>42775</v>
      </c>
      <c r="B1189" s="6">
        <v>151.53749999999999</v>
      </c>
      <c r="C1189" s="6">
        <f t="shared" si="40"/>
        <v>4.7240179015415598E-3</v>
      </c>
      <c r="D1189" s="3">
        <f t="shared" si="41"/>
        <v>1.4161386699753986E-4</v>
      </c>
    </row>
    <row r="1190" spans="1:4" x14ac:dyDescent="0.35">
      <c r="A1190" s="7">
        <v>42776</v>
      </c>
      <c r="B1190" s="6">
        <v>149.88749999999999</v>
      </c>
      <c r="C1190" s="6">
        <f t="shared" si="40"/>
        <v>-1.0888393961890659E-2</v>
      </c>
      <c r="D1190" s="3">
        <f t="shared" si="41"/>
        <v>1.3445601568573255E-4</v>
      </c>
    </row>
    <row r="1191" spans="1:4" x14ac:dyDescent="0.35">
      <c r="A1191" s="7">
        <v>42779</v>
      </c>
      <c r="B1191" s="6">
        <v>152.28749999999999</v>
      </c>
      <c r="C1191" s="6">
        <f t="shared" si="40"/>
        <v>1.6012009006755104E-2</v>
      </c>
      <c r="D1191" s="3">
        <f t="shared" si="41"/>
        <v>1.3350208212874879E-4</v>
      </c>
    </row>
    <row r="1192" spans="1:4" x14ac:dyDescent="0.35">
      <c r="A1192" s="7">
        <v>42780</v>
      </c>
      <c r="B1192" s="6">
        <v>150.44999999999999</v>
      </c>
      <c r="C1192" s="6">
        <f t="shared" si="40"/>
        <v>-1.2065993597636089E-2</v>
      </c>
      <c r="D1192" s="3">
        <f t="shared" si="41"/>
        <v>1.4087502314696825E-4</v>
      </c>
    </row>
    <row r="1193" spans="1:4" x14ac:dyDescent="0.35">
      <c r="A1193" s="7">
        <v>42781</v>
      </c>
      <c r="B1193" s="6">
        <v>150.9375</v>
      </c>
      <c r="C1193" s="6">
        <f t="shared" si="40"/>
        <v>3.2402791625125386E-3</v>
      </c>
      <c r="D1193" s="3">
        <f t="shared" si="41"/>
        <v>1.4115781384804185E-4</v>
      </c>
    </row>
    <row r="1194" spans="1:4" x14ac:dyDescent="0.35">
      <c r="A1194" s="7">
        <v>42782</v>
      </c>
      <c r="B1194" s="6">
        <v>150.6</v>
      </c>
      <c r="C1194" s="6">
        <f t="shared" si="40"/>
        <v>-2.2360248447205345E-3</v>
      </c>
      <c r="D1194" s="3">
        <f t="shared" si="41"/>
        <v>1.333183095602201E-4</v>
      </c>
    </row>
    <row r="1195" spans="1:4" x14ac:dyDescent="0.35">
      <c r="A1195" s="7">
        <v>42783</v>
      </c>
      <c r="B1195" s="6">
        <v>151.83750000000001</v>
      </c>
      <c r="C1195" s="6">
        <f t="shared" si="40"/>
        <v>8.2171314741036616E-3</v>
      </c>
      <c r="D1195" s="3">
        <f t="shared" si="41"/>
        <v>1.2561919941297934E-4</v>
      </c>
    </row>
    <row r="1196" spans="1:4" x14ac:dyDescent="0.35">
      <c r="A1196" s="7">
        <v>42786</v>
      </c>
      <c r="B1196" s="6">
        <v>154.80000000000001</v>
      </c>
      <c r="C1196" s="6">
        <f t="shared" si="40"/>
        <v>1.9510990367992132E-2</v>
      </c>
      <c r="D1196" s="3">
        <f t="shared" si="41"/>
        <v>1.2213332242796287E-4</v>
      </c>
    </row>
    <row r="1197" spans="1:4" x14ac:dyDescent="0.35">
      <c r="A1197" s="7">
        <v>42787</v>
      </c>
      <c r="B1197" s="6">
        <v>154.35</v>
      </c>
      <c r="C1197" s="6">
        <f t="shared" si="40"/>
        <v>-2.9069767441861566E-3</v>
      </c>
      <c r="D1197" s="3">
        <f t="shared" si="41"/>
        <v>1.3764604779067799E-4</v>
      </c>
    </row>
    <row r="1198" spans="1:4" x14ac:dyDescent="0.35">
      <c r="A1198" s="7">
        <v>42788</v>
      </c>
      <c r="B1198" s="6">
        <v>150.97499999999999</v>
      </c>
      <c r="C1198" s="6">
        <f t="shared" si="40"/>
        <v>-2.1865889212827991E-2</v>
      </c>
      <c r="D1198" s="3">
        <f t="shared" si="41"/>
        <v>1.2989431575071166E-4</v>
      </c>
    </row>
    <row r="1199" spans="1:4" x14ac:dyDescent="0.35">
      <c r="A1199" s="7">
        <v>42789</v>
      </c>
      <c r="B1199" s="6">
        <v>149.32499999999999</v>
      </c>
      <c r="C1199" s="6">
        <f t="shared" si="40"/>
        <v>-1.0928961748633918E-2</v>
      </c>
      <c r="D1199" s="3">
        <f t="shared" si="41"/>
        <v>1.5078768346972899E-4</v>
      </c>
    </row>
    <row r="1200" spans="1:4" x14ac:dyDescent="0.35">
      <c r="A1200" s="7">
        <v>42793</v>
      </c>
      <c r="B1200" s="6">
        <v>144.63749999999999</v>
      </c>
      <c r="C1200" s="6">
        <f t="shared" si="40"/>
        <v>-3.139126067302863E-2</v>
      </c>
      <c r="D1200" s="3">
        <f t="shared" si="41"/>
        <v>1.4890695475573145E-4</v>
      </c>
    </row>
    <row r="1201" spans="1:4" x14ac:dyDescent="0.35">
      <c r="A1201" s="7">
        <v>42794</v>
      </c>
      <c r="B1201" s="6">
        <v>144</v>
      </c>
      <c r="C1201" s="6">
        <f t="shared" si="40"/>
        <v>-4.4075706507647645E-3</v>
      </c>
      <c r="D1201" s="3">
        <f t="shared" si="41"/>
        <v>1.9909721226890961E-4</v>
      </c>
    </row>
    <row r="1202" spans="1:4" x14ac:dyDescent="0.35">
      <c r="A1202" s="7">
        <v>42795</v>
      </c>
      <c r="B1202" s="6">
        <v>144.41249999999999</v>
      </c>
      <c r="C1202" s="6">
        <f t="shared" si="40"/>
        <v>2.8645833333332937E-3</v>
      </c>
      <c r="D1202" s="3">
        <f t="shared" si="41"/>
        <v>1.8831698027526399E-4</v>
      </c>
    </row>
    <row r="1203" spans="1:4" x14ac:dyDescent="0.35">
      <c r="A1203" s="7">
        <v>42796</v>
      </c>
      <c r="B1203" s="6">
        <v>142.3125</v>
      </c>
      <c r="C1203" s="6">
        <f t="shared" si="40"/>
        <v>-1.4541677486367139E-2</v>
      </c>
      <c r="D1203" s="3">
        <f t="shared" si="41"/>
        <v>1.7751031171916478E-4</v>
      </c>
    </row>
    <row r="1204" spans="1:4" x14ac:dyDescent="0.35">
      <c r="A1204" s="7">
        <v>42797</v>
      </c>
      <c r="B1204" s="6">
        <v>143.17500000000001</v>
      </c>
      <c r="C1204" s="6">
        <f t="shared" si="40"/>
        <v>6.0606060606061404E-3</v>
      </c>
      <c r="D1204" s="3">
        <f t="shared" si="41"/>
        <v>1.7954731606306589E-4</v>
      </c>
    </row>
    <row r="1205" spans="1:4" x14ac:dyDescent="0.35">
      <c r="A1205" s="7">
        <v>42800</v>
      </c>
      <c r="B1205" s="6">
        <v>145.42500000000001</v>
      </c>
      <c r="C1205" s="6">
        <f t="shared" si="40"/>
        <v>1.5715034049240437E-2</v>
      </c>
      <c r="D1205" s="3">
        <f t="shared" si="41"/>
        <v>1.7097833384859329E-4</v>
      </c>
    </row>
    <row r="1206" spans="1:4" x14ac:dyDescent="0.35">
      <c r="A1206" s="7">
        <v>42801</v>
      </c>
      <c r="B1206" s="6">
        <v>145.91249999999999</v>
      </c>
      <c r="C1206" s="6">
        <f t="shared" si="40"/>
        <v>3.3522434244454731E-3</v>
      </c>
      <c r="D1206" s="3">
        <f t="shared" si="41"/>
        <v>1.7553737152780486E-4</v>
      </c>
    </row>
    <row r="1207" spans="1:4" x14ac:dyDescent="0.35">
      <c r="A1207" s="7">
        <v>42802</v>
      </c>
      <c r="B1207" s="6">
        <v>146.47499999999999</v>
      </c>
      <c r="C1207" s="6">
        <f t="shared" si="40"/>
        <v>3.8550501156515036E-3</v>
      </c>
      <c r="D1207" s="3">
        <f t="shared" si="41"/>
        <v>1.6567938139474083E-4</v>
      </c>
    </row>
    <row r="1208" spans="1:4" x14ac:dyDescent="0.35">
      <c r="A1208" s="7">
        <v>42803</v>
      </c>
      <c r="B1208" s="6">
        <v>145.6875</v>
      </c>
      <c r="C1208" s="6">
        <f t="shared" si="40"/>
        <v>-5.3763440860214668E-3</v>
      </c>
      <c r="D1208" s="3">
        <f t="shared" si="41"/>
        <v>1.5663030319470746E-4</v>
      </c>
    </row>
    <row r="1209" spans="1:4" x14ac:dyDescent="0.35">
      <c r="A1209" s="7">
        <v>42804</v>
      </c>
      <c r="B1209" s="6">
        <v>144.41249999999999</v>
      </c>
      <c r="C1209" s="6">
        <f t="shared" si="40"/>
        <v>-8.7516087516087901E-3</v>
      </c>
      <c r="D1209" s="3">
        <f t="shared" si="41"/>
        <v>1.489667895469029E-4</v>
      </c>
    </row>
    <row r="1210" spans="1:4" x14ac:dyDescent="0.35">
      <c r="A1210" s="7">
        <v>42807</v>
      </c>
      <c r="B1210" s="6">
        <v>144.41249999999999</v>
      </c>
      <c r="C1210" s="6">
        <f t="shared" si="40"/>
        <v>0</v>
      </c>
      <c r="D1210" s="3">
        <f t="shared" si="41"/>
        <v>1.4462422151856284E-4</v>
      </c>
    </row>
    <row r="1211" spans="1:4" x14ac:dyDescent="0.35">
      <c r="A1211" s="7">
        <v>42808</v>
      </c>
      <c r="B1211" s="6">
        <v>145.23750000000001</v>
      </c>
      <c r="C1211" s="6">
        <f t="shared" si="40"/>
        <v>5.7128018696443669E-3</v>
      </c>
      <c r="D1211" s="3">
        <f t="shared" si="41"/>
        <v>1.3594676822744906E-4</v>
      </c>
    </row>
    <row r="1212" spans="1:4" x14ac:dyDescent="0.35">
      <c r="A1212" s="7">
        <v>42809</v>
      </c>
      <c r="B1212" s="6">
        <v>144.75</v>
      </c>
      <c r="C1212" s="6">
        <f t="shared" si="40"/>
        <v>-3.3565711334883298E-3</v>
      </c>
      <c r="D1212" s="3">
        <f t="shared" si="41"/>
        <v>1.2974812844591084E-4</v>
      </c>
    </row>
    <row r="1213" spans="1:4" x14ac:dyDescent="0.35">
      <c r="A1213" s="7">
        <v>42810</v>
      </c>
      <c r="B1213" s="6">
        <v>146.51249999999999</v>
      </c>
      <c r="C1213" s="6">
        <f t="shared" si="40"/>
        <v>1.217616580310873E-2</v>
      </c>
      <c r="D1213" s="3">
        <f t="shared" si="41"/>
        <v>1.2263923492560622E-4</v>
      </c>
    </row>
    <row r="1214" spans="1:4" x14ac:dyDescent="0.35">
      <c r="A1214" s="7">
        <v>42811</v>
      </c>
      <c r="B1214" s="6">
        <v>145.875</v>
      </c>
      <c r="C1214" s="6">
        <f t="shared" si="40"/>
        <v>-4.3511645764012534E-3</v>
      </c>
      <c r="D1214" s="3">
        <f t="shared" si="41"/>
        <v>1.241764216499575E-4</v>
      </c>
    </row>
    <row r="1215" spans="1:4" x14ac:dyDescent="0.35">
      <c r="A1215" s="7">
        <v>42814</v>
      </c>
      <c r="B1215" s="6">
        <v>145.125</v>
      </c>
      <c r="C1215" s="6">
        <f t="shared" si="40"/>
        <v>-5.1413881748071976E-3</v>
      </c>
      <c r="D1215" s="3">
        <f t="shared" si="41"/>
        <v>1.178617943412158E-4</v>
      </c>
    </row>
    <row r="1216" spans="1:4" x14ac:dyDescent="0.35">
      <c r="A1216" s="7">
        <v>42815</v>
      </c>
      <c r="B1216" s="6">
        <v>144.9</v>
      </c>
      <c r="C1216" s="6">
        <f t="shared" si="40"/>
        <v>-1.5503875968991855E-3</v>
      </c>
      <c r="D1216" s="3">
        <f t="shared" si="41"/>
        <v>1.1237611902258567E-4</v>
      </c>
    </row>
    <row r="1217" spans="1:4" x14ac:dyDescent="0.35">
      <c r="A1217" s="7">
        <v>42816</v>
      </c>
      <c r="B1217" s="6">
        <v>144.07499999999999</v>
      </c>
      <c r="C1217" s="6">
        <f t="shared" si="40"/>
        <v>-5.69358178053842E-3</v>
      </c>
      <c r="D1217" s="3">
        <f t="shared" si="41"/>
        <v>1.0577777398326765E-4</v>
      </c>
    </row>
    <row r="1218" spans="1:4" x14ac:dyDescent="0.35">
      <c r="A1218" s="7">
        <v>42817</v>
      </c>
      <c r="B1218" s="6">
        <v>144.75</v>
      </c>
      <c r="C1218" s="6">
        <f t="shared" si="40"/>
        <v>4.685059864653905E-3</v>
      </c>
      <c r="D1218" s="3">
        <f t="shared" si="41"/>
        <v>1.0137611995377232E-4</v>
      </c>
    </row>
    <row r="1219" spans="1:4" x14ac:dyDescent="0.35">
      <c r="A1219" s="7">
        <v>42818</v>
      </c>
      <c r="B1219" s="6">
        <v>145.27500000000001</v>
      </c>
      <c r="C1219" s="6">
        <f t="shared" si="40"/>
        <v>3.6269430051813862E-3</v>
      </c>
      <c r="D1219" s="3">
        <f t="shared" si="41"/>
        <v>9.6610539912669435E-5</v>
      </c>
    </row>
    <row r="1220" spans="1:4" x14ac:dyDescent="0.35">
      <c r="A1220" s="7">
        <v>42821</v>
      </c>
      <c r="B1220" s="6">
        <v>146.55000000000001</v>
      </c>
      <c r="C1220" s="6">
        <f t="shared" ref="C1220:C1283" si="42">(B1220-B1219)/B1219</f>
        <v>8.7764584408880093E-3</v>
      </c>
      <c r="D1220" s="3">
        <f t="shared" si="41"/>
        <v>9.1603190451679313E-5</v>
      </c>
    </row>
    <row r="1221" spans="1:4" x14ac:dyDescent="0.35">
      <c r="A1221" s="7">
        <v>42822</v>
      </c>
      <c r="B1221" s="6">
        <v>147.5625</v>
      </c>
      <c r="C1221" s="6">
        <f t="shared" si="42"/>
        <v>6.9089048106447531E-3</v>
      </c>
      <c r="D1221" s="3">
        <f t="shared" ref="D1221:D1284" si="43">0.06*C1220^2+0.94*D1220</f>
        <v>9.0728572390456609E-5</v>
      </c>
    </row>
    <row r="1222" spans="1:4" x14ac:dyDescent="0.35">
      <c r="A1222" s="7">
        <v>42823</v>
      </c>
      <c r="B1222" s="6">
        <v>147.375</v>
      </c>
      <c r="C1222" s="6">
        <f t="shared" si="42"/>
        <v>-1.2706480304955528E-3</v>
      </c>
      <c r="D1222" s="3">
        <f t="shared" si="43"/>
        <v>8.8148835987982219E-5</v>
      </c>
    </row>
    <row r="1223" spans="1:4" x14ac:dyDescent="0.35">
      <c r="A1223" s="7">
        <v>42824</v>
      </c>
      <c r="B1223" s="6">
        <v>146.73750000000001</v>
      </c>
      <c r="C1223" s="6">
        <f t="shared" si="42"/>
        <v>-4.3256997455469962E-3</v>
      </c>
      <c r="D1223" s="3">
        <f t="shared" si="43"/>
        <v>8.2956778613747407E-5</v>
      </c>
    </row>
    <row r="1224" spans="1:4" x14ac:dyDescent="0.35">
      <c r="A1224" s="7">
        <v>42825</v>
      </c>
      <c r="B1224" s="6">
        <v>147.9</v>
      </c>
      <c r="C1224" s="6">
        <f t="shared" si="42"/>
        <v>7.9223102478916032E-3</v>
      </c>
      <c r="D1224" s="3">
        <f t="shared" si="43"/>
        <v>7.910207259424007E-5</v>
      </c>
    </row>
    <row r="1225" spans="1:4" x14ac:dyDescent="0.35">
      <c r="A1225" s="7">
        <v>42828</v>
      </c>
      <c r="B1225" s="6">
        <v>147.1875</v>
      </c>
      <c r="C1225" s="6">
        <f t="shared" si="42"/>
        <v>-4.8174442190669752E-3</v>
      </c>
      <c r="D1225" s="3">
        <f t="shared" si="43"/>
        <v>7.8121728218416564E-5</v>
      </c>
    </row>
    <row r="1226" spans="1:4" x14ac:dyDescent="0.35">
      <c r="A1226" s="7">
        <v>42830</v>
      </c>
      <c r="B1226" s="6">
        <v>146.0625</v>
      </c>
      <c r="C1226" s="6">
        <f t="shared" si="42"/>
        <v>-7.6433121019108281E-3</v>
      </c>
      <c r="D1226" s="3">
        <f t="shared" si="43"/>
        <v>7.4826890653540874E-5</v>
      </c>
    </row>
    <row r="1227" spans="1:4" x14ac:dyDescent="0.35">
      <c r="A1227" s="7">
        <v>42831</v>
      </c>
      <c r="B1227" s="6">
        <v>147.9</v>
      </c>
      <c r="C1227" s="6">
        <f t="shared" si="42"/>
        <v>1.2580231065468588E-2</v>
      </c>
      <c r="D1227" s="3">
        <f t="shared" si="43"/>
        <v>7.3842490407561404E-5</v>
      </c>
    </row>
    <row r="1228" spans="1:4" x14ac:dyDescent="0.35">
      <c r="A1228" s="7">
        <v>42832</v>
      </c>
      <c r="B1228" s="6">
        <v>146.4375</v>
      </c>
      <c r="C1228" s="6">
        <f t="shared" si="42"/>
        <v>-9.8884381338742774E-3</v>
      </c>
      <c r="D1228" s="3">
        <f t="shared" si="43"/>
        <v>7.8907673802742573E-5</v>
      </c>
    </row>
    <row r="1229" spans="1:4" x14ac:dyDescent="0.35">
      <c r="A1229" s="7">
        <v>42835</v>
      </c>
      <c r="B1229" s="6">
        <v>146.32499999999999</v>
      </c>
      <c r="C1229" s="6">
        <f t="shared" si="42"/>
        <v>-7.682458386684515E-4</v>
      </c>
      <c r="D1229" s="3">
        <f t="shared" si="43"/>
        <v>8.0040085898225557E-5</v>
      </c>
    </row>
    <row r="1230" spans="1:4" x14ac:dyDescent="0.35">
      <c r="A1230" s="7">
        <v>42836</v>
      </c>
      <c r="B1230" s="6">
        <v>149.58750000000001</v>
      </c>
      <c r="C1230" s="6">
        <f t="shared" si="42"/>
        <v>2.2296258329062138E-2</v>
      </c>
      <c r="D1230" s="3">
        <f t="shared" si="43"/>
        <v>7.5273092844449911E-5</v>
      </c>
    </row>
    <row r="1231" spans="1:4" x14ac:dyDescent="0.35">
      <c r="A1231" s="7">
        <v>42837</v>
      </c>
      <c r="B1231" s="6">
        <v>148.16249999999999</v>
      </c>
      <c r="C1231" s="6">
        <f t="shared" si="42"/>
        <v>-9.5261970418652041E-3</v>
      </c>
      <c r="D1231" s="3">
        <f t="shared" si="43"/>
        <v>1.0058409540235928E-4</v>
      </c>
    </row>
    <row r="1232" spans="1:4" x14ac:dyDescent="0.35">
      <c r="A1232" s="7">
        <v>42838</v>
      </c>
      <c r="B1232" s="6">
        <v>149.55000000000001</v>
      </c>
      <c r="C1232" s="6">
        <f t="shared" si="42"/>
        <v>9.3647177929639218E-3</v>
      </c>
      <c r="D1232" s="3">
        <f t="shared" si="43"/>
        <v>9.999395548304421E-5</v>
      </c>
    </row>
    <row r="1233" spans="1:4" x14ac:dyDescent="0.35">
      <c r="A1233" s="7">
        <v>42842</v>
      </c>
      <c r="B1233" s="6">
        <v>151.27500000000001</v>
      </c>
      <c r="C1233" s="6">
        <f t="shared" si="42"/>
        <v>1.1534603811434264E-2</v>
      </c>
      <c r="D1233" s="3">
        <f t="shared" si="43"/>
        <v>9.9256194514572851E-5</v>
      </c>
    </row>
    <row r="1234" spans="1:4" x14ac:dyDescent="0.35">
      <c r="A1234" s="7">
        <v>42843</v>
      </c>
      <c r="B1234" s="6">
        <v>151.76249999999999</v>
      </c>
      <c r="C1234" s="6">
        <f t="shared" si="42"/>
        <v>3.2226078334158513E-3</v>
      </c>
      <c r="D1234" s="3">
        <f t="shared" si="43"/>
        <v>1.012836479489037E-4</v>
      </c>
    </row>
    <row r="1235" spans="1:4" x14ac:dyDescent="0.35">
      <c r="A1235" s="7">
        <v>42844</v>
      </c>
      <c r="B1235" s="6">
        <v>158.36250000000001</v>
      </c>
      <c r="C1235" s="6">
        <f t="shared" si="42"/>
        <v>4.3489004200642604E-2</v>
      </c>
      <c r="D1235" s="3">
        <f t="shared" si="43"/>
        <v>9.5829741146849073E-5</v>
      </c>
    </row>
    <row r="1236" spans="1:4" x14ac:dyDescent="0.35">
      <c r="A1236" s="7">
        <v>42845</v>
      </c>
      <c r="B1236" s="6">
        <v>156.44999999999999</v>
      </c>
      <c r="C1236" s="6">
        <f t="shared" si="42"/>
        <v>-1.2076722708974806E-2</v>
      </c>
      <c r="D1236" s="3">
        <f t="shared" si="43"/>
        <v>2.0355756585984871E-4</v>
      </c>
    </row>
    <row r="1237" spans="1:4" x14ac:dyDescent="0.35">
      <c r="A1237" s="7">
        <v>42846</v>
      </c>
      <c r="B1237" s="6">
        <v>154.19999999999999</v>
      </c>
      <c r="C1237" s="6">
        <f t="shared" si="42"/>
        <v>-1.4381591562799617E-2</v>
      </c>
      <c r="D1237" s="3">
        <f t="shared" si="43"/>
        <v>2.0009494579162584E-4</v>
      </c>
    </row>
    <row r="1238" spans="1:4" x14ac:dyDescent="0.35">
      <c r="A1238" s="7">
        <v>42849</v>
      </c>
      <c r="B1238" s="6">
        <v>153.75</v>
      </c>
      <c r="C1238" s="6">
        <f t="shared" si="42"/>
        <v>-2.918287937743117E-3</v>
      </c>
      <c r="D1238" s="3">
        <f t="shared" si="43"/>
        <v>2.0049905959687963E-4</v>
      </c>
    </row>
    <row r="1239" spans="1:4" x14ac:dyDescent="0.35">
      <c r="A1239" s="7">
        <v>42850</v>
      </c>
      <c r="B1239" s="6">
        <v>155.96250000000001</v>
      </c>
      <c r="C1239" s="6">
        <f t="shared" si="42"/>
        <v>1.4390243902439061E-2</v>
      </c>
      <c r="D1239" s="3">
        <f t="shared" si="43"/>
        <v>1.8898010029032145E-4</v>
      </c>
    </row>
    <row r="1240" spans="1:4" x14ac:dyDescent="0.35">
      <c r="A1240" s="7">
        <v>42851</v>
      </c>
      <c r="B1240" s="6">
        <v>153.9375</v>
      </c>
      <c r="C1240" s="6">
        <f t="shared" si="42"/>
        <v>-1.2983890358259233E-2</v>
      </c>
      <c r="D1240" s="3">
        <f t="shared" si="43"/>
        <v>1.9006604144720325E-4</v>
      </c>
    </row>
    <row r="1241" spans="1:4" x14ac:dyDescent="0.35">
      <c r="A1241" s="7">
        <v>42852</v>
      </c>
      <c r="B1241" s="6">
        <v>155.4375</v>
      </c>
      <c r="C1241" s="6">
        <f t="shared" si="42"/>
        <v>9.7442143727161992E-3</v>
      </c>
      <c r="D1241" s="3">
        <f t="shared" si="43"/>
        <v>1.8877696349048887E-4</v>
      </c>
    </row>
    <row r="1242" spans="1:4" x14ac:dyDescent="0.35">
      <c r="A1242" s="7">
        <v>42853</v>
      </c>
      <c r="B1242" s="6">
        <v>155.69999999999999</v>
      </c>
      <c r="C1242" s="6">
        <f t="shared" si="42"/>
        <v>1.6887816646561392E-3</v>
      </c>
      <c r="D1242" s="3">
        <f t="shared" si="43"/>
        <v>1.8314732850554646E-4</v>
      </c>
    </row>
    <row r="1243" spans="1:4" x14ac:dyDescent="0.35">
      <c r="A1243" s="7">
        <v>42857</v>
      </c>
      <c r="B1243" s="6">
        <v>154.5</v>
      </c>
      <c r="C1243" s="6">
        <f t="shared" si="42"/>
        <v>-7.7071290944122593E-3</v>
      </c>
      <c r="D1243" s="3">
        <f t="shared" si="43"/>
        <v>1.7232960780586638E-4</v>
      </c>
    </row>
    <row r="1244" spans="1:4" x14ac:dyDescent="0.35">
      <c r="A1244" s="7">
        <v>42858</v>
      </c>
      <c r="B1244" s="6">
        <v>158.0625</v>
      </c>
      <c r="C1244" s="6">
        <f t="shared" si="42"/>
        <v>2.3058252427184466E-2</v>
      </c>
      <c r="D1244" s="3">
        <f t="shared" si="43"/>
        <v>1.6555382167019055E-4</v>
      </c>
    </row>
    <row r="1245" spans="1:4" x14ac:dyDescent="0.35">
      <c r="A1245" s="7">
        <v>42859</v>
      </c>
      <c r="B1245" s="6">
        <v>157.83750000000001</v>
      </c>
      <c r="C1245" s="6">
        <f t="shared" si="42"/>
        <v>-1.4234875444839499E-3</v>
      </c>
      <c r="D1245" s="3">
        <f t="shared" si="43"/>
        <v>1.8752157266972461E-4</v>
      </c>
    </row>
    <row r="1246" spans="1:4" x14ac:dyDescent="0.35">
      <c r="A1246" s="7">
        <v>42860</v>
      </c>
      <c r="B1246" s="6">
        <v>156.67500000000001</v>
      </c>
      <c r="C1246" s="6">
        <f t="shared" si="42"/>
        <v>-7.3651698740793171E-3</v>
      </c>
      <c r="D1246" s="3">
        <f t="shared" si="43"/>
        <v>1.7639185731689917E-4</v>
      </c>
    </row>
    <row r="1247" spans="1:4" x14ac:dyDescent="0.35">
      <c r="A1247" s="7">
        <v>42863</v>
      </c>
      <c r="B1247" s="6">
        <v>157.46250000000001</v>
      </c>
      <c r="C1247" s="6">
        <f t="shared" si="42"/>
        <v>5.0263283867879004E-3</v>
      </c>
      <c r="D1247" s="3">
        <f t="shared" si="43"/>
        <v>1.6906308951432795E-4</v>
      </c>
    </row>
    <row r="1248" spans="1:4" x14ac:dyDescent="0.35">
      <c r="A1248" s="7">
        <v>42864</v>
      </c>
      <c r="B1248" s="6">
        <v>156.11250000000001</v>
      </c>
      <c r="C1248" s="6">
        <f t="shared" si="42"/>
        <v>-8.5734698737794345E-3</v>
      </c>
      <c r="D1248" s="3">
        <f t="shared" si="43"/>
        <v>1.6043514276657805E-4</v>
      </c>
    </row>
    <row r="1249" spans="1:4" x14ac:dyDescent="0.35">
      <c r="A1249" s="7">
        <v>42865</v>
      </c>
      <c r="B1249" s="6">
        <v>157.875</v>
      </c>
      <c r="C1249" s="6">
        <f t="shared" si="42"/>
        <v>1.1289935142925702E-2</v>
      </c>
      <c r="D1249" s="3">
        <f t="shared" si="43"/>
        <v>1.5521929734117957E-4</v>
      </c>
    </row>
    <row r="1250" spans="1:4" x14ac:dyDescent="0.35">
      <c r="A1250" s="7">
        <v>42866</v>
      </c>
      <c r="B1250" s="6">
        <v>156.07499999999999</v>
      </c>
      <c r="C1250" s="6">
        <f t="shared" si="42"/>
        <v>-1.140142517814734E-2</v>
      </c>
      <c r="D1250" s="3">
        <f t="shared" si="43"/>
        <v>1.5355389763259693E-4</v>
      </c>
    </row>
    <row r="1251" spans="1:4" x14ac:dyDescent="0.35">
      <c r="A1251" s="7">
        <v>42867</v>
      </c>
      <c r="B1251" s="6">
        <v>154.61250000000001</v>
      </c>
      <c r="C1251" s="6">
        <f t="shared" si="42"/>
        <v>-9.3704949543487251E-3</v>
      </c>
      <c r="D1251" s="3">
        <f t="shared" si="43"/>
        <v>1.5214021354021461E-4</v>
      </c>
    </row>
    <row r="1252" spans="1:4" x14ac:dyDescent="0.35">
      <c r="A1252" s="7">
        <v>42870</v>
      </c>
      <c r="B1252" s="6">
        <v>154.98750000000001</v>
      </c>
      <c r="C1252" s="6">
        <f t="shared" si="42"/>
        <v>2.4254183846713555E-3</v>
      </c>
      <c r="D1252" s="3">
        <f t="shared" si="43"/>
        <v>1.4828017126917022E-4</v>
      </c>
    </row>
    <row r="1253" spans="1:4" x14ac:dyDescent="0.35">
      <c r="A1253" s="7">
        <v>42871</v>
      </c>
      <c r="B1253" s="6">
        <v>155.625</v>
      </c>
      <c r="C1253" s="6">
        <f t="shared" si="42"/>
        <v>4.1132349383014022E-3</v>
      </c>
      <c r="D1253" s="3">
        <f t="shared" si="43"/>
        <v>1.397363202534621E-4</v>
      </c>
    </row>
    <row r="1254" spans="1:4" x14ac:dyDescent="0.35">
      <c r="A1254" s="7">
        <v>42872</v>
      </c>
      <c r="B1254" s="6">
        <v>156.1875</v>
      </c>
      <c r="C1254" s="6">
        <f t="shared" si="42"/>
        <v>3.6144578313253013E-3</v>
      </c>
      <c r="D1254" s="3">
        <f t="shared" si="43"/>
        <v>1.3236726313771416E-4</v>
      </c>
    </row>
    <row r="1255" spans="1:4" x14ac:dyDescent="0.35">
      <c r="A1255" s="7">
        <v>42873</v>
      </c>
      <c r="B1255" s="6">
        <v>156.07499999999999</v>
      </c>
      <c r="C1255" s="6">
        <f t="shared" si="42"/>
        <v>-7.2028811524617125E-4</v>
      </c>
      <c r="D1255" s="3">
        <f t="shared" si="43"/>
        <v>1.2520908567431705E-4</v>
      </c>
    </row>
    <row r="1256" spans="1:4" x14ac:dyDescent="0.35">
      <c r="A1256" s="7">
        <v>42874</v>
      </c>
      <c r="B1256" s="6">
        <v>154.42500000000001</v>
      </c>
      <c r="C1256" s="6">
        <f t="shared" si="42"/>
        <v>-1.0571840461316529E-2</v>
      </c>
      <c r="D1256" s="3">
        <f t="shared" si="43"/>
        <v>1.1772766943199591E-4</v>
      </c>
    </row>
    <row r="1257" spans="1:4" x14ac:dyDescent="0.35">
      <c r="A1257" s="7">
        <v>42877</v>
      </c>
      <c r="B1257" s="6">
        <v>151.61250000000001</v>
      </c>
      <c r="C1257" s="6">
        <f t="shared" si="42"/>
        <v>-1.8212724623603689E-2</v>
      </c>
      <c r="D1257" s="3">
        <f t="shared" si="43"/>
        <v>1.1736983791044792E-4</v>
      </c>
    </row>
    <row r="1258" spans="1:4" x14ac:dyDescent="0.35">
      <c r="A1258" s="7">
        <v>42878</v>
      </c>
      <c r="B1258" s="6">
        <v>151.27500000000001</v>
      </c>
      <c r="C1258" s="6">
        <f t="shared" si="42"/>
        <v>-2.2260697501855433E-3</v>
      </c>
      <c r="D1258" s="3">
        <f t="shared" si="43"/>
        <v>1.3022984792873424E-4</v>
      </c>
    </row>
    <row r="1259" spans="1:4" x14ac:dyDescent="0.35">
      <c r="A1259" s="7">
        <v>42879</v>
      </c>
      <c r="B1259" s="6">
        <v>149.88749999999999</v>
      </c>
      <c r="C1259" s="6">
        <f t="shared" si="42"/>
        <v>-9.172037679722472E-3</v>
      </c>
      <c r="D1259" s="3">
        <f t="shared" si="43"/>
        <v>1.2271338024497165E-4</v>
      </c>
    </row>
    <row r="1260" spans="1:4" x14ac:dyDescent="0.35">
      <c r="A1260" s="7">
        <v>42880</v>
      </c>
      <c r="B1260" s="6">
        <v>149.02500000000001</v>
      </c>
      <c r="C1260" s="6">
        <f t="shared" si="42"/>
        <v>-5.7543157368024882E-3</v>
      </c>
      <c r="D1260" s="3">
        <f t="shared" si="43"/>
        <v>1.2039815394216827E-4</v>
      </c>
    </row>
    <row r="1261" spans="1:4" x14ac:dyDescent="0.35">
      <c r="A1261" s="7">
        <v>42881</v>
      </c>
      <c r="B1261" s="6">
        <v>152.13749999999999</v>
      </c>
      <c r="C1261" s="6">
        <f t="shared" si="42"/>
        <v>2.0885757423251015E-2</v>
      </c>
      <c r="D1261" s="3">
        <f t="shared" si="43"/>
        <v>1.1516099368156692E-4</v>
      </c>
    </row>
    <row r="1262" spans="1:4" x14ac:dyDescent="0.35">
      <c r="A1262" s="7">
        <v>42884</v>
      </c>
      <c r="B1262" s="6">
        <v>156.33750000000001</v>
      </c>
      <c r="C1262" s="6">
        <f t="shared" si="42"/>
        <v>2.7606605866403861E-2</v>
      </c>
      <c r="D1262" s="3">
        <f t="shared" si="43"/>
        <v>1.34424225849246E-4</v>
      </c>
    </row>
    <row r="1263" spans="1:4" x14ac:dyDescent="0.35">
      <c r="A1263" s="7">
        <v>42885</v>
      </c>
      <c r="B1263" s="6">
        <v>152.96250000000001</v>
      </c>
      <c r="C1263" s="6">
        <f t="shared" si="42"/>
        <v>-2.1587910769968816E-2</v>
      </c>
      <c r="D1263" s="3">
        <f t="shared" si="43"/>
        <v>1.7208625354606907E-4</v>
      </c>
    </row>
    <row r="1264" spans="1:4" x14ac:dyDescent="0.35">
      <c r="A1264" s="7">
        <v>42886</v>
      </c>
      <c r="B1264" s="6">
        <v>155.85</v>
      </c>
      <c r="C1264" s="6">
        <f t="shared" si="42"/>
        <v>1.8877175778376977E-2</v>
      </c>
      <c r="D1264" s="3">
        <f t="shared" si="43"/>
        <v>1.8972335181803305E-4</v>
      </c>
    </row>
    <row r="1265" spans="1:4" x14ac:dyDescent="0.35">
      <c r="A1265" s="7">
        <v>42887</v>
      </c>
      <c r="B1265" s="6">
        <v>155.8125</v>
      </c>
      <c r="C1265" s="6">
        <f t="shared" si="42"/>
        <v>-2.4061597690082975E-4</v>
      </c>
      <c r="D1265" s="3">
        <f t="shared" si="43"/>
        <v>1.997208166310156E-4</v>
      </c>
    </row>
    <row r="1266" spans="1:4" x14ac:dyDescent="0.35">
      <c r="A1266" s="7">
        <v>42888</v>
      </c>
      <c r="B1266" s="6">
        <v>154.61250000000001</v>
      </c>
      <c r="C1266" s="6">
        <f t="shared" si="42"/>
        <v>-7.701564380264668E-3</v>
      </c>
      <c r="D1266" s="3">
        <f t="shared" si="43"/>
        <v>1.8774104139605504E-4</v>
      </c>
    </row>
    <row r="1267" spans="1:4" x14ac:dyDescent="0.35">
      <c r="A1267" s="7">
        <v>42891</v>
      </c>
      <c r="B1267" s="6">
        <v>153.82499999999999</v>
      </c>
      <c r="C1267" s="6">
        <f t="shared" si="42"/>
        <v>-5.0933786078099941E-3</v>
      </c>
      <c r="D1267" s="3">
        <f t="shared" si="43"/>
        <v>1.8003542454649341E-4</v>
      </c>
    </row>
    <row r="1268" spans="1:4" x14ac:dyDescent="0.35">
      <c r="A1268" s="7">
        <v>42892</v>
      </c>
      <c r="B1268" s="6">
        <v>152.4</v>
      </c>
      <c r="C1268" s="6">
        <f t="shared" si="42"/>
        <v>-9.2637737688931118E-3</v>
      </c>
      <c r="D1268" s="3">
        <f t="shared" si="43"/>
        <v>1.7078984941225358E-4</v>
      </c>
    </row>
    <row r="1269" spans="1:4" x14ac:dyDescent="0.35">
      <c r="A1269" s="7">
        <v>42893</v>
      </c>
      <c r="B1269" s="6">
        <v>153.63749999999999</v>
      </c>
      <c r="C1269" s="6">
        <f t="shared" si="42"/>
        <v>8.1200787401573687E-3</v>
      </c>
      <c r="D1269" s="3">
        <f t="shared" si="43"/>
        <v>1.6569150871399227E-4</v>
      </c>
    </row>
    <row r="1270" spans="1:4" x14ac:dyDescent="0.35">
      <c r="A1270" s="7">
        <v>42894</v>
      </c>
      <c r="B1270" s="6">
        <v>155.1</v>
      </c>
      <c r="C1270" s="6">
        <f t="shared" si="42"/>
        <v>9.519160361239969E-3</v>
      </c>
      <c r="D1270" s="3">
        <f t="shared" si="43"/>
        <v>1.5970615891593406E-4</v>
      </c>
    </row>
    <row r="1271" spans="1:4" x14ac:dyDescent="0.35">
      <c r="A1271" s="7">
        <v>42895</v>
      </c>
      <c r="B1271" s="6">
        <v>155.0625</v>
      </c>
      <c r="C1271" s="6">
        <f t="shared" si="42"/>
        <v>-2.4177949709860939E-4</v>
      </c>
      <c r="D1271" s="3">
        <f t="shared" si="43"/>
        <v>1.5556065421995814E-4</v>
      </c>
    </row>
    <row r="1272" spans="1:4" x14ac:dyDescent="0.35">
      <c r="A1272" s="7">
        <v>42898</v>
      </c>
      <c r="B1272" s="6">
        <v>154.5</v>
      </c>
      <c r="C1272" s="6">
        <f t="shared" si="42"/>
        <v>-3.6275695284159614E-3</v>
      </c>
      <c r="D1272" s="3">
        <f t="shared" si="43"/>
        <v>1.4623052240627366E-4</v>
      </c>
    </row>
    <row r="1273" spans="1:4" x14ac:dyDescent="0.35">
      <c r="A1273" s="7">
        <v>42899</v>
      </c>
      <c r="B1273" s="6">
        <v>157.5</v>
      </c>
      <c r="C1273" s="6">
        <f t="shared" si="42"/>
        <v>1.9417475728155338E-2</v>
      </c>
      <c r="D1273" s="3">
        <f t="shared" si="43"/>
        <v>1.3824624670290676E-4</v>
      </c>
    </row>
    <row r="1274" spans="1:4" x14ac:dyDescent="0.35">
      <c r="A1274" s="7">
        <v>42900</v>
      </c>
      <c r="B1274" s="6">
        <v>157.57499999999999</v>
      </c>
      <c r="C1274" s="6">
        <f t="shared" si="42"/>
        <v>4.7619047619040398E-4</v>
      </c>
      <c r="D1274" s="3">
        <f t="shared" si="43"/>
        <v>1.5257377371994248E-4</v>
      </c>
    </row>
    <row r="1275" spans="1:4" x14ac:dyDescent="0.35">
      <c r="A1275" s="7">
        <v>42901</v>
      </c>
      <c r="B1275" s="6">
        <v>157.72499999999999</v>
      </c>
      <c r="C1275" s="6">
        <f t="shared" si="42"/>
        <v>9.5192765349837031E-4</v>
      </c>
      <c r="D1275" s="3">
        <f t="shared" si="43"/>
        <v>1.4343295273892281E-4</v>
      </c>
    </row>
    <row r="1276" spans="1:4" x14ac:dyDescent="0.35">
      <c r="A1276" s="7">
        <v>42902</v>
      </c>
      <c r="B1276" s="6">
        <v>157.125</v>
      </c>
      <c r="C1276" s="6">
        <f t="shared" si="42"/>
        <v>-3.8040893961007725E-3</v>
      </c>
      <c r="D1276" s="3">
        <f t="shared" si="43"/>
        <v>1.3488134555003712E-4</v>
      </c>
    </row>
    <row r="1277" spans="1:4" x14ac:dyDescent="0.35">
      <c r="A1277" s="7">
        <v>42905</v>
      </c>
      <c r="B1277" s="6">
        <v>159.30000000000001</v>
      </c>
      <c r="C1277" s="6">
        <f t="shared" si="42"/>
        <v>1.3842482100238735E-2</v>
      </c>
      <c r="D1277" s="3">
        <f t="shared" si="43"/>
        <v>1.2765673058504648E-4</v>
      </c>
    </row>
    <row r="1278" spans="1:4" x14ac:dyDescent="0.35">
      <c r="A1278" s="7">
        <v>42906</v>
      </c>
      <c r="B1278" s="6">
        <v>156.11250000000001</v>
      </c>
      <c r="C1278" s="6">
        <f t="shared" si="42"/>
        <v>-2.0009416195856871E-2</v>
      </c>
      <c r="D1278" s="3">
        <f t="shared" si="43"/>
        <v>1.3149418539166948E-4</v>
      </c>
    </row>
    <row r="1279" spans="1:4" x14ac:dyDescent="0.35">
      <c r="A1279" s="7">
        <v>42907</v>
      </c>
      <c r="B1279" s="6">
        <v>154.46250000000001</v>
      </c>
      <c r="C1279" s="6">
        <f t="shared" si="42"/>
        <v>-1.0569300984866718E-2</v>
      </c>
      <c r="D1279" s="3">
        <f t="shared" si="43"/>
        <v>1.4762713845811043E-4</v>
      </c>
    </row>
    <row r="1280" spans="1:4" x14ac:dyDescent="0.35">
      <c r="A1280" s="7">
        <v>42908</v>
      </c>
      <c r="B1280" s="6">
        <v>151.19999999999999</v>
      </c>
      <c r="C1280" s="6">
        <f t="shared" si="42"/>
        <v>-2.112163146394767E-2</v>
      </c>
      <c r="D1280" s="3">
        <f t="shared" si="43"/>
        <v>1.4547211754914607E-4</v>
      </c>
    </row>
    <row r="1281" spans="1:4" x14ac:dyDescent="0.35">
      <c r="A1281" s="7">
        <v>42909</v>
      </c>
      <c r="B1281" s="6">
        <v>153.97499999999999</v>
      </c>
      <c r="C1281" s="6">
        <f t="shared" si="42"/>
        <v>1.8353174603174642E-2</v>
      </c>
      <c r="D1281" s="3">
        <f t="shared" si="43"/>
        <v>1.6351118943812675E-4</v>
      </c>
    </row>
    <row r="1282" spans="1:4" x14ac:dyDescent="0.35">
      <c r="A1282" s="7">
        <v>42912</v>
      </c>
      <c r="B1282" s="6">
        <v>153.97499999999999</v>
      </c>
      <c r="C1282" s="6">
        <f t="shared" si="42"/>
        <v>0</v>
      </c>
      <c r="D1282" s="3">
        <f t="shared" si="43"/>
        <v>1.7391085915271603E-4</v>
      </c>
    </row>
    <row r="1283" spans="1:4" x14ac:dyDescent="0.35">
      <c r="A1283" s="7">
        <v>42913</v>
      </c>
      <c r="B1283" s="6">
        <v>153.86250000000001</v>
      </c>
      <c r="C1283" s="6">
        <f t="shared" si="42"/>
        <v>-7.3063809059901248E-4</v>
      </c>
      <c r="D1283" s="3">
        <f t="shared" si="43"/>
        <v>1.6347620760355307E-4</v>
      </c>
    </row>
    <row r="1284" spans="1:4" x14ac:dyDescent="0.35">
      <c r="A1284" s="7">
        <v>42914</v>
      </c>
      <c r="B1284" s="6">
        <v>155.47499999999999</v>
      </c>
      <c r="C1284" s="6">
        <f t="shared" ref="C1284:C1347" si="44">(B1284-B1283)/B1283</f>
        <v>1.0480136485498304E-2</v>
      </c>
      <c r="D1284" s="3">
        <f t="shared" si="43"/>
        <v>1.5369966506850592E-4</v>
      </c>
    </row>
    <row r="1285" spans="1:4" x14ac:dyDescent="0.35">
      <c r="A1285" s="7">
        <v>42915</v>
      </c>
      <c r="B1285" s="6">
        <v>155.88749999999999</v>
      </c>
      <c r="C1285" s="6">
        <f t="shared" si="44"/>
        <v>2.6531596719729495E-3</v>
      </c>
      <c r="D1285" s="3">
        <f t="shared" ref="D1285:D1348" si="45">0.06*C1284^2+0.94*D1284</f>
        <v>1.5106768080967592E-4</v>
      </c>
    </row>
    <row r="1286" spans="1:4" x14ac:dyDescent="0.35">
      <c r="A1286" s="7">
        <v>42916</v>
      </c>
      <c r="B1286" s="6">
        <v>157.91249999999999</v>
      </c>
      <c r="C1286" s="6">
        <f t="shared" si="44"/>
        <v>1.2990137118114062E-2</v>
      </c>
      <c r="D1286" s="3">
        <f t="shared" si="45"/>
        <v>1.4242597533579437E-4</v>
      </c>
    </row>
    <row r="1287" spans="1:4" x14ac:dyDescent="0.35">
      <c r="A1287" s="7">
        <v>42919</v>
      </c>
      <c r="B1287" s="6">
        <v>158.4375</v>
      </c>
      <c r="C1287" s="6">
        <f t="shared" si="44"/>
        <v>3.3246259795773336E-3</v>
      </c>
      <c r="D1287" s="3">
        <f t="shared" si="45"/>
        <v>1.4400503655649099E-4</v>
      </c>
    </row>
    <row r="1288" spans="1:4" x14ac:dyDescent="0.35">
      <c r="A1288" s="7">
        <v>42920</v>
      </c>
      <c r="B1288" s="6">
        <v>157.6875</v>
      </c>
      <c r="C1288" s="6">
        <f t="shared" si="44"/>
        <v>-4.7337278106508876E-3</v>
      </c>
      <c r="D1288" s="3">
        <f t="shared" si="45"/>
        <v>1.3602792263734634E-4</v>
      </c>
    </row>
    <row r="1289" spans="1:4" x14ac:dyDescent="0.35">
      <c r="A1289" s="7">
        <v>42921</v>
      </c>
      <c r="B1289" s="6">
        <v>157.65</v>
      </c>
      <c r="C1289" s="6">
        <f t="shared" si="44"/>
        <v>-2.378121284185133E-4</v>
      </c>
      <c r="D1289" s="3">
        <f t="shared" si="45"/>
        <v>1.2921073801822533E-4</v>
      </c>
    </row>
    <row r="1290" spans="1:4" x14ac:dyDescent="0.35">
      <c r="A1290" s="7">
        <v>42922</v>
      </c>
      <c r="B1290" s="6">
        <v>157.38749999999999</v>
      </c>
      <c r="C1290" s="6">
        <f t="shared" si="44"/>
        <v>-1.6650808753569111E-3</v>
      </c>
      <c r="D1290" s="3">
        <f t="shared" si="45"/>
        <v>1.2146148701363718E-4</v>
      </c>
    </row>
    <row r="1291" spans="1:4" x14ac:dyDescent="0.35">
      <c r="A1291" s="7">
        <v>42923</v>
      </c>
      <c r="B1291" s="6">
        <v>156.97499999999999</v>
      </c>
      <c r="C1291" s="6">
        <f t="shared" si="44"/>
        <v>-2.6209197045508337E-3</v>
      </c>
      <c r="D1291" s="3">
        <f t="shared" si="45"/>
        <v>1.143401474521077E-4</v>
      </c>
    </row>
    <row r="1292" spans="1:4" x14ac:dyDescent="0.35">
      <c r="A1292" s="7">
        <v>42926</v>
      </c>
      <c r="B1292" s="6">
        <v>158.51249999999999</v>
      </c>
      <c r="C1292" s="6">
        <f t="shared" si="44"/>
        <v>9.7945532728141074E-3</v>
      </c>
      <c r="D1292" s="3">
        <f t="shared" si="45"/>
        <v>1.0789189181084339E-4</v>
      </c>
    </row>
    <row r="1293" spans="1:4" x14ac:dyDescent="0.35">
      <c r="A1293" s="7">
        <v>42927</v>
      </c>
      <c r="B1293" s="6">
        <v>158.92500000000001</v>
      </c>
      <c r="C1293" s="6">
        <f t="shared" si="44"/>
        <v>2.6023184291461099E-3</v>
      </c>
      <c r="D1293" s="3">
        <f t="shared" si="45"/>
        <v>1.0717437473103241E-4</v>
      </c>
    </row>
    <row r="1294" spans="1:4" x14ac:dyDescent="0.35">
      <c r="A1294" s="7">
        <v>42928</v>
      </c>
      <c r="B1294" s="6">
        <v>160.53749999999999</v>
      </c>
      <c r="C1294" s="6">
        <f t="shared" si="44"/>
        <v>1.0146295422368935E-2</v>
      </c>
      <c r="D1294" s="3">
        <f t="shared" si="45"/>
        <v>1.0115023591957087E-4</v>
      </c>
    </row>
    <row r="1295" spans="1:4" x14ac:dyDescent="0.35">
      <c r="A1295" s="7">
        <v>42929</v>
      </c>
      <c r="B1295" s="6">
        <v>161.32499999999999</v>
      </c>
      <c r="C1295" s="6">
        <f t="shared" si="44"/>
        <v>4.9053959355290465E-3</v>
      </c>
      <c r="D1295" s="3">
        <f t="shared" si="45"/>
        <v>1.0125806041227571E-4</v>
      </c>
    </row>
    <row r="1296" spans="1:4" x14ac:dyDescent="0.35">
      <c r="A1296" s="7">
        <v>42930</v>
      </c>
      <c r="B1296" s="6">
        <v>161.25</v>
      </c>
      <c r="C1296" s="6">
        <f t="shared" si="44"/>
        <v>-4.6490004648993421E-4</v>
      </c>
      <c r="D1296" s="3">
        <f t="shared" si="45"/>
        <v>9.6626351344597465E-5</v>
      </c>
    </row>
    <row r="1297" spans="1:4" x14ac:dyDescent="0.35">
      <c r="A1297" s="7">
        <v>42933</v>
      </c>
      <c r="B1297" s="6">
        <v>162.44999999999999</v>
      </c>
      <c r="C1297" s="6">
        <f t="shared" si="44"/>
        <v>7.4418604651162084E-3</v>
      </c>
      <c r="D1297" s="3">
        <f t="shared" si="45"/>
        <v>9.0841738187115187E-5</v>
      </c>
    </row>
    <row r="1298" spans="1:4" x14ac:dyDescent="0.35">
      <c r="A1298" s="7">
        <v>42934</v>
      </c>
      <c r="B1298" s="6">
        <v>161.55000000000001</v>
      </c>
      <c r="C1298" s="6">
        <f t="shared" si="44"/>
        <v>-5.54016620498601E-3</v>
      </c>
      <c r="D1298" s="3">
        <f t="shared" si="45"/>
        <v>8.8714111126823853E-5</v>
      </c>
    </row>
    <row r="1299" spans="1:4" x14ac:dyDescent="0.35">
      <c r="A1299" s="7">
        <v>42935</v>
      </c>
      <c r="B1299" s="6">
        <v>163.95</v>
      </c>
      <c r="C1299" s="6">
        <f t="shared" si="44"/>
        <v>1.4856081708449254E-2</v>
      </c>
      <c r="D1299" s="3">
        <f t="shared" si="45"/>
        <v>8.5232870953946564E-5</v>
      </c>
    </row>
    <row r="1300" spans="1:4" x14ac:dyDescent="0.35">
      <c r="A1300" s="7">
        <v>42936</v>
      </c>
      <c r="B1300" s="6">
        <v>164.21250000000001</v>
      </c>
      <c r="C1300" s="6">
        <f t="shared" si="44"/>
        <v>1.6010978957000125E-3</v>
      </c>
      <c r="D1300" s="3">
        <f t="shared" si="45"/>
        <v>9.3361088520396989E-5</v>
      </c>
    </row>
    <row r="1301" spans="1:4" x14ac:dyDescent="0.35">
      <c r="A1301" s="7">
        <v>42937</v>
      </c>
      <c r="B1301" s="6">
        <v>161.58750000000001</v>
      </c>
      <c r="C1301" s="6">
        <f t="shared" si="44"/>
        <v>-1.5985384791048184E-2</v>
      </c>
      <c r="D1301" s="3">
        <f t="shared" si="45"/>
        <v>8.7913234077470064E-5</v>
      </c>
    </row>
    <row r="1302" spans="1:4" x14ac:dyDescent="0.35">
      <c r="A1302" s="7">
        <v>42940</v>
      </c>
      <c r="B1302" s="6">
        <v>162.63749999999999</v>
      </c>
      <c r="C1302" s="6">
        <f t="shared" si="44"/>
        <v>6.4980273845438715E-3</v>
      </c>
      <c r="D1302" s="3">
        <f t="shared" si="45"/>
        <v>9.7970391647894331E-5</v>
      </c>
    </row>
    <row r="1303" spans="1:4" x14ac:dyDescent="0.35">
      <c r="A1303" s="7">
        <v>42941</v>
      </c>
      <c r="B1303" s="6">
        <v>162.30000000000001</v>
      </c>
      <c r="C1303" s="6">
        <f t="shared" si="44"/>
        <v>-2.0751671662438079E-3</v>
      </c>
      <c r="D1303" s="3">
        <f t="shared" si="45"/>
        <v>9.4625629742437596E-5</v>
      </c>
    </row>
    <row r="1304" spans="1:4" x14ac:dyDescent="0.35">
      <c r="A1304" s="7">
        <v>42942</v>
      </c>
      <c r="B1304" s="6">
        <v>162.63749999999999</v>
      </c>
      <c r="C1304" s="6">
        <f t="shared" si="44"/>
        <v>2.0794824399259226E-3</v>
      </c>
      <c r="D1304" s="3">
        <f t="shared" si="45"/>
        <v>8.9206471083962718E-5</v>
      </c>
    </row>
    <row r="1305" spans="1:4" x14ac:dyDescent="0.35">
      <c r="A1305" s="7">
        <v>42943</v>
      </c>
      <c r="B1305" s="6">
        <v>162.63749999999999</v>
      </c>
      <c r="C1305" s="6">
        <f t="shared" si="44"/>
        <v>0</v>
      </c>
      <c r="D1305" s="3">
        <f t="shared" si="45"/>
        <v>8.4113537652002562E-5</v>
      </c>
    </row>
    <row r="1306" spans="1:4" x14ac:dyDescent="0.35">
      <c r="A1306" s="7">
        <v>42944</v>
      </c>
      <c r="B1306" s="6">
        <v>160.5</v>
      </c>
      <c r="C1306" s="6">
        <f t="shared" si="44"/>
        <v>-1.3142725386211598E-2</v>
      </c>
      <c r="D1306" s="3">
        <f t="shared" si="45"/>
        <v>7.9066725392882404E-5</v>
      </c>
    </row>
    <row r="1307" spans="1:4" x14ac:dyDescent="0.35">
      <c r="A1307" s="7">
        <v>42947</v>
      </c>
      <c r="B1307" s="6">
        <v>167.28749999999999</v>
      </c>
      <c r="C1307" s="6">
        <f t="shared" si="44"/>
        <v>4.228971962616819E-2</v>
      </c>
      <c r="D1307" s="3">
        <f t="shared" si="45"/>
        <v>8.4686595703951711E-5</v>
      </c>
    </row>
    <row r="1308" spans="1:4" x14ac:dyDescent="0.35">
      <c r="A1308" s="7">
        <v>42948</v>
      </c>
      <c r="B1308" s="6">
        <v>168.1875</v>
      </c>
      <c r="C1308" s="6">
        <f t="shared" si="44"/>
        <v>5.3799596503026565E-3</v>
      </c>
      <c r="D1308" s="3">
        <f t="shared" si="45"/>
        <v>1.869106231253095E-4</v>
      </c>
    </row>
    <row r="1309" spans="1:4" x14ac:dyDescent="0.35">
      <c r="A1309" s="7">
        <v>42949</v>
      </c>
      <c r="B1309" s="6">
        <v>166.125</v>
      </c>
      <c r="C1309" s="6">
        <f t="shared" si="44"/>
        <v>-1.2263099219620958E-2</v>
      </c>
      <c r="D1309" s="3">
        <f t="shared" si="45"/>
        <v>1.7743262368812401E-4</v>
      </c>
    </row>
    <row r="1310" spans="1:4" x14ac:dyDescent="0.35">
      <c r="A1310" s="7">
        <v>42950</v>
      </c>
      <c r="B1310" s="6">
        <v>166.42500000000001</v>
      </c>
      <c r="C1310" s="6">
        <f t="shared" si="44"/>
        <v>1.8058690744921677E-3</v>
      </c>
      <c r="D1310" s="3">
        <f t="shared" si="45"/>
        <v>1.7580968241505263E-4</v>
      </c>
    </row>
    <row r="1311" spans="1:4" x14ac:dyDescent="0.35">
      <c r="A1311" s="7">
        <v>42951</v>
      </c>
      <c r="B1311" s="6">
        <v>168.63749999999999</v>
      </c>
      <c r="C1311" s="6">
        <f t="shared" si="44"/>
        <v>1.3294276701216627E-2</v>
      </c>
      <c r="D1311" s="3">
        <f t="shared" si="45"/>
        <v>1.6545677125700189E-4</v>
      </c>
    </row>
    <row r="1312" spans="1:4" x14ac:dyDescent="0.35">
      <c r="A1312" s="7">
        <v>42954</v>
      </c>
      <c r="B1312" s="6">
        <v>169.42500000000001</v>
      </c>
      <c r="C1312" s="6">
        <f t="shared" si="44"/>
        <v>4.6697798532356252E-3</v>
      </c>
      <c r="D1312" s="3">
        <f t="shared" si="45"/>
        <v>1.6613363256209244E-4</v>
      </c>
    </row>
    <row r="1313" spans="1:4" x14ac:dyDescent="0.35">
      <c r="A1313" s="7">
        <v>42955</v>
      </c>
      <c r="B1313" s="6">
        <v>166.65</v>
      </c>
      <c r="C1313" s="6">
        <f t="shared" si="44"/>
        <v>-1.6378928729526371E-2</v>
      </c>
      <c r="D1313" s="3">
        <f t="shared" si="45"/>
        <v>1.5747402524102799E-4</v>
      </c>
    </row>
    <row r="1314" spans="1:4" x14ac:dyDescent="0.35">
      <c r="A1314" s="7">
        <v>42956</v>
      </c>
      <c r="B1314" s="6">
        <v>166.42500000000001</v>
      </c>
      <c r="C1314" s="6">
        <f t="shared" si="44"/>
        <v>-1.3501350135013161E-3</v>
      </c>
      <c r="D1314" s="3">
        <f t="shared" si="45"/>
        <v>1.6412174210618055E-4</v>
      </c>
    </row>
    <row r="1315" spans="1:4" x14ac:dyDescent="0.35">
      <c r="A1315" s="7">
        <v>42957</v>
      </c>
      <c r="B1315" s="6">
        <v>163.35</v>
      </c>
      <c r="C1315" s="6">
        <f t="shared" si="44"/>
        <v>-1.8476791347453909E-2</v>
      </c>
      <c r="D1315" s="3">
        <f t="shared" si="45"/>
        <v>1.5438380945309064E-4</v>
      </c>
    </row>
    <row r="1316" spans="1:4" x14ac:dyDescent="0.35">
      <c r="A1316" s="7">
        <v>42958</v>
      </c>
      <c r="B1316" s="6">
        <v>164.0625</v>
      </c>
      <c r="C1316" s="6">
        <f t="shared" si="44"/>
        <v>4.361799816345306E-3</v>
      </c>
      <c r="D1316" s="3">
        <f t="shared" si="45"/>
        <v>1.6560428999574605E-4</v>
      </c>
    </row>
    <row r="1317" spans="1:4" x14ac:dyDescent="0.35">
      <c r="A1317" s="7">
        <v>42961</v>
      </c>
      <c r="B1317" s="6">
        <v>166.83750000000001</v>
      </c>
      <c r="C1317" s="6">
        <f t="shared" si="44"/>
        <v>1.691428571428575E-2</v>
      </c>
      <c r="D1317" s="3">
        <f t="shared" si="45"/>
        <v>1.5680955045427349E-4</v>
      </c>
    </row>
    <row r="1318" spans="1:4" x14ac:dyDescent="0.35">
      <c r="A1318" s="7">
        <v>42963</v>
      </c>
      <c r="B1318" s="6">
        <v>165.48750000000001</v>
      </c>
      <c r="C1318" s="6">
        <f t="shared" si="44"/>
        <v>-8.0917060013485833E-3</v>
      </c>
      <c r="D1318" s="3">
        <f t="shared" si="45"/>
        <v>1.6456656110048652E-4</v>
      </c>
    </row>
    <row r="1319" spans="1:4" x14ac:dyDescent="0.35">
      <c r="A1319" s="7">
        <v>42964</v>
      </c>
      <c r="B1319" s="6">
        <v>164.58750000000001</v>
      </c>
      <c r="C1319" s="6">
        <f t="shared" si="44"/>
        <v>-5.4384772263766489E-3</v>
      </c>
      <c r="D1319" s="3">
        <f t="shared" si="45"/>
        <v>1.5862110979519294E-4</v>
      </c>
    </row>
    <row r="1320" spans="1:4" x14ac:dyDescent="0.35">
      <c r="A1320" s="7">
        <v>42965</v>
      </c>
      <c r="B1320" s="6">
        <v>167.13749999999999</v>
      </c>
      <c r="C1320" s="6">
        <f t="shared" si="44"/>
        <v>1.5493278651173285E-2</v>
      </c>
      <c r="D1320" s="3">
        <f t="shared" si="45"/>
        <v>1.5087846527999041E-4</v>
      </c>
    </row>
    <row r="1321" spans="1:4" x14ac:dyDescent="0.35">
      <c r="A1321" s="7">
        <v>42968</v>
      </c>
      <c r="B1321" s="6">
        <v>165</v>
      </c>
      <c r="C1321" s="6">
        <f t="shared" si="44"/>
        <v>-1.2788871438187055E-2</v>
      </c>
      <c r="D1321" s="3">
        <f t="shared" si="45"/>
        <v>1.5622825836496509E-4</v>
      </c>
    </row>
    <row r="1322" spans="1:4" x14ac:dyDescent="0.35">
      <c r="A1322" s="7">
        <v>42969</v>
      </c>
      <c r="B1322" s="6">
        <v>164.58750000000001</v>
      </c>
      <c r="C1322" s="6">
        <f t="shared" si="44"/>
        <v>-2.4999999999999654E-3</v>
      </c>
      <c r="D1322" s="3">
        <f t="shared" si="45"/>
        <v>1.5666787682281578E-4</v>
      </c>
    </row>
    <row r="1323" spans="1:4" x14ac:dyDescent="0.35">
      <c r="A1323" s="7">
        <v>42970</v>
      </c>
      <c r="B1323" s="6">
        <v>164.47499999999999</v>
      </c>
      <c r="C1323" s="6">
        <f t="shared" si="44"/>
        <v>-6.8352699931654201E-4</v>
      </c>
      <c r="D1323" s="3">
        <f t="shared" si="45"/>
        <v>1.4764280421344681E-4</v>
      </c>
    </row>
    <row r="1324" spans="1:4" x14ac:dyDescent="0.35">
      <c r="A1324" s="7">
        <v>42971</v>
      </c>
      <c r="B1324" s="6">
        <v>164.96250000000001</v>
      </c>
      <c r="C1324" s="6">
        <f t="shared" si="44"/>
        <v>2.9639762881897638E-3</v>
      </c>
      <c r="D1324" s="3">
        <f t="shared" si="45"/>
        <v>1.3881226851016767E-4</v>
      </c>
    </row>
    <row r="1325" spans="1:4" x14ac:dyDescent="0.35">
      <c r="A1325" s="7">
        <v>42975</v>
      </c>
      <c r="B1325" s="6">
        <v>163.3125</v>
      </c>
      <c r="C1325" s="6">
        <f t="shared" si="44"/>
        <v>-1.0002273243919106E-2</v>
      </c>
      <c r="D1325" s="3">
        <f t="shared" si="45"/>
        <v>1.3101064172577469E-4</v>
      </c>
    </row>
    <row r="1326" spans="1:4" x14ac:dyDescent="0.35">
      <c r="A1326" s="7">
        <v>42976</v>
      </c>
      <c r="B1326" s="6">
        <v>161.85</v>
      </c>
      <c r="C1326" s="6">
        <f t="shared" si="44"/>
        <v>-8.9552238805970501E-3</v>
      </c>
      <c r="D1326" s="3">
        <f t="shared" si="45"/>
        <v>1.291527314249894E-4</v>
      </c>
    </row>
    <row r="1327" spans="1:4" x14ac:dyDescent="0.35">
      <c r="A1327" s="7">
        <v>42977</v>
      </c>
      <c r="B1327" s="6">
        <v>161.88749999999999</v>
      </c>
      <c r="C1327" s="6">
        <f t="shared" si="44"/>
        <v>2.3169601482850982E-4</v>
      </c>
      <c r="D1327" s="3">
        <f t="shared" si="45"/>
        <v>1.2621532962458698E-4</v>
      </c>
    </row>
    <row r="1328" spans="1:4" x14ac:dyDescent="0.35">
      <c r="A1328" s="7">
        <v>42978</v>
      </c>
      <c r="B1328" s="6">
        <v>163.76249999999999</v>
      </c>
      <c r="C1328" s="6">
        <f t="shared" si="44"/>
        <v>1.1582117211026177E-2</v>
      </c>
      <c r="D1328" s="3">
        <f t="shared" si="45"/>
        <v>1.18645630829709E-4</v>
      </c>
    </row>
    <row r="1329" spans="1:4" x14ac:dyDescent="0.35">
      <c r="A1329" s="7">
        <v>42979</v>
      </c>
      <c r="B1329" s="6">
        <v>162.44999999999999</v>
      </c>
      <c r="C1329" s="6">
        <f t="shared" si="44"/>
        <v>-8.014655369819098E-3</v>
      </c>
      <c r="D1329" s="3">
        <f t="shared" si="45"/>
        <v>1.1957561932532339E-4</v>
      </c>
    </row>
    <row r="1330" spans="1:4" x14ac:dyDescent="0.35">
      <c r="A1330" s="7">
        <v>42982</v>
      </c>
      <c r="B1330" s="6">
        <v>162.67500000000001</v>
      </c>
      <c r="C1330" s="6">
        <f t="shared" si="44"/>
        <v>1.3850415512466775E-3</v>
      </c>
      <c r="D1330" s="3">
        <f t="shared" si="45"/>
        <v>1.1625516420762218E-4</v>
      </c>
    </row>
    <row r="1331" spans="1:4" x14ac:dyDescent="0.35">
      <c r="A1331" s="7">
        <v>42983</v>
      </c>
      <c r="B1331" s="6">
        <v>161.92500000000001</v>
      </c>
      <c r="C1331" s="6">
        <f t="shared" si="44"/>
        <v>-4.6104195481788844E-3</v>
      </c>
      <c r="D1331" s="3">
        <f t="shared" si="45"/>
        <v>1.0939495476108562E-4</v>
      </c>
    </row>
    <row r="1332" spans="1:4" x14ac:dyDescent="0.35">
      <c r="A1332" s="7">
        <v>42984</v>
      </c>
      <c r="B1332" s="6">
        <v>160.46250000000001</v>
      </c>
      <c r="C1332" s="6">
        <f t="shared" si="44"/>
        <v>-9.0319592403891036E-3</v>
      </c>
      <c r="D1332" s="3">
        <f t="shared" si="45"/>
        <v>1.0410661558003428E-4</v>
      </c>
    </row>
    <row r="1333" spans="1:4" x14ac:dyDescent="0.35">
      <c r="A1333" s="7">
        <v>42985</v>
      </c>
      <c r="B1333" s="6">
        <v>161.85</v>
      </c>
      <c r="C1333" s="6">
        <f t="shared" si="44"/>
        <v>8.6468801121756707E-3</v>
      </c>
      <c r="D1333" s="3">
        <f t="shared" si="45"/>
        <v>1.0275479590843521E-4</v>
      </c>
    </row>
    <row r="1334" spans="1:4" x14ac:dyDescent="0.35">
      <c r="A1334" s="7">
        <v>42986</v>
      </c>
      <c r="B1334" s="6">
        <v>159.86250000000001</v>
      </c>
      <c r="C1334" s="6">
        <f t="shared" si="44"/>
        <v>-1.2279888785912777E-2</v>
      </c>
      <c r="D1334" s="3">
        <f t="shared" si="45"/>
        <v>1.0107562029438945E-4</v>
      </c>
    </row>
    <row r="1335" spans="1:4" x14ac:dyDescent="0.35">
      <c r="A1335" s="7">
        <v>42989</v>
      </c>
      <c r="B1335" s="6">
        <v>161.625</v>
      </c>
      <c r="C1335" s="6">
        <f t="shared" si="44"/>
        <v>1.1025099695050363E-2</v>
      </c>
      <c r="D1335" s="3">
        <f t="shared" si="45"/>
        <v>1.0405882319238927E-4</v>
      </c>
    </row>
    <row r="1336" spans="1:4" x14ac:dyDescent="0.35">
      <c r="A1336" s="7">
        <v>42990</v>
      </c>
      <c r="B1336" s="6">
        <v>161.4375</v>
      </c>
      <c r="C1336" s="6">
        <f t="shared" si="44"/>
        <v>-1.1600928074245939E-3</v>
      </c>
      <c r="D1336" s="3">
        <f t="shared" si="45"/>
        <v>1.0510846319799387E-4</v>
      </c>
    </row>
    <row r="1337" spans="1:4" x14ac:dyDescent="0.35">
      <c r="A1337" s="7">
        <v>42991</v>
      </c>
      <c r="B1337" s="6">
        <v>160.3125</v>
      </c>
      <c r="C1337" s="6">
        <f t="shared" si="44"/>
        <v>-6.9686411149825784E-3</v>
      </c>
      <c r="D1337" s="3">
        <f t="shared" si="45"/>
        <v>9.8882704325424541E-5</v>
      </c>
    </row>
    <row r="1338" spans="1:4" x14ac:dyDescent="0.35">
      <c r="A1338" s="7">
        <v>42992</v>
      </c>
      <c r="B1338" s="6">
        <v>159.97499999999999</v>
      </c>
      <c r="C1338" s="6">
        <f t="shared" si="44"/>
        <v>-2.1052631578947724E-3</v>
      </c>
      <c r="D1338" s="3">
        <f t="shared" si="45"/>
        <v>9.58634596052646E-5</v>
      </c>
    </row>
    <row r="1339" spans="1:4" x14ac:dyDescent="0.35">
      <c r="A1339" s="7">
        <v>42993</v>
      </c>
      <c r="B1339" s="6">
        <v>160.08750000000001</v>
      </c>
      <c r="C1339" s="6">
        <f t="shared" si="44"/>
        <v>7.0323488045014146E-4</v>
      </c>
      <c r="D1339" s="3">
        <f t="shared" si="45"/>
        <v>9.037758000678806E-5</v>
      </c>
    </row>
    <row r="1340" spans="1:4" x14ac:dyDescent="0.35">
      <c r="A1340" s="7">
        <v>42996</v>
      </c>
      <c r="B1340" s="6">
        <v>161.17500000000001</v>
      </c>
      <c r="C1340" s="6">
        <f t="shared" si="44"/>
        <v>6.7931599906301595E-3</v>
      </c>
      <c r="D1340" s="3">
        <f t="shared" si="45"/>
        <v>8.4984597564205676E-5</v>
      </c>
    </row>
    <row r="1341" spans="1:4" x14ac:dyDescent="0.35">
      <c r="A1341" s="7">
        <v>42997</v>
      </c>
      <c r="B1341" s="6">
        <v>161.55000000000001</v>
      </c>
      <c r="C1341" s="6">
        <f t="shared" si="44"/>
        <v>2.3266635644485804E-3</v>
      </c>
      <c r="D1341" s="3">
        <f t="shared" si="45"/>
        <v>8.2654343069851226E-5</v>
      </c>
    </row>
    <row r="1342" spans="1:4" x14ac:dyDescent="0.35">
      <c r="A1342" s="7">
        <v>42998</v>
      </c>
      <c r="B1342" s="6">
        <v>159.63749999999999</v>
      </c>
      <c r="C1342" s="6">
        <f t="shared" si="44"/>
        <v>-1.1838440111420753E-2</v>
      </c>
      <c r="D1342" s="3">
        <f t="shared" si="45"/>
        <v>7.8019884286188097E-5</v>
      </c>
    </row>
    <row r="1343" spans="1:4" x14ac:dyDescent="0.35">
      <c r="A1343" s="7">
        <v>42999</v>
      </c>
      <c r="B1343" s="6">
        <v>158.4375</v>
      </c>
      <c r="C1343" s="6">
        <f t="shared" si="44"/>
        <v>-7.5170307728446555E-3</v>
      </c>
      <c r="D1343" s="3">
        <f t="shared" si="45"/>
        <v>8.1747611085318566E-5</v>
      </c>
    </row>
    <row r="1344" spans="1:4" x14ac:dyDescent="0.35">
      <c r="A1344" s="7">
        <v>43000</v>
      </c>
      <c r="B1344" s="6">
        <v>157.3125</v>
      </c>
      <c r="C1344" s="6">
        <f t="shared" si="44"/>
        <v>-7.100591715976331E-3</v>
      </c>
      <c r="D1344" s="3">
        <f t="shared" si="45"/>
        <v>8.0233099518593049E-5</v>
      </c>
    </row>
    <row r="1345" spans="1:4" x14ac:dyDescent="0.35">
      <c r="A1345" s="7">
        <v>43003</v>
      </c>
      <c r="B1345" s="6">
        <v>157.61250000000001</v>
      </c>
      <c r="C1345" s="6">
        <f t="shared" si="44"/>
        <v>1.9070321811681295E-3</v>
      </c>
      <c r="D1345" s="3">
        <f t="shared" si="45"/>
        <v>7.8444217710496952E-5</v>
      </c>
    </row>
    <row r="1346" spans="1:4" x14ac:dyDescent="0.35">
      <c r="A1346" s="7">
        <v>43004</v>
      </c>
      <c r="B1346" s="6">
        <v>158.0625</v>
      </c>
      <c r="C1346" s="6">
        <f t="shared" si="44"/>
        <v>2.855103497501712E-3</v>
      </c>
      <c r="D1346" s="3">
        <f t="shared" si="45"/>
        <v>7.3955770952267784E-5</v>
      </c>
    </row>
    <row r="1347" spans="1:4" x14ac:dyDescent="0.35">
      <c r="A1347" s="7">
        <v>43005</v>
      </c>
      <c r="B1347" s="6">
        <v>155.58750000000001</v>
      </c>
      <c r="C1347" s="6">
        <f t="shared" si="44"/>
        <v>-1.5658362989323809E-2</v>
      </c>
      <c r="D1347" s="3">
        <f t="shared" si="45"/>
        <v>7.0007521654018507E-5</v>
      </c>
    </row>
    <row r="1348" spans="1:4" x14ac:dyDescent="0.35">
      <c r="A1348" s="7">
        <v>43006</v>
      </c>
      <c r="B1348" s="6">
        <v>156.97499999999999</v>
      </c>
      <c r="C1348" s="6">
        <f t="shared" ref="C1348:C1411" si="46">(B1348-B1347)/B1347</f>
        <v>8.917811520848324E-3</v>
      </c>
      <c r="D1348" s="3">
        <f t="shared" si="45"/>
        <v>8.0518130245102942E-5</v>
      </c>
    </row>
    <row r="1349" spans="1:4" x14ac:dyDescent="0.35">
      <c r="A1349" s="7">
        <v>43007</v>
      </c>
      <c r="B1349" s="6">
        <v>157.98750000000001</v>
      </c>
      <c r="C1349" s="6">
        <f t="shared" si="46"/>
        <v>6.4500716674630804E-3</v>
      </c>
      <c r="D1349" s="3">
        <f t="shared" ref="D1349:D1412" si="47">0.06*C1348^2+0.94*D1348</f>
        <v>8.0458684169679265E-5</v>
      </c>
    </row>
    <row r="1350" spans="1:4" x14ac:dyDescent="0.35">
      <c r="A1350" s="7">
        <v>43011</v>
      </c>
      <c r="B1350" s="6">
        <v>154.57499999999999</v>
      </c>
      <c r="C1350" s="6">
        <f t="shared" si="46"/>
        <v>-2.1599810111559602E-2</v>
      </c>
      <c r="D1350" s="3">
        <f t="shared" si="47"/>
        <v>7.8127368590423109E-5</v>
      </c>
    </row>
    <row r="1351" spans="1:4" x14ac:dyDescent="0.35">
      <c r="A1351" s="7">
        <v>43012</v>
      </c>
      <c r="B1351" s="6">
        <v>156.75</v>
      </c>
      <c r="C1351" s="6">
        <f t="shared" si="46"/>
        <v>1.4070839398350391E-2</v>
      </c>
      <c r="D1351" s="3">
        <f t="shared" si="47"/>
        <v>1.0143283428632366E-4</v>
      </c>
    </row>
    <row r="1352" spans="1:4" x14ac:dyDescent="0.35">
      <c r="A1352" s="7">
        <v>43013</v>
      </c>
      <c r="B1352" s="6">
        <v>153.63749999999999</v>
      </c>
      <c r="C1352" s="6">
        <f t="shared" si="46"/>
        <v>-1.9856459330143614E-2</v>
      </c>
      <c r="D1352" s="3">
        <f t="shared" si="47"/>
        <v>1.0722617551159441E-4</v>
      </c>
    </row>
    <row r="1353" spans="1:4" x14ac:dyDescent="0.35">
      <c r="A1353" s="7">
        <v>43014</v>
      </c>
      <c r="B1353" s="6">
        <v>153.6</v>
      </c>
      <c r="C1353" s="6">
        <f t="shared" si="46"/>
        <v>-2.4408103490355102E-4</v>
      </c>
      <c r="D1353" s="3">
        <f t="shared" si="47"/>
        <v>1.2444934360867759E-4</v>
      </c>
    </row>
    <row r="1354" spans="1:4" x14ac:dyDescent="0.35">
      <c r="A1354" s="7">
        <v>43017</v>
      </c>
      <c r="B1354" s="6">
        <v>151.01249999999999</v>
      </c>
      <c r="C1354" s="6">
        <f t="shared" si="46"/>
        <v>-1.6845703125000038E-2</v>
      </c>
      <c r="D1354" s="3">
        <f t="shared" si="47"/>
        <v>1.169859575252529E-4</v>
      </c>
    </row>
    <row r="1355" spans="1:4" x14ac:dyDescent="0.35">
      <c r="A1355" s="7">
        <v>43018</v>
      </c>
      <c r="B1355" s="6">
        <v>153.44999999999999</v>
      </c>
      <c r="C1355" s="6">
        <f t="shared" si="46"/>
        <v>1.6141047926496153E-2</v>
      </c>
      <c r="D1355" s="3">
        <f t="shared" si="47"/>
        <v>1.2699346290027589E-4</v>
      </c>
    </row>
    <row r="1356" spans="1:4" x14ac:dyDescent="0.35">
      <c r="A1356" s="7">
        <v>43019</v>
      </c>
      <c r="B1356" s="6">
        <v>152.0625</v>
      </c>
      <c r="C1356" s="6">
        <f t="shared" si="46"/>
        <v>-9.0420332355815487E-3</v>
      </c>
      <c r="D1356" s="3">
        <f t="shared" si="47"/>
        <v>1.3500586081618607E-4</v>
      </c>
    </row>
    <row r="1357" spans="1:4" x14ac:dyDescent="0.35">
      <c r="A1357" s="7">
        <v>43020</v>
      </c>
      <c r="B1357" s="6">
        <v>152.02500000000001</v>
      </c>
      <c r="C1357" s="6">
        <f t="shared" si="46"/>
        <v>-2.4660912453757053E-4</v>
      </c>
      <c r="D1357" s="3">
        <f t="shared" si="47"/>
        <v>1.3181101106921658E-4</v>
      </c>
    </row>
    <row r="1358" spans="1:4" x14ac:dyDescent="0.35">
      <c r="A1358" s="7">
        <v>43021</v>
      </c>
      <c r="B1358" s="6">
        <v>154.16249999999999</v>
      </c>
      <c r="C1358" s="6">
        <f t="shared" si="46"/>
        <v>1.406018746916618E-2</v>
      </c>
      <c r="D1358" s="3">
        <f t="shared" si="47"/>
        <v>1.2390599936868191E-4</v>
      </c>
    </row>
    <row r="1359" spans="1:4" x14ac:dyDescent="0.35">
      <c r="A1359" s="7">
        <v>43024</v>
      </c>
      <c r="B1359" s="6">
        <v>154.16249999999999</v>
      </c>
      <c r="C1359" s="6">
        <f t="shared" si="46"/>
        <v>0</v>
      </c>
      <c r="D1359" s="3">
        <f t="shared" si="47"/>
        <v>1.2833297170664683E-4</v>
      </c>
    </row>
    <row r="1360" spans="1:4" x14ac:dyDescent="0.35">
      <c r="A1360" s="7">
        <v>43025</v>
      </c>
      <c r="B1360" s="6">
        <v>153.67500000000001</v>
      </c>
      <c r="C1360" s="6">
        <f t="shared" si="46"/>
        <v>-3.1622476283141685E-3</v>
      </c>
      <c r="D1360" s="3">
        <f t="shared" si="47"/>
        <v>1.2063299340424802E-4</v>
      </c>
    </row>
    <row r="1361" spans="1:4" x14ac:dyDescent="0.35">
      <c r="A1361" s="7">
        <v>43026</v>
      </c>
      <c r="B1361" s="6">
        <v>159.82499999999999</v>
      </c>
      <c r="C1361" s="6">
        <f t="shared" si="46"/>
        <v>4.0019521717911025E-2</v>
      </c>
      <c r="D1361" s="3">
        <f t="shared" si="47"/>
        <v>1.1399500240375984E-4</v>
      </c>
    </row>
    <row r="1362" spans="1:4" x14ac:dyDescent="0.35">
      <c r="A1362" s="7">
        <v>43027</v>
      </c>
      <c r="B1362" s="6">
        <v>157.94999999999999</v>
      </c>
      <c r="C1362" s="6">
        <f t="shared" si="46"/>
        <v>-1.1731581417175035E-2</v>
      </c>
      <c r="D1362" s="3">
        <f t="shared" si="47"/>
        <v>2.0324902937135536E-4</v>
      </c>
    </row>
    <row r="1363" spans="1:4" x14ac:dyDescent="0.35">
      <c r="A1363" s="7">
        <v>43028</v>
      </c>
      <c r="B1363" s="6">
        <v>157.94999999999999</v>
      </c>
      <c r="C1363" s="6">
        <f t="shared" si="46"/>
        <v>0</v>
      </c>
      <c r="D1363" s="3">
        <f t="shared" si="47"/>
        <v>1.9931188776194241E-4</v>
      </c>
    </row>
    <row r="1364" spans="1:4" x14ac:dyDescent="0.35">
      <c r="A1364" s="7">
        <v>43031</v>
      </c>
      <c r="B1364" s="6">
        <v>159.52500000000001</v>
      </c>
      <c r="C1364" s="6">
        <f t="shared" si="46"/>
        <v>9.9715099715100806E-3</v>
      </c>
      <c r="D1364" s="3">
        <f t="shared" si="47"/>
        <v>1.8735317449622587E-4</v>
      </c>
    </row>
    <row r="1365" spans="1:4" x14ac:dyDescent="0.35">
      <c r="A1365" s="7">
        <v>43032</v>
      </c>
      <c r="B1365" s="6">
        <v>161.0625</v>
      </c>
      <c r="C1365" s="6">
        <f t="shared" si="46"/>
        <v>9.6379877762105895E-3</v>
      </c>
      <c r="D1365" s="3">
        <f t="shared" si="47"/>
        <v>1.8207784469316781E-4</v>
      </c>
    </row>
    <row r="1366" spans="1:4" x14ac:dyDescent="0.35">
      <c r="A1366" s="7">
        <v>43033</v>
      </c>
      <c r="B1366" s="6">
        <v>161.66249999999999</v>
      </c>
      <c r="C1366" s="6">
        <f t="shared" si="46"/>
        <v>3.7252619324795923E-3</v>
      </c>
      <c r="D1366" s="3">
        <f t="shared" si="47"/>
        <v>1.7672662251404082E-4</v>
      </c>
    </row>
    <row r="1367" spans="1:4" x14ac:dyDescent="0.35">
      <c r="A1367" s="7">
        <v>43034</v>
      </c>
      <c r="B1367" s="6">
        <v>159</v>
      </c>
      <c r="C1367" s="6">
        <f t="shared" si="46"/>
        <v>-1.6469496636511215E-2</v>
      </c>
      <c r="D1367" s="3">
        <f t="shared" si="47"/>
        <v>1.6695567975113325E-4</v>
      </c>
    </row>
    <row r="1368" spans="1:4" x14ac:dyDescent="0.35">
      <c r="A1368" s="7">
        <v>43035</v>
      </c>
      <c r="B1368" s="6">
        <v>158.4</v>
      </c>
      <c r="C1368" s="6">
        <f t="shared" si="46"/>
        <v>-3.7735849056603414E-3</v>
      </c>
      <c r="D1368" s="3">
        <f t="shared" si="47"/>
        <v>1.732129981336685E-4</v>
      </c>
    </row>
    <row r="1369" spans="1:4" x14ac:dyDescent="0.35">
      <c r="A1369" s="7">
        <v>43038</v>
      </c>
      <c r="B1369" s="6">
        <v>159.375</v>
      </c>
      <c r="C1369" s="6">
        <f t="shared" si="46"/>
        <v>6.1553030303029945E-3</v>
      </c>
      <c r="D1369" s="3">
        <f t="shared" si="47"/>
        <v>1.6367461482806204E-4</v>
      </c>
    </row>
    <row r="1370" spans="1:4" x14ac:dyDescent="0.35">
      <c r="A1370" s="7">
        <v>43039</v>
      </c>
      <c r="B1370" s="6">
        <v>159.5625</v>
      </c>
      <c r="C1370" s="6">
        <f t="shared" si="46"/>
        <v>1.176470588235294E-3</v>
      </c>
      <c r="D1370" s="3">
        <f t="shared" si="47"/>
        <v>1.5612740326206975E-4</v>
      </c>
    </row>
    <row r="1371" spans="1:4" x14ac:dyDescent="0.35">
      <c r="A1371" s="7">
        <v>43040</v>
      </c>
      <c r="B1371" s="6">
        <v>157.875</v>
      </c>
      <c r="C1371" s="6">
        <f t="shared" si="46"/>
        <v>-1.0575793184488837E-2</v>
      </c>
      <c r="D1371" s="3">
        <f t="shared" si="47"/>
        <v>1.4684280404904452E-4</v>
      </c>
    </row>
    <row r="1372" spans="1:4" x14ac:dyDescent="0.35">
      <c r="A1372" s="7">
        <v>43041</v>
      </c>
      <c r="B1372" s="6">
        <v>161.25</v>
      </c>
      <c r="C1372" s="6">
        <f t="shared" si="46"/>
        <v>2.1377672209026127E-2</v>
      </c>
      <c r="D1372" s="3">
        <f t="shared" si="47"/>
        <v>1.4474307989496667E-4</v>
      </c>
    </row>
    <row r="1373" spans="1:4" x14ac:dyDescent="0.35">
      <c r="A1373" s="7">
        <v>43045</v>
      </c>
      <c r="B1373" s="6">
        <v>158.0625</v>
      </c>
      <c r="C1373" s="6">
        <f t="shared" si="46"/>
        <v>-1.9767441860465116E-2</v>
      </c>
      <c r="D1373" s="3">
        <f t="shared" si="47"/>
        <v>1.6347878724586273E-4</v>
      </c>
    </row>
    <row r="1374" spans="1:4" x14ac:dyDescent="0.35">
      <c r="A1374" s="7">
        <v>43046</v>
      </c>
      <c r="B1374" s="6">
        <v>156.03749999999999</v>
      </c>
      <c r="C1374" s="6">
        <f t="shared" si="46"/>
        <v>-1.2811387900355908E-2</v>
      </c>
      <c r="D1374" s="3">
        <f t="shared" si="47"/>
        <v>1.7711516547352308E-4</v>
      </c>
    </row>
    <row r="1375" spans="1:4" x14ac:dyDescent="0.35">
      <c r="A1375" s="7">
        <v>43047</v>
      </c>
      <c r="B1375" s="6">
        <v>156.78749999999999</v>
      </c>
      <c r="C1375" s="6">
        <f t="shared" si="46"/>
        <v>4.8065368901706327E-3</v>
      </c>
      <c r="D1375" s="3">
        <f t="shared" si="47"/>
        <v>1.7633615514111483E-4</v>
      </c>
    </row>
    <row r="1376" spans="1:4" x14ac:dyDescent="0.35">
      <c r="A1376" s="7">
        <v>43048</v>
      </c>
      <c r="B1376" s="6">
        <v>156.03749999999999</v>
      </c>
      <c r="C1376" s="6">
        <f t="shared" si="46"/>
        <v>-4.7835446065534566E-3</v>
      </c>
      <c r="D1376" s="3">
        <f t="shared" si="47"/>
        <v>1.6714215364524221E-4</v>
      </c>
    </row>
    <row r="1377" spans="1:4" x14ac:dyDescent="0.35">
      <c r="A1377" s="7">
        <v>43049</v>
      </c>
      <c r="B1377" s="6">
        <v>158.4</v>
      </c>
      <c r="C1377" s="6">
        <f t="shared" si="46"/>
        <v>1.5140591204037565E-2</v>
      </c>
      <c r="D1377" s="3">
        <f t="shared" si="47"/>
        <v>1.5848656236670087E-4</v>
      </c>
    </row>
    <row r="1378" spans="1:4" x14ac:dyDescent="0.35">
      <c r="A1378" s="7">
        <v>43052</v>
      </c>
      <c r="B1378" s="6">
        <v>158.55000000000001</v>
      </c>
      <c r="C1378" s="6">
        <f t="shared" si="46"/>
        <v>9.4696969696973277E-4</v>
      </c>
      <c r="D1378" s="3">
        <f t="shared" si="47"/>
        <v>1.6273161874516559E-4</v>
      </c>
    </row>
    <row r="1379" spans="1:4" x14ac:dyDescent="0.35">
      <c r="A1379" s="7">
        <v>43053</v>
      </c>
      <c r="B1379" s="6">
        <v>155.0625</v>
      </c>
      <c r="C1379" s="6">
        <f t="shared" si="46"/>
        <v>-2.1996215704825045E-2</v>
      </c>
      <c r="D1379" s="3">
        <f t="shared" si="47"/>
        <v>1.5302152671687436E-4</v>
      </c>
    </row>
    <row r="1380" spans="1:4" x14ac:dyDescent="0.35">
      <c r="A1380" s="7">
        <v>43054</v>
      </c>
      <c r="B1380" s="6">
        <v>155.32499999999999</v>
      </c>
      <c r="C1380" s="6">
        <f t="shared" si="46"/>
        <v>1.6928657799273753E-3</v>
      </c>
      <c r="D1380" s="3">
        <f t="shared" si="47"/>
        <v>1.7287024543385341E-4</v>
      </c>
    </row>
    <row r="1381" spans="1:4" x14ac:dyDescent="0.35">
      <c r="A1381" s="7">
        <v>43055</v>
      </c>
      <c r="B1381" s="6">
        <v>156.33750000000001</v>
      </c>
      <c r="C1381" s="6">
        <f t="shared" si="46"/>
        <v>6.5185900531145478E-3</v>
      </c>
      <c r="D1381" s="3">
        <f t="shared" si="47"/>
        <v>1.6266997838075315E-4</v>
      </c>
    </row>
    <row r="1382" spans="1:4" x14ac:dyDescent="0.35">
      <c r="A1382" s="7">
        <v>43056</v>
      </c>
      <c r="B1382" s="6">
        <v>156.41249999999999</v>
      </c>
      <c r="C1382" s="6">
        <f t="shared" si="46"/>
        <v>4.7973135044367875E-4</v>
      </c>
      <c r="D1382" s="3">
        <f t="shared" si="47"/>
        <v>1.5545930065474176E-4</v>
      </c>
    </row>
    <row r="1383" spans="1:4" x14ac:dyDescent="0.35">
      <c r="A1383" s="7">
        <v>43059</v>
      </c>
      <c r="B1383" s="6">
        <v>156.71250000000001</v>
      </c>
      <c r="C1383" s="6">
        <f t="shared" si="46"/>
        <v>1.9180052745145777E-3</v>
      </c>
      <c r="D1383" s="3">
        <f t="shared" si="47"/>
        <v>1.4614555114557317E-4</v>
      </c>
    </row>
    <row r="1384" spans="1:4" x14ac:dyDescent="0.35">
      <c r="A1384" s="7">
        <v>43060</v>
      </c>
      <c r="B1384" s="6">
        <v>155.1</v>
      </c>
      <c r="C1384" s="6">
        <f t="shared" si="46"/>
        <v>-1.0289542952859608E-2</v>
      </c>
      <c r="D1384" s="3">
        <f t="shared" si="47"/>
        <v>1.3759754273082273E-4</v>
      </c>
    </row>
    <row r="1385" spans="1:4" x14ac:dyDescent="0.35">
      <c r="A1385" s="7">
        <v>43061</v>
      </c>
      <c r="B1385" s="6">
        <v>155.28749999999999</v>
      </c>
      <c r="C1385" s="6">
        <f t="shared" si="46"/>
        <v>1.2088974854932303E-3</v>
      </c>
      <c r="D1385" s="3">
        <f t="shared" si="47"/>
        <v>1.3569417181769793E-4</v>
      </c>
    </row>
    <row r="1386" spans="1:4" x14ac:dyDescent="0.35">
      <c r="A1386" s="7">
        <v>43062</v>
      </c>
      <c r="B1386" s="6">
        <v>156.9</v>
      </c>
      <c r="C1386" s="6">
        <f t="shared" si="46"/>
        <v>1.0383965225790945E-2</v>
      </c>
      <c r="D1386" s="3">
        <f t="shared" si="47"/>
        <v>1.2764020749646195E-4</v>
      </c>
    </row>
    <row r="1387" spans="1:4" x14ac:dyDescent="0.35">
      <c r="A1387" s="7">
        <v>43063</v>
      </c>
      <c r="B1387" s="6">
        <v>158.32499999999999</v>
      </c>
      <c r="C1387" s="6">
        <f t="shared" si="46"/>
        <v>9.0822179732312491E-3</v>
      </c>
      <c r="D1387" s="3">
        <f t="shared" si="47"/>
        <v>1.2645139907530037E-4</v>
      </c>
    </row>
    <row r="1388" spans="1:4" x14ac:dyDescent="0.35">
      <c r="A1388" s="7">
        <v>43066</v>
      </c>
      <c r="B1388" s="6">
        <v>157.42500000000001</v>
      </c>
      <c r="C1388" s="6">
        <f t="shared" si="46"/>
        <v>-5.6845097110372802E-3</v>
      </c>
      <c r="D1388" s="3">
        <f t="shared" si="47"/>
        <v>1.2381351612957941E-4</v>
      </c>
    </row>
    <row r="1389" spans="1:4" x14ac:dyDescent="0.35">
      <c r="A1389" s="7">
        <v>43067</v>
      </c>
      <c r="B1389" s="6">
        <v>156.11250000000001</v>
      </c>
      <c r="C1389" s="6">
        <f t="shared" si="46"/>
        <v>-8.3373034778465929E-3</v>
      </c>
      <c r="D1389" s="3">
        <f t="shared" si="47"/>
        <v>1.1832352420109727E-4</v>
      </c>
    </row>
    <row r="1390" spans="1:4" x14ac:dyDescent="0.35">
      <c r="A1390" s="7">
        <v>43068</v>
      </c>
      <c r="B1390" s="6">
        <v>156.6</v>
      </c>
      <c r="C1390" s="6">
        <f t="shared" si="46"/>
        <v>3.1227480182559561E-3</v>
      </c>
      <c r="D1390" s="3">
        <f t="shared" si="47"/>
        <v>1.153947505059342E-4</v>
      </c>
    </row>
    <row r="1391" spans="1:4" x14ac:dyDescent="0.35">
      <c r="A1391" s="7">
        <v>43069</v>
      </c>
      <c r="B1391" s="6">
        <v>154.46250000000001</v>
      </c>
      <c r="C1391" s="6">
        <f t="shared" si="46"/>
        <v>-1.364942528735625E-2</v>
      </c>
      <c r="D1391" s="3">
        <f t="shared" si="47"/>
        <v>1.0905615878670943E-4</v>
      </c>
    </row>
    <row r="1392" spans="1:4" x14ac:dyDescent="0.35">
      <c r="A1392" s="7">
        <v>43070</v>
      </c>
      <c r="B1392" s="6">
        <v>152.13749999999999</v>
      </c>
      <c r="C1392" s="6">
        <f t="shared" si="46"/>
        <v>-1.5052197135227107E-2</v>
      </c>
      <c r="D1392" s="3">
        <f t="shared" si="47"/>
        <v>1.1369119790001406E-4</v>
      </c>
    </row>
    <row r="1393" spans="1:4" x14ac:dyDescent="0.35">
      <c r="A1393" s="7">
        <v>43073</v>
      </c>
      <c r="B1393" s="6">
        <v>152.17500000000001</v>
      </c>
      <c r="C1393" s="6">
        <f t="shared" si="46"/>
        <v>2.4648755237875438E-4</v>
      </c>
      <c r="D1393" s="3">
        <f t="shared" si="47"/>
        <v>1.2046384434187757E-4</v>
      </c>
    </row>
    <row r="1394" spans="1:4" x14ac:dyDescent="0.35">
      <c r="A1394" s="7">
        <v>43074</v>
      </c>
      <c r="B1394" s="6">
        <v>150.11250000000001</v>
      </c>
      <c r="C1394" s="6">
        <f t="shared" si="46"/>
        <v>-1.3553474618038441E-2</v>
      </c>
      <c r="D1394" s="3">
        <f t="shared" si="47"/>
        <v>1.1323965904817358E-4</v>
      </c>
    </row>
    <row r="1395" spans="1:4" x14ac:dyDescent="0.35">
      <c r="A1395" s="7">
        <v>43075</v>
      </c>
      <c r="B1395" s="6">
        <v>150.22499999999999</v>
      </c>
      <c r="C1395" s="6">
        <f t="shared" si="46"/>
        <v>7.4943792155871718E-4</v>
      </c>
      <c r="D1395" s="3">
        <f t="shared" si="47"/>
        <v>1.174670799585919E-4</v>
      </c>
    </row>
    <row r="1396" spans="1:4" x14ac:dyDescent="0.35">
      <c r="A1396" s="7">
        <v>43076</v>
      </c>
      <c r="B1396" s="6">
        <v>151.76249999999999</v>
      </c>
      <c r="C1396" s="6">
        <f t="shared" si="46"/>
        <v>1.0234648027958025E-2</v>
      </c>
      <c r="D1396" s="3">
        <f t="shared" si="47"/>
        <v>1.104527545929726E-4</v>
      </c>
    </row>
    <row r="1397" spans="1:4" x14ac:dyDescent="0.35">
      <c r="A1397" s="7">
        <v>43077</v>
      </c>
      <c r="B1397" s="6">
        <v>152.17500000000001</v>
      </c>
      <c r="C1397" s="6">
        <f t="shared" si="46"/>
        <v>2.7180627625403033E-3</v>
      </c>
      <c r="D1397" s="3">
        <f t="shared" si="47"/>
        <v>1.1011047053276535E-4</v>
      </c>
    </row>
    <row r="1398" spans="1:4" x14ac:dyDescent="0.35">
      <c r="A1398" s="7">
        <v>43080</v>
      </c>
      <c r="B1398" s="6">
        <v>152.96250000000001</v>
      </c>
      <c r="C1398" s="6">
        <f t="shared" si="46"/>
        <v>5.1749630359782771E-3</v>
      </c>
      <c r="D1398" s="3">
        <f t="shared" si="47"/>
        <v>1.0394711421166592E-4</v>
      </c>
    </row>
    <row r="1399" spans="1:4" x14ac:dyDescent="0.35">
      <c r="A1399" s="7">
        <v>43081</v>
      </c>
      <c r="B1399" s="6">
        <v>152.25</v>
      </c>
      <c r="C1399" s="6">
        <f t="shared" si="46"/>
        <v>-4.6580044128463225E-3</v>
      </c>
      <c r="D1399" s="3">
        <f t="shared" si="47"/>
        <v>9.9317101904390455E-5</v>
      </c>
    </row>
    <row r="1400" spans="1:4" x14ac:dyDescent="0.35">
      <c r="A1400" s="7">
        <v>43082</v>
      </c>
      <c r="B1400" s="6">
        <v>150.5625</v>
      </c>
      <c r="C1400" s="6">
        <f t="shared" si="46"/>
        <v>-1.1083743842364532E-2</v>
      </c>
      <c r="D1400" s="3">
        <f t="shared" si="47"/>
        <v>9.4659896096732762E-5</v>
      </c>
    </row>
    <row r="1401" spans="1:4" x14ac:dyDescent="0.35">
      <c r="A1401" s="7">
        <v>43083</v>
      </c>
      <c r="B1401" s="6">
        <v>150</v>
      </c>
      <c r="C1401" s="6">
        <f t="shared" si="46"/>
        <v>-3.7359900373599006E-3</v>
      </c>
      <c r="D1401" s="3">
        <f t="shared" si="47"/>
        <v>9.6351264984718019E-5</v>
      </c>
    </row>
    <row r="1402" spans="1:4" x14ac:dyDescent="0.35">
      <c r="A1402" s="7">
        <v>43084</v>
      </c>
      <c r="B1402" s="6">
        <v>149.55000000000001</v>
      </c>
      <c r="C1402" s="6">
        <f t="shared" si="46"/>
        <v>-2.9999999999999242E-3</v>
      </c>
      <c r="D1402" s="3">
        <f t="shared" si="47"/>
        <v>9.1407646379190082E-5</v>
      </c>
    </row>
    <row r="1403" spans="1:4" x14ac:dyDescent="0.35">
      <c r="A1403" s="7">
        <v>43087</v>
      </c>
      <c r="B1403" s="6">
        <v>150.30000000000001</v>
      </c>
      <c r="C1403" s="6">
        <f t="shared" si="46"/>
        <v>5.0150451354062184E-3</v>
      </c>
      <c r="D1403" s="3">
        <f t="shared" si="47"/>
        <v>8.6463187596438657E-5</v>
      </c>
    </row>
    <row r="1404" spans="1:4" x14ac:dyDescent="0.35">
      <c r="A1404" s="7">
        <v>43088</v>
      </c>
      <c r="B1404" s="6">
        <v>152.0625</v>
      </c>
      <c r="C1404" s="6">
        <f t="shared" si="46"/>
        <v>1.1726546906187548E-2</v>
      </c>
      <c r="D1404" s="3">
        <f t="shared" si="47"/>
        <v>8.2784437003262026E-5</v>
      </c>
    </row>
    <row r="1405" spans="1:4" x14ac:dyDescent="0.35">
      <c r="A1405" s="7">
        <v>43089</v>
      </c>
      <c r="B1405" s="6">
        <v>152.28749999999999</v>
      </c>
      <c r="C1405" s="6">
        <f t="shared" si="46"/>
        <v>1.4796547472256099E-3</v>
      </c>
      <c r="D1405" s="3">
        <f t="shared" si="47"/>
        <v>8.6068084923647301E-5</v>
      </c>
    </row>
    <row r="1406" spans="1:4" x14ac:dyDescent="0.35">
      <c r="A1406" s="7">
        <v>43090</v>
      </c>
      <c r="B1406" s="6">
        <v>152.77500000000001</v>
      </c>
      <c r="C1406" s="6">
        <f t="shared" si="46"/>
        <v>3.2011819748831087E-3</v>
      </c>
      <c r="D1406" s="3">
        <f t="shared" si="47"/>
        <v>8.1035362518487694E-5</v>
      </c>
    </row>
    <row r="1407" spans="1:4" x14ac:dyDescent="0.35">
      <c r="A1407" s="7">
        <v>43091</v>
      </c>
      <c r="B1407" s="6">
        <v>152.4</v>
      </c>
      <c r="C1407" s="6">
        <f t="shared" si="46"/>
        <v>-2.4545900834560628E-3</v>
      </c>
      <c r="D1407" s="3">
        <f t="shared" si="47"/>
        <v>7.678809472955742E-5</v>
      </c>
    </row>
    <row r="1408" spans="1:4" x14ac:dyDescent="0.35">
      <c r="A1408" s="7">
        <v>43095</v>
      </c>
      <c r="B1408" s="6">
        <v>151.72499999999999</v>
      </c>
      <c r="C1408" s="6">
        <f t="shared" si="46"/>
        <v>-4.4291338582677911E-3</v>
      </c>
      <c r="D1408" s="3">
        <f t="shared" si="47"/>
        <v>7.2542309794452025E-5</v>
      </c>
    </row>
    <row r="1409" spans="1:4" x14ac:dyDescent="0.35">
      <c r="A1409" s="7">
        <v>43096</v>
      </c>
      <c r="B1409" s="6">
        <v>150.97499999999999</v>
      </c>
      <c r="C1409" s="6">
        <f t="shared" si="46"/>
        <v>-4.9431537320810681E-3</v>
      </c>
      <c r="D1409" s="3">
        <f t="shared" si="47"/>
        <v>6.9366804810852144E-5</v>
      </c>
    </row>
    <row r="1410" spans="1:4" x14ac:dyDescent="0.35">
      <c r="A1410" s="7">
        <v>43097</v>
      </c>
      <c r="B1410" s="6">
        <v>149.25</v>
      </c>
      <c r="C1410" s="6">
        <f t="shared" si="46"/>
        <v>-1.142573273720811E-2</v>
      </c>
      <c r="D1410" s="3">
        <f t="shared" si="47"/>
        <v>6.6670882651340238E-5</v>
      </c>
    </row>
    <row r="1411" spans="1:4" x14ac:dyDescent="0.35">
      <c r="A1411" s="7">
        <v>43098</v>
      </c>
      <c r="B1411" s="6">
        <v>150.26249999999999</v>
      </c>
      <c r="C1411" s="6">
        <f t="shared" si="46"/>
        <v>6.783919597989874E-3</v>
      </c>
      <c r="D1411" s="3">
        <f t="shared" si="47"/>
        <v>7.0503471807186363E-5</v>
      </c>
    </row>
    <row r="1412" spans="1:4" x14ac:dyDescent="0.35">
      <c r="A1412" s="7">
        <v>43101</v>
      </c>
      <c r="B1412" s="6">
        <v>150.22499999999999</v>
      </c>
      <c r="C1412" s="6">
        <f t="shared" ref="C1412:C1475" si="48">(B1412-B1411)/B1411</f>
        <v>-2.4956326428745906E-4</v>
      </c>
      <c r="D1412" s="3">
        <f t="shared" si="47"/>
        <v>6.9034557405474632E-5</v>
      </c>
    </row>
    <row r="1413" spans="1:4" x14ac:dyDescent="0.35">
      <c r="A1413" s="7">
        <v>43102</v>
      </c>
      <c r="B1413" s="6">
        <v>150.41249999999999</v>
      </c>
      <c r="C1413" s="6">
        <f t="shared" si="48"/>
        <v>1.2481278082875687E-3</v>
      </c>
      <c r="D1413" s="3">
        <f t="shared" ref="D1413:D1476" si="49">0.06*C1412^2+0.94*D1412</f>
        <v>6.4896220870519055E-5</v>
      </c>
    </row>
    <row r="1414" spans="1:4" x14ac:dyDescent="0.35">
      <c r="A1414" s="7">
        <v>43103</v>
      </c>
      <c r="B1414" s="6">
        <v>151.35</v>
      </c>
      <c r="C1414" s="6">
        <f t="shared" si="48"/>
        <v>6.2328596360009978E-3</v>
      </c>
      <c r="D1414" s="3">
        <f t="shared" si="49"/>
        <v>6.1095916999837158E-5</v>
      </c>
    </row>
    <row r="1415" spans="1:4" x14ac:dyDescent="0.35">
      <c r="A1415" s="7">
        <v>43104</v>
      </c>
      <c r="B1415" s="6">
        <v>150.33750000000001</v>
      </c>
      <c r="C1415" s="6">
        <f t="shared" si="48"/>
        <v>-6.6897918731416497E-3</v>
      </c>
      <c r="D1415" s="3">
        <f t="shared" si="49"/>
        <v>5.9761074334372356E-5</v>
      </c>
    </row>
    <row r="1416" spans="1:4" x14ac:dyDescent="0.35">
      <c r="A1416" s="7">
        <v>43105</v>
      </c>
      <c r="B1416" s="6">
        <v>150.67500000000001</v>
      </c>
      <c r="C1416" s="6">
        <f t="shared" si="48"/>
        <v>2.2449488650536672E-3</v>
      </c>
      <c r="D1416" s="3">
        <f t="shared" si="49"/>
        <v>5.8860608792667132E-5</v>
      </c>
    </row>
    <row r="1417" spans="1:4" x14ac:dyDescent="0.35">
      <c r="A1417" s="7">
        <v>43108</v>
      </c>
      <c r="B1417" s="6">
        <v>150.75</v>
      </c>
      <c r="C1417" s="6">
        <f t="shared" si="48"/>
        <v>4.9776007964153727E-4</v>
      </c>
      <c r="D1417" s="3">
        <f t="shared" si="49"/>
        <v>5.5631359989509451E-5</v>
      </c>
    </row>
    <row r="1418" spans="1:4" x14ac:dyDescent="0.35">
      <c r="A1418" s="7">
        <v>43109</v>
      </c>
      <c r="B1418" s="6">
        <v>150.52500000000001</v>
      </c>
      <c r="C1418" s="6">
        <f t="shared" si="48"/>
        <v>-1.4925373134327981E-3</v>
      </c>
      <c r="D1418" s="3">
        <f t="shared" si="49"/>
        <v>5.2308344295951966E-5</v>
      </c>
    </row>
    <row r="1419" spans="1:4" x14ac:dyDescent="0.35">
      <c r="A1419" s="7">
        <v>43110</v>
      </c>
      <c r="B1419" s="6">
        <v>149.58750000000001</v>
      </c>
      <c r="C1419" s="6">
        <f t="shared" si="48"/>
        <v>-6.2282012954658688E-3</v>
      </c>
      <c r="D1419" s="3">
        <f t="shared" si="49"/>
        <v>4.9303503696114195E-5</v>
      </c>
    </row>
    <row r="1420" spans="1:4" x14ac:dyDescent="0.35">
      <c r="A1420" s="7">
        <v>43111</v>
      </c>
      <c r="B1420" s="6">
        <v>148.6875</v>
      </c>
      <c r="C1420" s="6">
        <f t="shared" si="48"/>
        <v>-6.0165455001253828E-3</v>
      </c>
      <c r="D1420" s="3">
        <f t="shared" si="49"/>
        <v>4.8672722956957901E-5</v>
      </c>
    </row>
    <row r="1421" spans="1:4" x14ac:dyDescent="0.35">
      <c r="A1421" s="7">
        <v>43112</v>
      </c>
      <c r="B1421" s="6">
        <v>147.375</v>
      </c>
      <c r="C1421" s="6">
        <f t="shared" si="48"/>
        <v>-8.8272383354350576E-3</v>
      </c>
      <c r="D1421" s="3">
        <f t="shared" si="49"/>
        <v>4.7924288764845163E-5</v>
      </c>
    </row>
    <row r="1422" spans="1:4" x14ac:dyDescent="0.35">
      <c r="A1422" s="7">
        <v>43115</v>
      </c>
      <c r="B1422" s="6">
        <v>149.36250000000001</v>
      </c>
      <c r="C1422" s="6">
        <f t="shared" si="48"/>
        <v>1.3486005089058601E-2</v>
      </c>
      <c r="D1422" s="3">
        <f t="shared" si="49"/>
        <v>4.9724039636788908E-5</v>
      </c>
    </row>
    <row r="1423" spans="1:4" x14ac:dyDescent="0.35">
      <c r="A1423" s="7">
        <v>43116</v>
      </c>
      <c r="B1423" s="6">
        <v>146.88749999999999</v>
      </c>
      <c r="C1423" s="6">
        <f t="shared" si="48"/>
        <v>-1.657042430328913E-2</v>
      </c>
      <c r="D1423" s="3">
        <f t="shared" si="49"/>
        <v>5.7652937254308442E-5</v>
      </c>
    </row>
    <row r="1424" spans="1:4" x14ac:dyDescent="0.35">
      <c r="A1424" s="7">
        <v>43117</v>
      </c>
      <c r="B1424" s="6">
        <v>147.75</v>
      </c>
      <c r="C1424" s="6">
        <f t="shared" si="48"/>
        <v>5.8718406944090647E-3</v>
      </c>
      <c r="D1424" s="3">
        <f t="shared" si="49"/>
        <v>7.0668498714512038E-5</v>
      </c>
    </row>
    <row r="1425" spans="1:4" x14ac:dyDescent="0.35">
      <c r="A1425" s="7">
        <v>43118</v>
      </c>
      <c r="B1425" s="6">
        <v>147.9</v>
      </c>
      <c r="C1425" s="6">
        <f t="shared" si="48"/>
        <v>1.0152284263959775E-3</v>
      </c>
      <c r="D1425" s="3">
        <f t="shared" si="49"/>
        <v>6.849709958007241E-5</v>
      </c>
    </row>
    <row r="1426" spans="1:4" x14ac:dyDescent="0.35">
      <c r="A1426" s="7">
        <v>43119</v>
      </c>
      <c r="B1426" s="6">
        <v>147</v>
      </c>
      <c r="C1426" s="6">
        <f t="shared" si="48"/>
        <v>-6.0851926977688008E-3</v>
      </c>
      <c r="D1426" s="3">
        <f t="shared" si="49"/>
        <v>6.44491149307338E-5</v>
      </c>
    </row>
    <row r="1427" spans="1:4" x14ac:dyDescent="0.35">
      <c r="A1427" s="7">
        <v>43122</v>
      </c>
      <c r="B1427" s="6">
        <v>146.25</v>
      </c>
      <c r="C1427" s="6">
        <f t="shared" si="48"/>
        <v>-5.1020408163265302E-3</v>
      </c>
      <c r="D1427" s="3">
        <f t="shared" si="49"/>
        <v>6.280394224502849E-5</v>
      </c>
    </row>
    <row r="1428" spans="1:4" x14ac:dyDescent="0.35">
      <c r="A1428" s="7">
        <v>43123</v>
      </c>
      <c r="B1428" s="6">
        <v>147</v>
      </c>
      <c r="C1428" s="6">
        <f t="shared" si="48"/>
        <v>5.1282051282051282E-3</v>
      </c>
      <c r="D1428" s="3">
        <f t="shared" si="49"/>
        <v>6.0597554939814488E-5</v>
      </c>
    </row>
    <row r="1429" spans="1:4" x14ac:dyDescent="0.35">
      <c r="A1429" s="7">
        <v>43124</v>
      </c>
      <c r="B1429" s="6">
        <v>147</v>
      </c>
      <c r="C1429" s="6">
        <f t="shared" si="48"/>
        <v>0</v>
      </c>
      <c r="D1429" s="3">
        <f t="shared" si="49"/>
        <v>5.853961091364258E-5</v>
      </c>
    </row>
    <row r="1430" spans="1:4" x14ac:dyDescent="0.35">
      <c r="A1430" s="7">
        <v>43125</v>
      </c>
      <c r="B1430" s="6">
        <v>145.46250000000001</v>
      </c>
      <c r="C1430" s="6">
        <f t="shared" si="48"/>
        <v>-1.0459183673469348E-2</v>
      </c>
      <c r="D1430" s="3">
        <f t="shared" si="49"/>
        <v>5.5027234258824023E-5</v>
      </c>
    </row>
    <row r="1431" spans="1:4" x14ac:dyDescent="0.35">
      <c r="A1431" s="7">
        <v>43129</v>
      </c>
      <c r="B1431" s="6">
        <v>145.61250000000001</v>
      </c>
      <c r="C1431" s="6">
        <f t="shared" si="48"/>
        <v>1.0311936065996782E-3</v>
      </c>
      <c r="D1431" s="3">
        <f t="shared" si="49"/>
        <v>5.8289271590216649E-5</v>
      </c>
    </row>
    <row r="1432" spans="1:4" x14ac:dyDescent="0.35">
      <c r="A1432" s="7">
        <v>43130</v>
      </c>
      <c r="B1432" s="6">
        <v>146.0625</v>
      </c>
      <c r="C1432" s="6">
        <f t="shared" si="48"/>
        <v>3.0903940252381395E-3</v>
      </c>
      <c r="D1432" s="3">
        <f t="shared" si="49"/>
        <v>5.4855716910061165E-5</v>
      </c>
    </row>
    <row r="1433" spans="1:4" x14ac:dyDescent="0.35">
      <c r="A1433" s="7">
        <v>43131</v>
      </c>
      <c r="B1433" s="6">
        <v>145.125</v>
      </c>
      <c r="C1433" s="6">
        <f t="shared" si="48"/>
        <v>-6.4184852374839542E-3</v>
      </c>
      <c r="D1433" s="3">
        <f t="shared" si="49"/>
        <v>5.2137406009331148E-5</v>
      </c>
    </row>
    <row r="1434" spans="1:4" x14ac:dyDescent="0.35">
      <c r="A1434" s="7">
        <v>43132</v>
      </c>
      <c r="B1434" s="6">
        <v>146.21250000000001</v>
      </c>
      <c r="C1434" s="6">
        <f t="shared" si="48"/>
        <v>7.4935400516796258E-3</v>
      </c>
      <c r="D1434" s="3">
        <f t="shared" si="49"/>
        <v>5.1480978813399245E-5</v>
      </c>
    </row>
    <row r="1435" spans="1:4" x14ac:dyDescent="0.35">
      <c r="A1435" s="7">
        <v>43133</v>
      </c>
      <c r="B1435" s="6">
        <v>144.375</v>
      </c>
      <c r="C1435" s="6">
        <f t="shared" si="48"/>
        <v>-1.2567324955116735E-2</v>
      </c>
      <c r="D1435" s="3">
        <f t="shared" si="49"/>
        <v>5.1761308634962891E-5</v>
      </c>
    </row>
    <row r="1436" spans="1:4" x14ac:dyDescent="0.35">
      <c r="A1436" s="7">
        <v>43136</v>
      </c>
      <c r="B1436" s="6">
        <v>147.375</v>
      </c>
      <c r="C1436" s="6">
        <f t="shared" si="48"/>
        <v>2.0779220779220779E-2</v>
      </c>
      <c r="D1436" s="3">
        <f t="shared" si="49"/>
        <v>5.8131889508515106E-5</v>
      </c>
    </row>
    <row r="1437" spans="1:4" x14ac:dyDescent="0.35">
      <c r="A1437" s="7">
        <v>43137</v>
      </c>
      <c r="B1437" s="6">
        <v>146.25</v>
      </c>
      <c r="C1437" s="6">
        <f t="shared" si="48"/>
        <v>-7.6335877862595417E-3</v>
      </c>
      <c r="D1437" s="3">
        <f t="shared" si="49"/>
        <v>8.0550537109500234E-5</v>
      </c>
    </row>
    <row r="1438" spans="1:4" x14ac:dyDescent="0.35">
      <c r="A1438" s="7">
        <v>43138</v>
      </c>
      <c r="B1438" s="6">
        <v>146.92500000000001</v>
      </c>
      <c r="C1438" s="6">
        <f t="shared" si="48"/>
        <v>4.615384615384693E-3</v>
      </c>
      <c r="D1438" s="3">
        <f t="shared" si="49"/>
        <v>7.921380463236207E-5</v>
      </c>
    </row>
    <row r="1439" spans="1:4" x14ac:dyDescent="0.35">
      <c r="A1439" s="7">
        <v>43139</v>
      </c>
      <c r="B1439" s="6">
        <v>145.16249999999999</v>
      </c>
      <c r="C1439" s="6">
        <f t="shared" si="48"/>
        <v>-1.1995916283818389E-2</v>
      </c>
      <c r="D1439" s="3">
        <f t="shared" si="49"/>
        <v>7.5739082863296128E-5</v>
      </c>
    </row>
    <row r="1440" spans="1:4" x14ac:dyDescent="0.35">
      <c r="A1440" s="7">
        <v>43140</v>
      </c>
      <c r="B1440" s="6">
        <v>144.9</v>
      </c>
      <c r="C1440" s="6">
        <f t="shared" si="48"/>
        <v>-1.8083182640143882E-3</v>
      </c>
      <c r="D1440" s="3">
        <f t="shared" si="49"/>
        <v>7.9828858340801114E-5</v>
      </c>
    </row>
    <row r="1441" spans="1:4" x14ac:dyDescent="0.35">
      <c r="A1441" s="7">
        <v>43143</v>
      </c>
      <c r="B1441" s="6">
        <v>148.53749999999999</v>
      </c>
      <c r="C1441" s="6">
        <f t="shared" si="48"/>
        <v>2.510351966873698E-2</v>
      </c>
      <c r="D1441" s="3">
        <f t="shared" si="49"/>
        <v>7.5235327736991118E-5</v>
      </c>
    </row>
    <row r="1442" spans="1:4" x14ac:dyDescent="0.35">
      <c r="A1442" s="7">
        <v>43145</v>
      </c>
      <c r="B1442" s="6">
        <v>146.58750000000001</v>
      </c>
      <c r="C1442" s="6">
        <f t="shared" si="48"/>
        <v>-1.3127997980307927E-2</v>
      </c>
      <c r="D1442" s="3">
        <f t="shared" si="49"/>
        <v>1.0853241005829152E-4</v>
      </c>
    </row>
    <row r="1443" spans="1:4" x14ac:dyDescent="0.35">
      <c r="A1443" s="7">
        <v>43146</v>
      </c>
      <c r="B1443" s="6">
        <v>148.72499999999999</v>
      </c>
      <c r="C1443" s="6">
        <f t="shared" si="48"/>
        <v>1.4581734458940827E-2</v>
      </c>
      <c r="D1443" s="3">
        <f t="shared" si="49"/>
        <v>1.1236112531305218E-4</v>
      </c>
    </row>
    <row r="1444" spans="1:4" x14ac:dyDescent="0.35">
      <c r="A1444" s="7">
        <v>43147</v>
      </c>
      <c r="B1444" s="6">
        <v>146.73750000000001</v>
      </c>
      <c r="C1444" s="6">
        <f t="shared" si="48"/>
        <v>-1.3363590519414914E-2</v>
      </c>
      <c r="D1444" s="3">
        <f t="shared" si="49"/>
        <v>1.1837707658413278E-4</v>
      </c>
    </row>
    <row r="1445" spans="1:4" x14ac:dyDescent="0.35">
      <c r="A1445" s="7">
        <v>43150</v>
      </c>
      <c r="B1445" s="6">
        <v>145.46250000000001</v>
      </c>
      <c r="C1445" s="6">
        <f t="shared" si="48"/>
        <v>-8.6889854331715175E-3</v>
      </c>
      <c r="D1445" s="3">
        <f t="shared" si="49"/>
        <v>1.2198958508332056E-4</v>
      </c>
    </row>
    <row r="1446" spans="1:4" x14ac:dyDescent="0.35">
      <c r="A1446" s="7">
        <v>43151</v>
      </c>
      <c r="B1446" s="6">
        <v>146.28749999999999</v>
      </c>
      <c r="C1446" s="6">
        <f t="shared" si="48"/>
        <v>5.6715648362979367E-3</v>
      </c>
      <c r="D1446" s="3">
        <f t="shared" si="49"/>
        <v>1.1920011804979333E-4</v>
      </c>
    </row>
    <row r="1447" spans="1:4" x14ac:dyDescent="0.35">
      <c r="A1447" s="7">
        <v>43152</v>
      </c>
      <c r="B1447" s="6">
        <v>145.94999999999999</v>
      </c>
      <c r="C1447" s="6">
        <f t="shared" si="48"/>
        <v>-2.3071007433991672E-3</v>
      </c>
      <c r="D1447" s="3">
        <f t="shared" si="49"/>
        <v>1.1397810982834559E-4</v>
      </c>
    </row>
    <row r="1448" spans="1:4" x14ac:dyDescent="0.35">
      <c r="A1448" s="7">
        <v>43153</v>
      </c>
      <c r="B1448" s="6">
        <v>143.21250000000001</v>
      </c>
      <c r="C1448" s="6">
        <f t="shared" si="48"/>
        <v>-1.8756423432682311E-2</v>
      </c>
      <c r="D1448" s="3">
        <f t="shared" si="49"/>
        <v>1.0745878606905643E-4</v>
      </c>
    </row>
    <row r="1449" spans="1:4" x14ac:dyDescent="0.35">
      <c r="A1449" s="7">
        <v>43154</v>
      </c>
      <c r="B1449" s="6">
        <v>144.9375</v>
      </c>
      <c r="C1449" s="6">
        <f t="shared" si="48"/>
        <v>1.2045037968054425E-2</v>
      </c>
      <c r="D1449" s="3">
        <f t="shared" si="49"/>
        <v>1.2211946410407748E-4</v>
      </c>
    </row>
    <row r="1450" spans="1:4" x14ac:dyDescent="0.35">
      <c r="A1450" s="7">
        <v>43157</v>
      </c>
      <c r="B1450" s="6">
        <v>146.77500000000001</v>
      </c>
      <c r="C1450" s="6">
        <f t="shared" si="48"/>
        <v>1.2677878395860324E-2</v>
      </c>
      <c r="D1450" s="3">
        <f t="shared" si="49"/>
        <v>1.2349727263694519E-4</v>
      </c>
    </row>
    <row r="1451" spans="1:4" x14ac:dyDescent="0.35">
      <c r="A1451" s="7">
        <v>43158</v>
      </c>
      <c r="B1451" s="6">
        <v>148.42500000000001</v>
      </c>
      <c r="C1451" s="6">
        <f t="shared" si="48"/>
        <v>1.1241696474195236E-2</v>
      </c>
      <c r="D1451" s="3">
        <f t="shared" si="49"/>
        <v>1.2573115231594178E-4</v>
      </c>
    </row>
    <row r="1452" spans="1:4" x14ac:dyDescent="0.35">
      <c r="A1452" s="7">
        <v>43159</v>
      </c>
      <c r="B1452" s="6">
        <v>148.83750000000001</v>
      </c>
      <c r="C1452" s="6">
        <f t="shared" si="48"/>
        <v>2.7791814047498351E-3</v>
      </c>
      <c r="D1452" s="3">
        <f t="shared" si="49"/>
        <v>1.2576982755406127E-4</v>
      </c>
    </row>
    <row r="1453" spans="1:4" x14ac:dyDescent="0.35">
      <c r="A1453" s="7">
        <v>43160</v>
      </c>
      <c r="B1453" s="6">
        <v>148.05000000000001</v>
      </c>
      <c r="C1453" s="6">
        <f t="shared" si="48"/>
        <v>-5.2910052910052525E-3</v>
      </c>
      <c r="D1453" s="3">
        <f t="shared" si="49"/>
        <v>1.1868706885764803E-4</v>
      </c>
    </row>
    <row r="1454" spans="1:4" x14ac:dyDescent="0.35">
      <c r="A1454" s="7">
        <v>43164</v>
      </c>
      <c r="B1454" s="6">
        <v>147.71250000000001</v>
      </c>
      <c r="C1454" s="6">
        <f t="shared" si="48"/>
        <v>-2.2796352583587007E-3</v>
      </c>
      <c r="D1454" s="3">
        <f t="shared" si="49"/>
        <v>1.1324552894555587E-4</v>
      </c>
    </row>
    <row r="1455" spans="1:4" x14ac:dyDescent="0.35">
      <c r="A1455" s="7">
        <v>43165</v>
      </c>
      <c r="B1455" s="6">
        <v>145.3125</v>
      </c>
      <c r="C1455" s="6">
        <f t="shared" si="48"/>
        <v>-1.6247778624016284E-2</v>
      </c>
      <c r="D1455" s="3">
        <f t="shared" si="49"/>
        <v>1.0676260142349165E-4</v>
      </c>
    </row>
    <row r="1456" spans="1:4" x14ac:dyDescent="0.35">
      <c r="A1456" s="7">
        <v>43166</v>
      </c>
      <c r="B1456" s="6">
        <v>145.01249999999999</v>
      </c>
      <c r="C1456" s="6">
        <f t="shared" si="48"/>
        <v>-2.0645161290323362E-3</v>
      </c>
      <c r="D1456" s="3">
        <f t="shared" si="49"/>
        <v>1.1619626395098457E-4</v>
      </c>
    </row>
    <row r="1457" spans="1:4" x14ac:dyDescent="0.35">
      <c r="A1457" s="7">
        <v>43167</v>
      </c>
      <c r="B1457" s="6">
        <v>146.32499999999999</v>
      </c>
      <c r="C1457" s="6">
        <f t="shared" si="48"/>
        <v>9.0509438841479186E-3</v>
      </c>
      <c r="D1457" s="3">
        <f t="shared" si="49"/>
        <v>1.0948022172474757E-4</v>
      </c>
    </row>
    <row r="1458" spans="1:4" x14ac:dyDescent="0.35">
      <c r="A1458" s="7">
        <v>43168</v>
      </c>
      <c r="B1458" s="6">
        <v>146.13749999999999</v>
      </c>
      <c r="C1458" s="6">
        <f t="shared" si="48"/>
        <v>-1.2813941568426449E-3</v>
      </c>
      <c r="D1458" s="3">
        <f t="shared" si="49"/>
        <v>1.0782658353290239E-4</v>
      </c>
    </row>
    <row r="1459" spans="1:4" x14ac:dyDescent="0.35">
      <c r="A1459" s="7">
        <v>43171</v>
      </c>
      <c r="B1459" s="6">
        <v>146.4375</v>
      </c>
      <c r="C1459" s="6">
        <f t="shared" si="48"/>
        <v>2.0528611752631009E-3</v>
      </c>
      <c r="D1459" s="3">
        <f t="shared" si="49"/>
        <v>1.0145550678003967E-4</v>
      </c>
    </row>
    <row r="1460" spans="1:4" x14ac:dyDescent="0.35">
      <c r="A1460" s="7">
        <v>43172</v>
      </c>
      <c r="B1460" s="6">
        <v>146.58750000000001</v>
      </c>
      <c r="C1460" s="6">
        <f t="shared" si="48"/>
        <v>1.0243277848912039E-3</v>
      </c>
      <c r="D1460" s="3">
        <f t="shared" si="49"/>
        <v>9.5621030713531448E-5</v>
      </c>
    </row>
    <row r="1461" spans="1:4" x14ac:dyDescent="0.35">
      <c r="A1461" s="7">
        <v>43173</v>
      </c>
      <c r="B1461" s="6">
        <v>146.02500000000001</v>
      </c>
      <c r="C1461" s="6">
        <f t="shared" si="48"/>
        <v>-3.8372985418265539E-3</v>
      </c>
      <c r="D1461" s="3">
        <f t="shared" si="49"/>
        <v>8.9946723715373555E-5</v>
      </c>
    </row>
    <row r="1462" spans="1:4" x14ac:dyDescent="0.35">
      <c r="A1462" s="7">
        <v>43174</v>
      </c>
      <c r="B1462" s="6">
        <v>145.98750000000001</v>
      </c>
      <c r="C1462" s="6">
        <f t="shared" si="48"/>
        <v>-2.5680534155106535E-4</v>
      </c>
      <c r="D1462" s="3">
        <f t="shared" si="49"/>
        <v>8.5433411898397396E-5</v>
      </c>
    </row>
    <row r="1463" spans="1:4" x14ac:dyDescent="0.35">
      <c r="A1463" s="7">
        <v>43175</v>
      </c>
      <c r="B1463" s="6">
        <v>144.1875</v>
      </c>
      <c r="C1463" s="6">
        <f t="shared" si="48"/>
        <v>-1.2329822758797919E-2</v>
      </c>
      <c r="D1463" s="3">
        <f t="shared" si="49"/>
        <v>8.03113641235005E-5</v>
      </c>
    </row>
    <row r="1464" spans="1:4" x14ac:dyDescent="0.35">
      <c r="A1464" s="7">
        <v>43178</v>
      </c>
      <c r="B1464" s="6">
        <v>145.61250000000001</v>
      </c>
      <c r="C1464" s="6">
        <f t="shared" si="48"/>
        <v>9.8829648894669195E-3</v>
      </c>
      <c r="D1464" s="3">
        <f t="shared" si="49"/>
        <v>8.4614154031892737E-5</v>
      </c>
    </row>
    <row r="1465" spans="1:4" x14ac:dyDescent="0.35">
      <c r="A1465" s="7">
        <v>43179</v>
      </c>
      <c r="B1465" s="6">
        <v>146.25</v>
      </c>
      <c r="C1465" s="6">
        <f t="shared" si="48"/>
        <v>4.3780582024207301E-3</v>
      </c>
      <c r="D1465" s="3">
        <f t="shared" si="49"/>
        <v>8.5397684490365317E-5</v>
      </c>
    </row>
    <row r="1466" spans="1:4" x14ac:dyDescent="0.35">
      <c r="A1466" s="7">
        <v>43180</v>
      </c>
      <c r="B1466" s="6">
        <v>145.6875</v>
      </c>
      <c r="C1466" s="6">
        <f t="shared" si="48"/>
        <v>-3.8461538461538464E-3</v>
      </c>
      <c r="D1466" s="3">
        <f t="shared" si="49"/>
        <v>8.142386703837039E-5</v>
      </c>
    </row>
    <row r="1467" spans="1:4" x14ac:dyDescent="0.35">
      <c r="A1467" s="7">
        <v>43181</v>
      </c>
      <c r="B1467" s="6">
        <v>144.9</v>
      </c>
      <c r="C1467" s="6">
        <f t="shared" si="48"/>
        <v>-5.4054054054053667E-3</v>
      </c>
      <c r="D1467" s="3">
        <f t="shared" si="49"/>
        <v>7.7426008980565207E-5</v>
      </c>
    </row>
    <row r="1468" spans="1:4" x14ac:dyDescent="0.35">
      <c r="A1468" s="7">
        <v>43182</v>
      </c>
      <c r="B1468" s="6">
        <v>145.6875</v>
      </c>
      <c r="C1468" s="6">
        <f t="shared" si="48"/>
        <v>5.434782608695613E-3</v>
      </c>
      <c r="D1468" s="3">
        <f t="shared" si="49"/>
        <v>7.4533552897538421E-5</v>
      </c>
    </row>
    <row r="1469" spans="1:4" x14ac:dyDescent="0.35">
      <c r="A1469" s="7">
        <v>43185</v>
      </c>
      <c r="B1469" s="6">
        <v>145.98750000000001</v>
      </c>
      <c r="C1469" s="6">
        <f t="shared" si="48"/>
        <v>2.0592020592021371E-3</v>
      </c>
      <c r="D1469" s="3">
        <f t="shared" si="49"/>
        <v>7.1833751443912928E-5</v>
      </c>
    </row>
    <row r="1470" spans="1:4" x14ac:dyDescent="0.35">
      <c r="A1470" s="7">
        <v>43186</v>
      </c>
      <c r="B1470" s="6">
        <v>147.07499999999999</v>
      </c>
      <c r="C1470" s="6">
        <f t="shared" si="48"/>
        <v>7.4492679167735398E-3</v>
      </c>
      <c r="D1470" s="3">
        <f t="shared" si="49"/>
        <v>6.7778145144515493E-5</v>
      </c>
    </row>
    <row r="1471" spans="1:4" x14ac:dyDescent="0.35">
      <c r="A1471" s="7">
        <v>43187</v>
      </c>
      <c r="B1471" s="6">
        <v>145.38749999999999</v>
      </c>
      <c r="C1471" s="6">
        <f t="shared" si="48"/>
        <v>-1.147373788883223E-2</v>
      </c>
      <c r="D1471" s="3">
        <f t="shared" si="49"/>
        <v>6.7040951985596861E-5</v>
      </c>
    </row>
    <row r="1472" spans="1:4" x14ac:dyDescent="0.35">
      <c r="A1472" s="7">
        <v>43192</v>
      </c>
      <c r="B1472" s="6">
        <v>146.02500000000001</v>
      </c>
      <c r="C1472" s="6">
        <f t="shared" si="48"/>
        <v>4.3848336342534062E-3</v>
      </c>
      <c r="D1472" s="3">
        <f t="shared" si="49"/>
        <v>7.0917294534958501E-5</v>
      </c>
    </row>
    <row r="1473" spans="1:4" x14ac:dyDescent="0.35">
      <c r="A1473" s="7">
        <v>43193</v>
      </c>
      <c r="B1473" s="6">
        <v>148.80000000000001</v>
      </c>
      <c r="C1473" s="6">
        <f t="shared" si="48"/>
        <v>1.9003595274781755E-2</v>
      </c>
      <c r="D1473" s="3">
        <f t="shared" si="49"/>
        <v>6.7815862822865781E-5</v>
      </c>
    </row>
    <row r="1474" spans="1:4" x14ac:dyDescent="0.35">
      <c r="A1474" s="7">
        <v>43194</v>
      </c>
      <c r="B1474" s="6">
        <v>147.07499999999999</v>
      </c>
      <c r="C1474" s="6">
        <f t="shared" si="48"/>
        <v>-1.1592741935484024E-2</v>
      </c>
      <c r="D1474" s="3">
        <f t="shared" si="49"/>
        <v>8.5415109055556274E-5</v>
      </c>
    </row>
    <row r="1475" spans="1:4" x14ac:dyDescent="0.35">
      <c r="A1475" s="7">
        <v>43195</v>
      </c>
      <c r="B1475" s="6">
        <v>147.41249999999999</v>
      </c>
      <c r="C1475" s="6">
        <f t="shared" si="48"/>
        <v>2.2947475777664846E-3</v>
      </c>
      <c r="D1475" s="3">
        <f t="shared" si="49"/>
        <v>8.8353702447186694E-5</v>
      </c>
    </row>
    <row r="1476" spans="1:4" x14ac:dyDescent="0.35">
      <c r="A1476" s="7">
        <v>43196</v>
      </c>
      <c r="B1476" s="6">
        <v>147.15</v>
      </c>
      <c r="C1476" s="6">
        <f t="shared" ref="C1476:C1539" si="50">(B1476-B1475)/B1475</f>
        <v>-1.7807173747137362E-3</v>
      </c>
      <c r="D1476" s="3">
        <f t="shared" si="49"/>
        <v>8.3368432287095394E-5</v>
      </c>
    </row>
    <row r="1477" spans="1:4" x14ac:dyDescent="0.35">
      <c r="A1477" s="7">
        <v>43199</v>
      </c>
      <c r="B1477" s="6">
        <v>146.8125</v>
      </c>
      <c r="C1477" s="6">
        <f t="shared" si="50"/>
        <v>-2.2935779816514149E-3</v>
      </c>
      <c r="D1477" s="3">
        <f t="shared" ref="D1477:D1540" si="51">0.06*C1476^2+0.94*D1476</f>
        <v>7.8556583611986115E-5</v>
      </c>
    </row>
    <row r="1478" spans="1:4" x14ac:dyDescent="0.35">
      <c r="A1478" s="7">
        <v>43200</v>
      </c>
      <c r="B1478" s="6">
        <v>147.67500000000001</v>
      </c>
      <c r="C1478" s="6">
        <f t="shared" si="50"/>
        <v>5.8748403575990555E-3</v>
      </c>
      <c r="D1478" s="3">
        <f t="shared" si="51"/>
        <v>7.4158818592741921E-5</v>
      </c>
    </row>
    <row r="1479" spans="1:4" x14ac:dyDescent="0.35">
      <c r="A1479" s="7">
        <v>43201</v>
      </c>
      <c r="B1479" s="6">
        <v>147.75</v>
      </c>
      <c r="C1479" s="6">
        <f t="shared" si="50"/>
        <v>5.078720162518275E-4</v>
      </c>
      <c r="D1479" s="3">
        <f t="shared" si="51"/>
        <v>7.1780114430813872E-5</v>
      </c>
    </row>
    <row r="1480" spans="1:4" x14ac:dyDescent="0.35">
      <c r="A1480" s="7">
        <v>43202</v>
      </c>
      <c r="B1480" s="6">
        <v>147.26249999999999</v>
      </c>
      <c r="C1480" s="6">
        <f t="shared" si="50"/>
        <v>-3.2994923857868788E-3</v>
      </c>
      <c r="D1480" s="3">
        <f t="shared" si="51"/>
        <v>6.7488783604058528E-5</v>
      </c>
    </row>
    <row r="1481" spans="1:4" x14ac:dyDescent="0.35">
      <c r="A1481" s="7">
        <v>43203</v>
      </c>
      <c r="B1481" s="6">
        <v>148.16249999999999</v>
      </c>
      <c r="C1481" s="6">
        <f t="shared" si="50"/>
        <v>6.1115355233002681E-3</v>
      </c>
      <c r="D1481" s="3">
        <f t="shared" si="51"/>
        <v>6.4092655588046953E-5</v>
      </c>
    </row>
    <row r="1482" spans="1:4" x14ac:dyDescent="0.35">
      <c r="A1482" s="7">
        <v>43206</v>
      </c>
      <c r="B1482" s="6">
        <v>149.28749999999999</v>
      </c>
      <c r="C1482" s="6">
        <f t="shared" si="50"/>
        <v>7.5930144267274107E-3</v>
      </c>
      <c r="D1482" s="3">
        <f t="shared" si="51"/>
        <v>6.2488148239917793E-5</v>
      </c>
    </row>
    <row r="1483" spans="1:4" x14ac:dyDescent="0.35">
      <c r="A1483" s="7">
        <v>43207</v>
      </c>
      <c r="B1483" s="6">
        <v>153.67500000000001</v>
      </c>
      <c r="C1483" s="6">
        <f t="shared" si="50"/>
        <v>2.9389600602863719E-2</v>
      </c>
      <c r="D1483" s="3">
        <f t="shared" si="51"/>
        <v>6.2198091430592159E-5</v>
      </c>
    </row>
    <row r="1484" spans="1:4" x14ac:dyDescent="0.35">
      <c r="A1484" s="7">
        <v>43208</v>
      </c>
      <c r="B1484" s="6">
        <v>153.67500000000001</v>
      </c>
      <c r="C1484" s="6">
        <f t="shared" si="50"/>
        <v>0</v>
      </c>
      <c r="D1484" s="3">
        <f t="shared" si="51"/>
        <v>1.1029112336050748E-4</v>
      </c>
    </row>
    <row r="1485" spans="1:4" x14ac:dyDescent="0.35">
      <c r="A1485" s="7">
        <v>43209</v>
      </c>
      <c r="B1485" s="6">
        <v>156.15</v>
      </c>
      <c r="C1485" s="6">
        <f t="shared" si="50"/>
        <v>1.6105417276720314E-2</v>
      </c>
      <c r="D1485" s="3">
        <f t="shared" si="51"/>
        <v>1.0367365595887703E-4</v>
      </c>
    </row>
    <row r="1486" spans="1:4" x14ac:dyDescent="0.35">
      <c r="A1486" s="7">
        <v>43210</v>
      </c>
      <c r="B1486" s="6">
        <v>155.47499999999999</v>
      </c>
      <c r="C1486" s="6">
        <f t="shared" si="50"/>
        <v>-4.3227665706052597E-3</v>
      </c>
      <c r="D1486" s="3">
        <f t="shared" si="51"/>
        <v>1.1301630454078127E-4</v>
      </c>
    </row>
    <row r="1487" spans="1:4" x14ac:dyDescent="0.35">
      <c r="A1487" s="7">
        <v>43213</v>
      </c>
      <c r="B1487" s="6">
        <v>155.13749999999999</v>
      </c>
      <c r="C1487" s="6">
        <f t="shared" si="50"/>
        <v>-2.1707670043415706E-3</v>
      </c>
      <c r="D1487" s="3">
        <f t="shared" si="51"/>
        <v>1.0735650491777093E-4</v>
      </c>
    </row>
    <row r="1488" spans="1:4" x14ac:dyDescent="0.35">
      <c r="A1488" s="7">
        <v>43214</v>
      </c>
      <c r="B1488" s="6">
        <v>154.5</v>
      </c>
      <c r="C1488" s="6">
        <f t="shared" si="50"/>
        <v>-4.1092579163644425E-3</v>
      </c>
      <c r="D1488" s="3">
        <f t="shared" si="51"/>
        <v>1.0119784838593296E-4</v>
      </c>
    </row>
    <row r="1489" spans="1:4" x14ac:dyDescent="0.35">
      <c r="A1489" s="7">
        <v>43215</v>
      </c>
      <c r="B1489" s="6">
        <v>155.4</v>
      </c>
      <c r="C1489" s="6">
        <f t="shared" si="50"/>
        <v>5.8252427184466386E-3</v>
      </c>
      <c r="D1489" s="3">
        <f t="shared" si="51"/>
        <v>9.6139137520169211E-5</v>
      </c>
    </row>
    <row r="1490" spans="1:4" x14ac:dyDescent="0.35">
      <c r="A1490" s="7">
        <v>43216</v>
      </c>
      <c r="B1490" s="6">
        <v>155.17500000000001</v>
      </c>
      <c r="C1490" s="6">
        <f t="shared" si="50"/>
        <v>-1.4478764478764112E-3</v>
      </c>
      <c r="D1490" s="3">
        <f t="shared" si="51"/>
        <v>9.2406796432687997E-5</v>
      </c>
    </row>
    <row r="1491" spans="1:4" x14ac:dyDescent="0.35">
      <c r="A1491" s="7">
        <v>43217</v>
      </c>
      <c r="B1491" s="6">
        <v>155.85</v>
      </c>
      <c r="C1491" s="6">
        <f t="shared" si="50"/>
        <v>4.3499275012082034E-3</v>
      </c>
      <c r="D1491" s="3">
        <f t="shared" si="51"/>
        <v>8.6988169419225625E-5</v>
      </c>
    </row>
    <row r="1492" spans="1:4" x14ac:dyDescent="0.35">
      <c r="A1492" s="7">
        <v>43220</v>
      </c>
      <c r="B1492" s="6">
        <v>155.73750000000001</v>
      </c>
      <c r="C1492" s="6">
        <f t="shared" si="50"/>
        <v>-7.2184793070248921E-4</v>
      </c>
      <c r="D1492" s="3">
        <f t="shared" si="51"/>
        <v>8.290419141001813E-5</v>
      </c>
    </row>
    <row r="1493" spans="1:4" x14ac:dyDescent="0.35">
      <c r="A1493" s="7">
        <v>43222</v>
      </c>
      <c r="B1493" s="6">
        <v>153.78749999999999</v>
      </c>
      <c r="C1493" s="6">
        <f t="shared" si="50"/>
        <v>-1.2521069106669986E-2</v>
      </c>
      <c r="D1493" s="3">
        <f t="shared" si="51"/>
        <v>7.79612037915206E-5</v>
      </c>
    </row>
    <row r="1494" spans="1:4" x14ac:dyDescent="0.35">
      <c r="A1494" s="7">
        <v>43223</v>
      </c>
      <c r="B1494" s="6">
        <v>154.91249999999999</v>
      </c>
      <c r="C1494" s="6">
        <f t="shared" si="50"/>
        <v>7.3152889539136795E-3</v>
      </c>
      <c r="D1494" s="3">
        <f t="shared" si="51"/>
        <v>8.2690161858469698E-5</v>
      </c>
    </row>
    <row r="1495" spans="1:4" x14ac:dyDescent="0.35">
      <c r="A1495" s="7">
        <v>43224</v>
      </c>
      <c r="B1495" s="6">
        <v>155.8125</v>
      </c>
      <c r="C1495" s="6">
        <f t="shared" si="50"/>
        <v>5.8097312999274156E-3</v>
      </c>
      <c r="D1495" s="3">
        <f t="shared" si="51"/>
        <v>8.0939559295716598E-5</v>
      </c>
    </row>
    <row r="1496" spans="1:4" x14ac:dyDescent="0.35">
      <c r="A1496" s="7">
        <v>43227</v>
      </c>
      <c r="B1496" s="6">
        <v>157.3125</v>
      </c>
      <c r="C1496" s="6">
        <f t="shared" si="50"/>
        <v>9.6269554753309269E-3</v>
      </c>
      <c r="D1496" s="3">
        <f t="shared" si="51"/>
        <v>7.8108364404614968E-5</v>
      </c>
    </row>
    <row r="1497" spans="1:4" x14ac:dyDescent="0.35">
      <c r="A1497" s="7">
        <v>43228</v>
      </c>
      <c r="B1497" s="6">
        <v>159.11250000000001</v>
      </c>
      <c r="C1497" s="6">
        <f t="shared" si="50"/>
        <v>1.1442193087008416E-2</v>
      </c>
      <c r="D1497" s="3">
        <f t="shared" si="51"/>
        <v>7.8982558843778311E-5</v>
      </c>
    </row>
    <row r="1498" spans="1:4" x14ac:dyDescent="0.35">
      <c r="A1498" s="7">
        <v>43229</v>
      </c>
      <c r="B1498" s="6">
        <v>158.77500000000001</v>
      </c>
      <c r="C1498" s="6">
        <f t="shared" si="50"/>
        <v>-2.1211407023332901E-3</v>
      </c>
      <c r="D1498" s="3">
        <f t="shared" si="51"/>
        <v>8.2099032271574601E-5</v>
      </c>
    </row>
    <row r="1499" spans="1:4" x14ac:dyDescent="0.35">
      <c r="A1499" s="7">
        <v>43230</v>
      </c>
      <c r="B1499" s="6">
        <v>155.96250000000001</v>
      </c>
      <c r="C1499" s="6">
        <f t="shared" si="50"/>
        <v>-1.771374586679263E-2</v>
      </c>
      <c r="D1499" s="3">
        <f t="shared" si="51"/>
        <v>7.7443044608025821E-5</v>
      </c>
    </row>
    <row r="1500" spans="1:4" x14ac:dyDescent="0.35">
      <c r="A1500" s="7">
        <v>43231</v>
      </c>
      <c r="B1500" s="6">
        <v>155.4</v>
      </c>
      <c r="C1500" s="6">
        <f t="shared" si="50"/>
        <v>-3.6066362106275548E-3</v>
      </c>
      <c r="D1500" s="3">
        <f t="shared" si="51"/>
        <v>9.1623069489543053E-5</v>
      </c>
    </row>
    <row r="1501" spans="1:4" x14ac:dyDescent="0.35">
      <c r="A1501" s="7">
        <v>43234</v>
      </c>
      <c r="B1501" s="6">
        <v>156.78749999999999</v>
      </c>
      <c r="C1501" s="6">
        <f t="shared" si="50"/>
        <v>8.9285714285713552E-3</v>
      </c>
      <c r="D1501" s="3">
        <f t="shared" si="51"/>
        <v>8.6906154805519055E-5</v>
      </c>
    </row>
    <row r="1502" spans="1:4" x14ac:dyDescent="0.35">
      <c r="A1502" s="7">
        <v>43235</v>
      </c>
      <c r="B1502" s="6">
        <v>160.35</v>
      </c>
      <c r="C1502" s="6">
        <f t="shared" si="50"/>
        <v>2.2721836881128919E-2</v>
      </c>
      <c r="D1502" s="3">
        <f t="shared" si="51"/>
        <v>8.6474948782493948E-5</v>
      </c>
    </row>
    <row r="1503" spans="1:4" x14ac:dyDescent="0.35">
      <c r="A1503" s="7">
        <v>43236</v>
      </c>
      <c r="B1503" s="6">
        <v>160.05000000000001</v>
      </c>
      <c r="C1503" s="6">
        <f t="shared" si="50"/>
        <v>-1.8709073900840846E-3</v>
      </c>
      <c r="D1503" s="3">
        <f t="shared" si="51"/>
        <v>1.1226336413070213E-4</v>
      </c>
    </row>
    <row r="1504" spans="1:4" x14ac:dyDescent="0.35">
      <c r="A1504" s="7">
        <v>43237</v>
      </c>
      <c r="B1504" s="6">
        <v>160.05000000000001</v>
      </c>
      <c r="C1504" s="6">
        <f t="shared" si="50"/>
        <v>0</v>
      </c>
      <c r="D1504" s="3">
        <f t="shared" si="51"/>
        <v>1.0573757995059628E-4</v>
      </c>
    </row>
    <row r="1505" spans="1:4" x14ac:dyDescent="0.35">
      <c r="A1505" s="7">
        <v>43238</v>
      </c>
      <c r="B1505" s="6">
        <v>159.48750000000001</v>
      </c>
      <c r="C1505" s="6">
        <f t="shared" si="50"/>
        <v>-3.5145267104029986E-3</v>
      </c>
      <c r="D1505" s="3">
        <f t="shared" si="51"/>
        <v>9.9393325153560491E-5</v>
      </c>
    </row>
    <row r="1506" spans="1:4" x14ac:dyDescent="0.35">
      <c r="A1506" s="7">
        <v>43241</v>
      </c>
      <c r="B1506" s="6">
        <v>159.71250000000001</v>
      </c>
      <c r="C1506" s="6">
        <f t="shared" si="50"/>
        <v>1.4107688690335877E-3</v>
      </c>
      <c r="D1506" s="3">
        <f t="shared" si="51"/>
        <v>9.417083952423503E-5</v>
      </c>
    </row>
    <row r="1507" spans="1:4" x14ac:dyDescent="0.35">
      <c r="A1507" s="7">
        <v>43242</v>
      </c>
      <c r="B1507" s="6">
        <v>158.36250000000001</v>
      </c>
      <c r="C1507" s="6">
        <f t="shared" si="50"/>
        <v>-8.4526884245127599E-3</v>
      </c>
      <c r="D1507" s="3">
        <f t="shared" si="51"/>
        <v>8.8640005280890978E-5</v>
      </c>
    </row>
    <row r="1508" spans="1:4" x14ac:dyDescent="0.35">
      <c r="A1508" s="7">
        <v>43243</v>
      </c>
      <c r="B1508" s="6">
        <v>158.28749999999999</v>
      </c>
      <c r="C1508" s="6">
        <f t="shared" si="50"/>
        <v>-4.7359696897950618E-4</v>
      </c>
      <c r="D1508" s="3">
        <f t="shared" si="51"/>
        <v>8.7608481460151023E-5</v>
      </c>
    </row>
    <row r="1509" spans="1:4" x14ac:dyDescent="0.35">
      <c r="A1509" s="7">
        <v>43244</v>
      </c>
      <c r="B1509" s="6">
        <v>158.8125</v>
      </c>
      <c r="C1509" s="6">
        <f t="shared" si="50"/>
        <v>3.3167495854063379E-3</v>
      </c>
      <c r="D1509" s="3">
        <f t="shared" si="51"/>
        <v>8.236543021788355E-5</v>
      </c>
    </row>
    <row r="1510" spans="1:4" x14ac:dyDescent="0.35">
      <c r="A1510" s="7">
        <v>43245</v>
      </c>
      <c r="B1510" s="6">
        <v>158.96250000000001</v>
      </c>
      <c r="C1510" s="6">
        <f t="shared" si="50"/>
        <v>9.4451003541916215E-4</v>
      </c>
      <c r="D1510" s="3">
        <f t="shared" si="51"/>
        <v>7.8083554073548115E-5</v>
      </c>
    </row>
    <row r="1511" spans="1:4" x14ac:dyDescent="0.35">
      <c r="A1511" s="7">
        <v>43248</v>
      </c>
      <c r="B1511" s="6">
        <v>155.28749999999999</v>
      </c>
      <c r="C1511" s="6">
        <f t="shared" si="50"/>
        <v>-2.311866006133529E-2</v>
      </c>
      <c r="D1511" s="3">
        <f t="shared" si="51"/>
        <v>7.3452066781555669E-5</v>
      </c>
    </row>
    <row r="1512" spans="1:4" x14ac:dyDescent="0.35">
      <c r="A1512" s="7">
        <v>43249</v>
      </c>
      <c r="B1512" s="6">
        <v>155.4</v>
      </c>
      <c r="C1512" s="6">
        <f t="shared" si="50"/>
        <v>7.2446269017152946E-4</v>
      </c>
      <c r="D1512" s="3">
        <f t="shared" si="51"/>
        <v>1.0111328935655709E-4</v>
      </c>
    </row>
    <row r="1513" spans="1:4" x14ac:dyDescent="0.35">
      <c r="A1513" s="7">
        <v>43250</v>
      </c>
      <c r="B1513" s="6">
        <v>157.125</v>
      </c>
      <c r="C1513" s="6">
        <f t="shared" si="50"/>
        <v>1.1100386100386063E-2</v>
      </c>
      <c r="D1513" s="3">
        <f t="shared" si="51"/>
        <v>9.5077982766530696E-5</v>
      </c>
    </row>
    <row r="1514" spans="1:4" x14ac:dyDescent="0.35">
      <c r="A1514" s="7">
        <v>43251</v>
      </c>
      <c r="B1514" s="6">
        <v>156.71250000000001</v>
      </c>
      <c r="C1514" s="6">
        <f t="shared" si="50"/>
        <v>-2.6252983293555726E-3</v>
      </c>
      <c r="D1514" s="3">
        <f t="shared" si="51"/>
        <v>9.6766418095197489E-5</v>
      </c>
    </row>
    <row r="1515" spans="1:4" x14ac:dyDescent="0.35">
      <c r="A1515" s="7">
        <v>43252</v>
      </c>
      <c r="B1515" s="6">
        <v>154.42500000000001</v>
      </c>
      <c r="C1515" s="6">
        <f t="shared" si="50"/>
        <v>-1.4596793491265816E-2</v>
      </c>
      <c r="D1515" s="3">
        <f t="shared" si="51"/>
        <v>9.1373964488572661E-5</v>
      </c>
    </row>
    <row r="1516" spans="1:4" x14ac:dyDescent="0.35">
      <c r="A1516" s="7">
        <v>43255</v>
      </c>
      <c r="B1516" s="6">
        <v>151.23750000000001</v>
      </c>
      <c r="C1516" s="6">
        <f t="shared" si="50"/>
        <v>-2.0641087906750847E-2</v>
      </c>
      <c r="D1516" s="3">
        <f t="shared" si="51"/>
        <v>9.8675509432857904E-5</v>
      </c>
    </row>
    <row r="1517" spans="1:4" x14ac:dyDescent="0.35">
      <c r="A1517" s="7">
        <v>43256</v>
      </c>
      <c r="B1517" s="6">
        <v>149.85</v>
      </c>
      <c r="C1517" s="6">
        <f t="shared" si="50"/>
        <v>-9.1743119266056161E-3</v>
      </c>
      <c r="D1517" s="3">
        <f t="shared" si="51"/>
        <v>1.1831824946533938E-4</v>
      </c>
    </row>
    <row r="1518" spans="1:4" x14ac:dyDescent="0.35">
      <c r="A1518" s="7">
        <v>43257</v>
      </c>
      <c r="B1518" s="6">
        <v>151.38749999999999</v>
      </c>
      <c r="C1518" s="6">
        <f t="shared" si="50"/>
        <v>1.0260260260260223E-2</v>
      </c>
      <c r="D1518" s="3">
        <f t="shared" si="51"/>
        <v>1.162692344570185E-4</v>
      </c>
    </row>
    <row r="1519" spans="1:4" x14ac:dyDescent="0.35">
      <c r="A1519" s="7">
        <v>43258</v>
      </c>
      <c r="B1519" s="6">
        <v>152.1</v>
      </c>
      <c r="C1519" s="6">
        <f t="shared" si="50"/>
        <v>4.7064651969284501E-3</v>
      </c>
      <c r="D1519" s="3">
        <f t="shared" si="51"/>
        <v>1.156094568260939E-4</v>
      </c>
    </row>
    <row r="1520" spans="1:4" x14ac:dyDescent="0.35">
      <c r="A1520" s="7">
        <v>43259</v>
      </c>
      <c r="B1520" s="6">
        <v>148.875</v>
      </c>
      <c r="C1520" s="6">
        <f t="shared" si="50"/>
        <v>-2.1203155818540396E-2</v>
      </c>
      <c r="D1520" s="3">
        <f t="shared" si="51"/>
        <v>1.1000193829552219E-4</v>
      </c>
    </row>
    <row r="1521" spans="1:4" x14ac:dyDescent="0.35">
      <c r="A1521" s="7">
        <v>43262</v>
      </c>
      <c r="B1521" s="6">
        <v>147.07499999999999</v>
      </c>
      <c r="C1521" s="6">
        <f t="shared" si="50"/>
        <v>-1.2090680100755744E-2</v>
      </c>
      <c r="D1521" s="3">
        <f t="shared" si="51"/>
        <v>1.3037625099770908E-4</v>
      </c>
    </row>
    <row r="1522" spans="1:4" x14ac:dyDescent="0.35">
      <c r="A1522" s="7">
        <v>43263</v>
      </c>
      <c r="B1522" s="6">
        <v>146.77500000000001</v>
      </c>
      <c r="C1522" s="6">
        <f t="shared" si="50"/>
        <v>-2.0397756246811694E-3</v>
      </c>
      <c r="D1522" s="3">
        <f t="shared" si="51"/>
        <v>1.313247486557752E-4</v>
      </c>
    </row>
    <row r="1523" spans="1:4" x14ac:dyDescent="0.35">
      <c r="A1523" s="7">
        <v>43264</v>
      </c>
      <c r="B1523" s="6">
        <v>148.875</v>
      </c>
      <c r="C1523" s="6">
        <f t="shared" si="50"/>
        <v>1.4307613694430212E-2</v>
      </c>
      <c r="D1523" s="3">
        <f t="shared" si="51"/>
        <v>1.2369490481237131E-4</v>
      </c>
    </row>
    <row r="1524" spans="1:4" x14ac:dyDescent="0.35">
      <c r="A1524" s="7">
        <v>43265</v>
      </c>
      <c r="B1524" s="6">
        <v>149.25</v>
      </c>
      <c r="C1524" s="6">
        <f t="shared" si="50"/>
        <v>2.5188916876574307E-3</v>
      </c>
      <c r="D1524" s="3">
        <f t="shared" si="51"/>
        <v>1.2855567910137185E-4</v>
      </c>
    </row>
    <row r="1525" spans="1:4" x14ac:dyDescent="0.35">
      <c r="A1525" s="7">
        <v>43266</v>
      </c>
      <c r="B1525" s="6">
        <v>148.875</v>
      </c>
      <c r="C1525" s="6">
        <f t="shared" si="50"/>
        <v>-2.5125628140703518E-3</v>
      </c>
      <c r="D1525" s="3">
        <f t="shared" si="51"/>
        <v>1.2122302727533851E-4</v>
      </c>
    </row>
    <row r="1526" spans="1:4" x14ac:dyDescent="0.35">
      <c r="A1526" s="7">
        <v>43269</v>
      </c>
      <c r="B1526" s="6">
        <v>149.17500000000001</v>
      </c>
      <c r="C1526" s="6">
        <f t="shared" si="50"/>
        <v>2.0151133501260209E-3</v>
      </c>
      <c r="D1526" s="3">
        <f t="shared" si="51"/>
        <v>1.1432842395249714E-4</v>
      </c>
    </row>
    <row r="1527" spans="1:4" x14ac:dyDescent="0.35">
      <c r="A1527" s="7">
        <v>43270</v>
      </c>
      <c r="B1527" s="6">
        <v>148.76249999999999</v>
      </c>
      <c r="C1527" s="6">
        <f t="shared" si="50"/>
        <v>-2.7652086475617411E-3</v>
      </c>
      <c r="D1527" s="3">
        <f t="shared" si="51"/>
        <v>1.0771235942417867E-4</v>
      </c>
    </row>
    <row r="1528" spans="1:4" x14ac:dyDescent="0.35">
      <c r="A1528" s="7">
        <v>43271</v>
      </c>
      <c r="B1528" s="6">
        <v>149.69999999999999</v>
      </c>
      <c r="C1528" s="6">
        <f t="shared" si="50"/>
        <v>6.3019914292916568E-3</v>
      </c>
      <c r="D1528" s="3">
        <f t="shared" si="51"/>
        <v>1.0170840059060096E-4</v>
      </c>
    </row>
    <row r="1529" spans="1:4" x14ac:dyDescent="0.35">
      <c r="A1529" s="7">
        <v>43272</v>
      </c>
      <c r="B1529" s="6">
        <v>146.88749999999999</v>
      </c>
      <c r="C1529" s="6">
        <f t="shared" si="50"/>
        <v>-1.8787575150300603E-2</v>
      </c>
      <c r="D1529" s="3">
        <f t="shared" si="51"/>
        <v>9.7988802313656834E-5</v>
      </c>
    </row>
    <row r="1530" spans="1:4" x14ac:dyDescent="0.35">
      <c r="A1530" s="7">
        <v>43273</v>
      </c>
      <c r="B1530" s="6">
        <v>148.38749999999999</v>
      </c>
      <c r="C1530" s="6">
        <f t="shared" si="50"/>
        <v>1.0211896859841717E-2</v>
      </c>
      <c r="D1530" s="3">
        <f t="shared" si="51"/>
        <v>1.1328785297652898E-4</v>
      </c>
    </row>
    <row r="1531" spans="1:4" x14ac:dyDescent="0.35">
      <c r="A1531" s="7">
        <v>43276</v>
      </c>
      <c r="B1531" s="6">
        <v>146.25</v>
      </c>
      <c r="C1531" s="6">
        <f t="shared" si="50"/>
        <v>-1.4404852160727748E-2</v>
      </c>
      <c r="D1531" s="3">
        <f t="shared" si="51"/>
        <v>1.1274755204649994E-4</v>
      </c>
    </row>
    <row r="1532" spans="1:4" x14ac:dyDescent="0.35">
      <c r="A1532" s="7">
        <v>43277</v>
      </c>
      <c r="B1532" s="6">
        <v>143.58750000000001</v>
      </c>
      <c r="C1532" s="6">
        <f t="shared" si="50"/>
        <v>-1.8205128205128165E-2</v>
      </c>
      <c r="D1532" s="3">
        <f t="shared" si="51"/>
        <v>1.1843268487005531E-4</v>
      </c>
    </row>
    <row r="1533" spans="1:4" x14ac:dyDescent="0.35">
      <c r="A1533" s="7">
        <v>43278</v>
      </c>
      <c r="B1533" s="6">
        <v>141.07499999999999</v>
      </c>
      <c r="C1533" s="6">
        <f t="shared" si="50"/>
        <v>-1.7498041264037725E-2</v>
      </c>
      <c r="D1533" s="3">
        <f t="shared" si="51"/>
        <v>1.3121232535576118E-4</v>
      </c>
    </row>
    <row r="1534" spans="1:4" x14ac:dyDescent="0.35">
      <c r="A1534" s="7">
        <v>43279</v>
      </c>
      <c r="B1534" s="6">
        <v>138.67500000000001</v>
      </c>
      <c r="C1534" s="6">
        <f t="shared" si="50"/>
        <v>-1.701222753854317E-2</v>
      </c>
      <c r="D1534" s="3">
        <f t="shared" si="51"/>
        <v>1.4171047271909349E-4</v>
      </c>
    </row>
    <row r="1535" spans="1:4" x14ac:dyDescent="0.35">
      <c r="A1535" s="7">
        <v>43280</v>
      </c>
      <c r="B1535" s="6">
        <v>139.98750000000001</v>
      </c>
      <c r="C1535" s="6">
        <f t="shared" si="50"/>
        <v>9.4645754461871266E-3</v>
      </c>
      <c r="D1535" s="3">
        <f t="shared" si="51"/>
        <v>1.5057279750533789E-4</v>
      </c>
    </row>
    <row r="1536" spans="1:4" x14ac:dyDescent="0.35">
      <c r="A1536" s="7">
        <v>43283</v>
      </c>
      <c r="B1536" s="6">
        <v>138.9375</v>
      </c>
      <c r="C1536" s="6">
        <f t="shared" si="50"/>
        <v>-7.5006697026521029E-3</v>
      </c>
      <c r="D1536" s="3">
        <f t="shared" si="51"/>
        <v>1.4691312095761172E-4</v>
      </c>
    </row>
    <row r="1537" spans="1:4" x14ac:dyDescent="0.35">
      <c r="A1537" s="7">
        <v>43284</v>
      </c>
      <c r="B1537" s="6">
        <v>138.375</v>
      </c>
      <c r="C1537" s="6">
        <f t="shared" si="50"/>
        <v>-4.048582995951417E-3</v>
      </c>
      <c r="D1537" s="3">
        <f t="shared" si="51"/>
        <v>1.4147393645945201E-4</v>
      </c>
    </row>
    <row r="1538" spans="1:4" x14ac:dyDescent="0.35">
      <c r="A1538" s="7">
        <v>43285</v>
      </c>
      <c r="B1538" s="6">
        <v>137.25</v>
      </c>
      <c r="C1538" s="6">
        <f t="shared" si="50"/>
        <v>-8.130081300813009E-3</v>
      </c>
      <c r="D1538" s="3">
        <f t="shared" si="51"/>
        <v>1.339689617283913E-4</v>
      </c>
    </row>
    <row r="1539" spans="1:4" x14ac:dyDescent="0.35">
      <c r="A1539" s="7">
        <v>43286</v>
      </c>
      <c r="B1539" s="6">
        <v>136.19999999999999</v>
      </c>
      <c r="C1539" s="6">
        <f t="shared" si="50"/>
        <v>-7.6502732240437991E-3</v>
      </c>
      <c r="D1539" s="3">
        <f t="shared" si="51"/>
        <v>1.2989671734215758E-4</v>
      </c>
    </row>
    <row r="1540" spans="1:4" x14ac:dyDescent="0.35">
      <c r="A1540" s="7">
        <v>43287</v>
      </c>
      <c r="B1540" s="6">
        <v>135.9375</v>
      </c>
      <c r="C1540" s="6">
        <f t="shared" ref="C1540:C1603" si="52">(B1540-B1539)/B1539</f>
        <v>-1.9273127753303132E-3</v>
      </c>
      <c r="D1540" s="3">
        <f t="shared" si="51"/>
        <v>1.256145151257794E-4</v>
      </c>
    </row>
    <row r="1541" spans="1:4" x14ac:dyDescent="0.35">
      <c r="A1541" s="7">
        <v>43290</v>
      </c>
      <c r="B1541" s="6">
        <v>138.33750000000001</v>
      </c>
      <c r="C1541" s="6">
        <f t="shared" si="52"/>
        <v>1.7655172413793146E-2</v>
      </c>
      <c r="D1541" s="3">
        <f t="shared" ref="D1541:D1604" si="53">0.06*C1540^2+0.94*D1540</f>
        <v>1.1830051629026972E-4</v>
      </c>
    </row>
    <row r="1542" spans="1:4" x14ac:dyDescent="0.35">
      <c r="A1542" s="7">
        <v>43291</v>
      </c>
      <c r="B1542" s="6">
        <v>138.11250000000001</v>
      </c>
      <c r="C1542" s="6">
        <f t="shared" si="52"/>
        <v>-1.6264570344266328E-3</v>
      </c>
      <c r="D1542" s="3">
        <f t="shared" si="53"/>
        <v>1.2990479209049928E-4</v>
      </c>
    </row>
    <row r="1543" spans="1:4" x14ac:dyDescent="0.35">
      <c r="A1543" s="7">
        <v>43292</v>
      </c>
      <c r="B1543" s="6">
        <v>137.13749999999999</v>
      </c>
      <c r="C1543" s="6">
        <f t="shared" si="52"/>
        <v>-7.0594623947870224E-3</v>
      </c>
      <c r="D1543" s="3">
        <f t="shared" si="53"/>
        <v>1.2226922631415946E-4</v>
      </c>
    </row>
    <row r="1544" spans="1:4" x14ac:dyDescent="0.35">
      <c r="A1544" s="7">
        <v>43293</v>
      </c>
      <c r="B1544" s="6">
        <v>137.1</v>
      </c>
      <c r="C1544" s="6">
        <f t="shared" si="52"/>
        <v>-2.7344818156955114E-4</v>
      </c>
      <c r="D1544" s="3">
        <f t="shared" si="53"/>
        <v>1.1792323329351461E-4</v>
      </c>
    </row>
    <row r="1545" spans="1:4" x14ac:dyDescent="0.35">
      <c r="A1545" s="7">
        <v>43294</v>
      </c>
      <c r="B1545" s="6">
        <v>136.23750000000001</v>
      </c>
      <c r="C1545" s="6">
        <f t="shared" si="52"/>
        <v>-6.2910284463893722E-3</v>
      </c>
      <c r="D1545" s="3">
        <f t="shared" si="53"/>
        <v>1.1085232573038394E-4</v>
      </c>
    </row>
    <row r="1546" spans="1:4" x14ac:dyDescent="0.35">
      <c r="A1546" s="7">
        <v>43297</v>
      </c>
      <c r="B1546" s="6">
        <v>136.01249999999999</v>
      </c>
      <c r="C1546" s="6">
        <f t="shared" si="52"/>
        <v>-1.6515276630885234E-3</v>
      </c>
      <c r="D1546" s="3">
        <f t="shared" si="53"/>
        <v>1.0657580852135771E-4</v>
      </c>
    </row>
    <row r="1547" spans="1:4" x14ac:dyDescent="0.35">
      <c r="A1547" s="7">
        <v>43298</v>
      </c>
      <c r="B1547" s="6">
        <v>135.97499999999999</v>
      </c>
      <c r="C1547" s="6">
        <f t="shared" si="52"/>
        <v>-2.7570995312926617E-4</v>
      </c>
      <c r="D1547" s="3">
        <f t="shared" si="53"/>
        <v>1.0034491262739304E-4</v>
      </c>
    </row>
    <row r="1548" spans="1:4" x14ac:dyDescent="0.35">
      <c r="A1548" s="7">
        <v>43299</v>
      </c>
      <c r="B1548" s="6">
        <v>133.91249999999999</v>
      </c>
      <c r="C1548" s="6">
        <f t="shared" si="52"/>
        <v>-1.516822945394374E-2</v>
      </c>
      <c r="D1548" s="3">
        <f t="shared" si="53"/>
        <v>9.4328778828444725E-5</v>
      </c>
    </row>
    <row r="1549" spans="1:4" x14ac:dyDescent="0.35">
      <c r="A1549" s="7">
        <v>43300</v>
      </c>
      <c r="B1549" s="6">
        <v>132.9375</v>
      </c>
      <c r="C1549" s="6">
        <f t="shared" si="52"/>
        <v>-7.2808737048445388E-3</v>
      </c>
      <c r="D1549" s="3">
        <f t="shared" si="53"/>
        <v>1.0247356318478721E-4</v>
      </c>
    </row>
    <row r="1550" spans="1:4" x14ac:dyDescent="0.35">
      <c r="A1550" s="7">
        <v>43301</v>
      </c>
      <c r="B1550" s="6">
        <v>132.15</v>
      </c>
      <c r="C1550" s="6">
        <f t="shared" si="52"/>
        <v>-5.9238363892806347E-3</v>
      </c>
      <c r="D1550" s="3">
        <f t="shared" si="53"/>
        <v>9.9505816708053769E-5</v>
      </c>
    </row>
    <row r="1551" spans="1:4" x14ac:dyDescent="0.35">
      <c r="A1551" s="7">
        <v>43304</v>
      </c>
      <c r="B1551" s="6">
        <v>132.71250000000001</v>
      </c>
      <c r="C1551" s="6">
        <f t="shared" si="52"/>
        <v>4.2565266742338251E-3</v>
      </c>
      <c r="D1551" s="3">
        <f t="shared" si="53"/>
        <v>9.5640977959588459E-5</v>
      </c>
    </row>
    <row r="1552" spans="1:4" x14ac:dyDescent="0.35">
      <c r="A1552" s="7">
        <v>43305</v>
      </c>
      <c r="B1552" s="6">
        <v>133.46250000000001</v>
      </c>
      <c r="C1552" s="6">
        <f t="shared" si="52"/>
        <v>5.6513139304888386E-3</v>
      </c>
      <c r="D1552" s="3">
        <f t="shared" si="53"/>
        <v>9.0989600441720994E-5</v>
      </c>
    </row>
    <row r="1553" spans="1:4" x14ac:dyDescent="0.35">
      <c r="A1553" s="7">
        <v>43306</v>
      </c>
      <c r="B1553" s="6">
        <v>131.73750000000001</v>
      </c>
      <c r="C1553" s="6">
        <f t="shared" si="52"/>
        <v>-1.292497892666475E-2</v>
      </c>
      <c r="D1553" s="3">
        <f t="shared" si="53"/>
        <v>8.7446465363673963E-5</v>
      </c>
    </row>
    <row r="1554" spans="1:4" x14ac:dyDescent="0.35">
      <c r="A1554" s="7">
        <v>43307</v>
      </c>
      <c r="B1554" s="6">
        <v>137.0625</v>
      </c>
      <c r="C1554" s="6">
        <f t="shared" si="52"/>
        <v>4.0421292342726921E-2</v>
      </c>
      <c r="D1554" s="3">
        <f t="shared" si="53"/>
        <v>9.2222982257137199E-5</v>
      </c>
    </row>
    <row r="1555" spans="1:4" x14ac:dyDescent="0.35">
      <c r="A1555" s="7">
        <v>43308</v>
      </c>
      <c r="B1555" s="6">
        <v>134.69999999999999</v>
      </c>
      <c r="C1555" s="6">
        <f t="shared" si="52"/>
        <v>-1.7236662106703229E-2</v>
      </c>
      <c r="D1555" s="3">
        <f t="shared" si="53"/>
        <v>1.8472245580108059E-4</v>
      </c>
    </row>
    <row r="1556" spans="1:4" x14ac:dyDescent="0.35">
      <c r="A1556" s="7">
        <v>43311</v>
      </c>
      <c r="B1556" s="6">
        <v>137.36250000000001</v>
      </c>
      <c r="C1556" s="6">
        <f t="shared" si="52"/>
        <v>1.9766146993318655E-2</v>
      </c>
      <c r="D1556" s="3">
        <f t="shared" si="53"/>
        <v>1.914652596878553E-4</v>
      </c>
    </row>
    <row r="1557" spans="1:4" x14ac:dyDescent="0.35">
      <c r="A1557" s="7">
        <v>43312</v>
      </c>
      <c r="B1557" s="6">
        <v>136.65</v>
      </c>
      <c r="C1557" s="6">
        <f t="shared" si="52"/>
        <v>-5.1870051870052279E-3</v>
      </c>
      <c r="D1557" s="3">
        <f t="shared" si="53"/>
        <v>2.0341937812427276E-4</v>
      </c>
    </row>
    <row r="1558" spans="1:4" x14ac:dyDescent="0.35">
      <c r="A1558" s="7">
        <v>43313</v>
      </c>
      <c r="B1558" s="6">
        <v>138.03749999999999</v>
      </c>
      <c r="C1558" s="6">
        <f t="shared" si="52"/>
        <v>1.0153677277716711E-2</v>
      </c>
      <c r="D1558" s="3">
        <f t="shared" si="53"/>
        <v>1.9282851680541753E-4</v>
      </c>
    </row>
    <row r="1559" spans="1:4" x14ac:dyDescent="0.35">
      <c r="A1559" s="7">
        <v>43314</v>
      </c>
      <c r="B1559" s="6">
        <v>141.15</v>
      </c>
      <c r="C1559" s="6">
        <f t="shared" si="52"/>
        <v>2.2548220592230456E-2</v>
      </c>
      <c r="D1559" s="3">
        <f t="shared" si="53"/>
        <v>1.8744463553269371E-4</v>
      </c>
    </row>
    <row r="1560" spans="1:4" x14ac:dyDescent="0.35">
      <c r="A1560" s="7">
        <v>43315</v>
      </c>
      <c r="B1560" s="6">
        <v>142.19999999999999</v>
      </c>
      <c r="C1560" s="6">
        <f t="shared" si="52"/>
        <v>7.4388947927735236E-3</v>
      </c>
      <c r="D1560" s="3">
        <f t="shared" si="53"/>
        <v>2.0670329251328522E-4</v>
      </c>
    </row>
    <row r="1561" spans="1:4" x14ac:dyDescent="0.35">
      <c r="A1561" s="7">
        <v>43318</v>
      </c>
      <c r="B1561" s="6">
        <v>142.16249999999999</v>
      </c>
      <c r="C1561" s="6">
        <f t="shared" si="52"/>
        <v>-2.637130801687364E-4</v>
      </c>
      <c r="D1561" s="3">
        <f t="shared" si="53"/>
        <v>1.9762132430676526E-4</v>
      </c>
    </row>
    <row r="1562" spans="1:4" x14ac:dyDescent="0.35">
      <c r="A1562" s="7">
        <v>43319</v>
      </c>
      <c r="B1562" s="6">
        <v>141.82499999999999</v>
      </c>
      <c r="C1562" s="6">
        <f t="shared" si="52"/>
        <v>-2.374043787918795E-3</v>
      </c>
      <c r="D1562" s="3">
        <f t="shared" si="53"/>
        <v>1.8576821752367846E-4</v>
      </c>
    </row>
    <row r="1563" spans="1:4" x14ac:dyDescent="0.35">
      <c r="A1563" s="7">
        <v>43320</v>
      </c>
      <c r="B1563" s="6">
        <v>142.16249999999999</v>
      </c>
      <c r="C1563" s="6">
        <f t="shared" si="52"/>
        <v>2.3796932839767722E-3</v>
      </c>
      <c r="D1563" s="3">
        <f t="shared" si="53"/>
        <v>1.7496028950667508E-4</v>
      </c>
    </row>
    <row r="1564" spans="1:4" x14ac:dyDescent="0.35">
      <c r="A1564" s="7">
        <v>43321</v>
      </c>
      <c r="B1564" s="6">
        <v>144.5625</v>
      </c>
      <c r="C1564" s="6">
        <f t="shared" si="52"/>
        <v>1.6882089158533408E-2</v>
      </c>
      <c r="D1564" s="3">
        <f t="shared" si="53"/>
        <v>1.6480244854382282E-4</v>
      </c>
    </row>
    <row r="1565" spans="1:4" x14ac:dyDescent="0.35">
      <c r="A1565" s="7">
        <v>43322</v>
      </c>
      <c r="B1565" s="6">
        <v>142.72499999999999</v>
      </c>
      <c r="C1565" s="6">
        <f t="shared" si="52"/>
        <v>-1.2710765239948159E-2</v>
      </c>
      <c r="D1565" s="3">
        <f t="shared" si="53"/>
        <v>1.7201459769259372E-4</v>
      </c>
    </row>
    <row r="1566" spans="1:4" x14ac:dyDescent="0.35">
      <c r="A1566" s="7">
        <v>43325</v>
      </c>
      <c r="B1566" s="6">
        <v>140.92500000000001</v>
      </c>
      <c r="C1566" s="6">
        <f t="shared" si="52"/>
        <v>-1.2611665790856423E-2</v>
      </c>
      <c r="D1566" s="3">
        <f t="shared" si="53"/>
        <v>1.7138753501014256E-4</v>
      </c>
    </row>
    <row r="1567" spans="1:4" x14ac:dyDescent="0.35">
      <c r="A1567" s="7">
        <v>43326</v>
      </c>
      <c r="B1567" s="6">
        <v>140.4</v>
      </c>
      <c r="C1567" s="6">
        <f t="shared" si="52"/>
        <v>-3.7253858435338347E-3</v>
      </c>
      <c r="D1567" s="3">
        <f t="shared" si="53"/>
        <v>1.7064752975074946E-4</v>
      </c>
    </row>
    <row r="1568" spans="1:4" x14ac:dyDescent="0.35">
      <c r="A1568" s="7">
        <v>43328</v>
      </c>
      <c r="B1568" s="6">
        <v>140.47499999999999</v>
      </c>
      <c r="C1568" s="6">
        <f t="shared" si="52"/>
        <v>5.3418803418795314E-4</v>
      </c>
      <c r="D1568" s="3">
        <f t="shared" si="53"/>
        <v>1.6124138794669661E-4</v>
      </c>
    </row>
    <row r="1569" spans="1:4" x14ac:dyDescent="0.35">
      <c r="A1569" s="7">
        <v>43329</v>
      </c>
      <c r="B1569" s="6">
        <v>140.4</v>
      </c>
      <c r="C1569" s="6">
        <f t="shared" si="52"/>
        <v>-5.3390282968491642E-4</v>
      </c>
      <c r="D1569" s="3">
        <f t="shared" si="53"/>
        <v>1.5158402608124699E-4</v>
      </c>
    </row>
    <row r="1570" spans="1:4" x14ac:dyDescent="0.35">
      <c r="A1570" s="7">
        <v>43332</v>
      </c>
      <c r="B1570" s="6">
        <v>140.58750000000001</v>
      </c>
      <c r="C1570" s="6">
        <f t="shared" si="52"/>
        <v>1.3354700854700855E-3</v>
      </c>
      <c r="D1570" s="3">
        <f t="shared" si="53"/>
        <v>1.4250608765026487E-4</v>
      </c>
    </row>
    <row r="1571" spans="1:4" x14ac:dyDescent="0.35">
      <c r="A1571" s="7">
        <v>43333</v>
      </c>
      <c r="B1571" s="6">
        <v>140.4375</v>
      </c>
      <c r="C1571" s="6">
        <f t="shared" si="52"/>
        <v>-1.066951186983236E-3</v>
      </c>
      <c r="D1571" s="3">
        <f t="shared" si="53"/>
        <v>1.3406273121220011E-4</v>
      </c>
    </row>
    <row r="1572" spans="1:4" x14ac:dyDescent="0.35">
      <c r="A1572" s="7">
        <v>43335</v>
      </c>
      <c r="B1572" s="6">
        <v>142.5</v>
      </c>
      <c r="C1572" s="6">
        <f t="shared" si="52"/>
        <v>1.4686248331108143E-2</v>
      </c>
      <c r="D1572" s="3">
        <f t="shared" si="53"/>
        <v>1.2608727042959239E-4</v>
      </c>
    </row>
    <row r="1573" spans="1:4" x14ac:dyDescent="0.35">
      <c r="A1573" s="7">
        <v>43336</v>
      </c>
      <c r="B1573" s="6">
        <v>143.13749999999999</v>
      </c>
      <c r="C1573" s="6">
        <f t="shared" si="52"/>
        <v>4.4736842105262357E-3</v>
      </c>
      <c r="D1573" s="3">
        <f t="shared" si="53"/>
        <v>1.3146318760639544E-4</v>
      </c>
    </row>
    <row r="1574" spans="1:4" x14ac:dyDescent="0.35">
      <c r="A1574" s="7">
        <v>43339</v>
      </c>
      <c r="B1574" s="6">
        <v>148.35</v>
      </c>
      <c r="C1574" s="6">
        <f t="shared" si="52"/>
        <v>3.6416033534189193E-2</v>
      </c>
      <c r="D1574" s="3">
        <f t="shared" si="53"/>
        <v>1.2477622737494241E-4</v>
      </c>
    </row>
    <row r="1575" spans="1:4" x14ac:dyDescent="0.35">
      <c r="A1575" s="7">
        <v>43340</v>
      </c>
      <c r="B1575" s="6">
        <v>147.6</v>
      </c>
      <c r="C1575" s="6">
        <f t="shared" si="52"/>
        <v>-5.0556117290192111E-3</v>
      </c>
      <c r="D1575" s="3">
        <f t="shared" si="53"/>
        <v>1.9685730363423737E-4</v>
      </c>
    </row>
    <row r="1576" spans="1:4" x14ac:dyDescent="0.35">
      <c r="A1576" s="7">
        <v>43341</v>
      </c>
      <c r="B1576" s="6">
        <v>145.27500000000001</v>
      </c>
      <c r="C1576" s="6">
        <f t="shared" si="52"/>
        <v>-1.5752032520325126E-2</v>
      </c>
      <c r="D1576" s="3">
        <f t="shared" si="53"/>
        <v>1.8657941801345889E-4</v>
      </c>
    </row>
    <row r="1577" spans="1:4" x14ac:dyDescent="0.35">
      <c r="A1577" s="7">
        <v>43342</v>
      </c>
      <c r="B1577" s="6">
        <v>146.96250000000001</v>
      </c>
      <c r="C1577" s="6">
        <f t="shared" si="52"/>
        <v>1.1615900877645843E-2</v>
      </c>
      <c r="D1577" s="3">
        <f t="shared" si="53"/>
        <v>1.9027224464393419E-4</v>
      </c>
    </row>
    <row r="1578" spans="1:4" x14ac:dyDescent="0.35">
      <c r="A1578" s="7">
        <v>43343</v>
      </c>
      <c r="B1578" s="6">
        <v>150.44999999999999</v>
      </c>
      <c r="C1578" s="6">
        <f t="shared" si="52"/>
        <v>2.3730543505996311E-2</v>
      </c>
      <c r="D1578" s="3">
        <f t="shared" si="53"/>
        <v>1.8695165915725575E-4</v>
      </c>
    </row>
    <row r="1579" spans="1:4" x14ac:dyDescent="0.35">
      <c r="A1579" s="7">
        <v>43346</v>
      </c>
      <c r="B1579" s="6">
        <v>146.0625</v>
      </c>
      <c r="C1579" s="6">
        <f t="shared" si="52"/>
        <v>-2.9162512462612089E-2</v>
      </c>
      <c r="D1579" s="3">
        <f t="shared" si="53"/>
        <v>2.0952288131321942E-4</v>
      </c>
    </row>
    <row r="1580" spans="1:4" x14ac:dyDescent="0.35">
      <c r="A1580" s="7">
        <v>43347</v>
      </c>
      <c r="B1580" s="6">
        <v>145.42500000000001</v>
      </c>
      <c r="C1580" s="6">
        <f t="shared" si="52"/>
        <v>-4.3645699614890104E-3</v>
      </c>
      <c r="D1580" s="3">
        <f t="shared" si="53"/>
        <v>2.4797863642234656E-4</v>
      </c>
    </row>
    <row r="1581" spans="1:4" x14ac:dyDescent="0.35">
      <c r="A1581" s="7">
        <v>43348</v>
      </c>
      <c r="B1581" s="6">
        <v>146.17500000000001</v>
      </c>
      <c r="C1581" s="6">
        <f t="shared" si="52"/>
        <v>5.1572975760701386E-3</v>
      </c>
      <c r="D1581" s="3">
        <f t="shared" si="53"/>
        <v>2.3424288649392968E-4</v>
      </c>
    </row>
    <row r="1582" spans="1:4" x14ac:dyDescent="0.35">
      <c r="A1582" s="7">
        <v>43349</v>
      </c>
      <c r="B1582" s="6">
        <v>149.4</v>
      </c>
      <c r="C1582" s="6">
        <f t="shared" si="52"/>
        <v>2.2062596203181076E-2</v>
      </c>
      <c r="D1582" s="3">
        <f t="shared" si="53"/>
        <v>2.2178417640158224E-4</v>
      </c>
    </row>
    <row r="1583" spans="1:4" x14ac:dyDescent="0.35">
      <c r="A1583" s="7">
        <v>43350</v>
      </c>
      <c r="B1583" s="6">
        <v>146.8125</v>
      </c>
      <c r="C1583" s="6">
        <f t="shared" si="52"/>
        <v>-1.7319277108433773E-2</v>
      </c>
      <c r="D1583" s="3">
        <f t="shared" si="53"/>
        <v>2.376826148909645E-4</v>
      </c>
    </row>
    <row r="1584" spans="1:4" x14ac:dyDescent="0.35">
      <c r="A1584" s="7">
        <v>43353</v>
      </c>
      <c r="B1584" s="6">
        <v>144.78749999999999</v>
      </c>
      <c r="C1584" s="6">
        <f t="shared" si="52"/>
        <v>-1.37931034482759E-2</v>
      </c>
      <c r="D1584" s="3">
        <f t="shared" si="53"/>
        <v>2.4141909957102971E-4</v>
      </c>
    </row>
    <row r="1585" spans="1:4" x14ac:dyDescent="0.35">
      <c r="A1585" s="7">
        <v>43354</v>
      </c>
      <c r="B1585" s="6">
        <v>140.13749999999999</v>
      </c>
      <c r="C1585" s="6">
        <f t="shared" si="52"/>
        <v>-3.2116032116032159E-2</v>
      </c>
      <c r="D1585" s="3">
        <f t="shared" si="53"/>
        <v>2.3834893576085836E-4</v>
      </c>
    </row>
    <row r="1586" spans="1:4" x14ac:dyDescent="0.35">
      <c r="A1586" s="7">
        <v>43355</v>
      </c>
      <c r="B1586" s="6">
        <v>144.9</v>
      </c>
      <c r="C1586" s="6">
        <f t="shared" si="52"/>
        <v>3.3984479529034106E-2</v>
      </c>
      <c r="D1586" s="3">
        <f t="shared" si="53"/>
        <v>2.8593437074788736E-4</v>
      </c>
    </row>
    <row r="1587" spans="1:4" x14ac:dyDescent="0.35">
      <c r="A1587" s="7">
        <v>43357</v>
      </c>
      <c r="B1587" s="6">
        <v>150.07499999999999</v>
      </c>
      <c r="C1587" s="6">
        <f t="shared" si="52"/>
        <v>3.5714285714285594E-2</v>
      </c>
      <c r="D1587" s="3">
        <f t="shared" si="53"/>
        <v>3.3807499943457438E-4</v>
      </c>
    </row>
    <row r="1588" spans="1:4" x14ac:dyDescent="0.35">
      <c r="A1588" s="7">
        <v>43360</v>
      </c>
      <c r="B1588" s="6">
        <v>151.125</v>
      </c>
      <c r="C1588" s="6">
        <f t="shared" si="52"/>
        <v>6.9965017491255138E-3</v>
      </c>
      <c r="D1588" s="3">
        <f t="shared" si="53"/>
        <v>3.9432111171339732E-4</v>
      </c>
    </row>
    <row r="1589" spans="1:4" x14ac:dyDescent="0.35">
      <c r="A1589" s="7">
        <v>43361</v>
      </c>
      <c r="B1589" s="6">
        <v>148.98750000000001</v>
      </c>
      <c r="C1589" s="6">
        <f t="shared" si="52"/>
        <v>-1.4143920595533424E-2</v>
      </c>
      <c r="D1589" s="3">
        <f t="shared" si="53"/>
        <v>3.735989072141244E-4</v>
      </c>
    </row>
    <row r="1590" spans="1:4" x14ac:dyDescent="0.35">
      <c r="A1590" s="7">
        <v>43362</v>
      </c>
      <c r="B1590" s="6">
        <v>148.61250000000001</v>
      </c>
      <c r="C1590" s="6">
        <f t="shared" si="52"/>
        <v>-2.5169896803423106E-3</v>
      </c>
      <c r="D1590" s="3">
        <f t="shared" si="53"/>
        <v>3.6318600217004218E-4</v>
      </c>
    </row>
    <row r="1591" spans="1:4" x14ac:dyDescent="0.35">
      <c r="A1591" s="7">
        <v>43364</v>
      </c>
      <c r="B1591" s="6">
        <v>150.15</v>
      </c>
      <c r="C1591" s="6">
        <f t="shared" si="52"/>
        <v>1.0345697703759739E-2</v>
      </c>
      <c r="D1591" s="3">
        <f t="shared" si="53"/>
        <v>3.417749562628966E-4</v>
      </c>
    </row>
    <row r="1592" spans="1:4" x14ac:dyDescent="0.35">
      <c r="A1592" s="7">
        <v>43367</v>
      </c>
      <c r="B1592" s="6">
        <v>148.83750000000001</v>
      </c>
      <c r="C1592" s="6">
        <f t="shared" si="52"/>
        <v>-8.7412587412587402E-3</v>
      </c>
      <c r="D1592" s="3">
        <f t="shared" si="53"/>
        <v>3.2769046654577754E-4</v>
      </c>
    </row>
    <row r="1593" spans="1:4" x14ac:dyDescent="0.35">
      <c r="A1593" s="7">
        <v>43368</v>
      </c>
      <c r="B1593" s="6">
        <v>144.26249999999999</v>
      </c>
      <c r="C1593" s="6">
        <f t="shared" si="52"/>
        <v>-3.0738221214411804E-2</v>
      </c>
      <c r="D1593" s="3">
        <f t="shared" si="53"/>
        <v>3.126136148159288E-4</v>
      </c>
    </row>
    <row r="1594" spans="1:4" x14ac:dyDescent="0.35">
      <c r="A1594" s="7">
        <v>43369</v>
      </c>
      <c r="B1594" s="6">
        <v>144.75</v>
      </c>
      <c r="C1594" s="6">
        <f t="shared" si="52"/>
        <v>3.3792565635560969E-3</v>
      </c>
      <c r="D1594" s="3">
        <f t="shared" si="53"/>
        <v>3.5054709253254E-4</v>
      </c>
    </row>
    <row r="1595" spans="1:4" x14ac:dyDescent="0.35">
      <c r="A1595" s="7">
        <v>43370</v>
      </c>
      <c r="B1595" s="6">
        <v>146.1</v>
      </c>
      <c r="C1595" s="6">
        <f t="shared" si="52"/>
        <v>9.3264248704662822E-3</v>
      </c>
      <c r="D1595" s="3">
        <f t="shared" si="53"/>
        <v>3.3019942947592779E-4</v>
      </c>
    </row>
    <row r="1596" spans="1:4" x14ac:dyDescent="0.35">
      <c r="A1596" s="7">
        <v>43371</v>
      </c>
      <c r="B1596" s="6">
        <v>141.33750000000001</v>
      </c>
      <c r="C1596" s="6">
        <f t="shared" si="52"/>
        <v>-3.2597535934291502E-2</v>
      </c>
      <c r="D1596" s="3">
        <f t="shared" si="53"/>
        <v>3.1560639575923925E-4</v>
      </c>
    </row>
    <row r="1597" spans="1:4" x14ac:dyDescent="0.35">
      <c r="A1597" s="7">
        <v>43374</v>
      </c>
      <c r="B1597" s="6">
        <v>144.1875</v>
      </c>
      <c r="C1597" s="6">
        <f t="shared" si="52"/>
        <v>2.0164499867338776E-2</v>
      </c>
      <c r="D1597" s="3">
        <f t="shared" si="53"/>
        <v>3.604259729529304E-4</v>
      </c>
    </row>
    <row r="1598" spans="1:4" x14ac:dyDescent="0.35">
      <c r="A1598" s="7">
        <v>43376</v>
      </c>
      <c r="B1598" s="6">
        <v>141.78749999999999</v>
      </c>
      <c r="C1598" s="6">
        <f t="shared" si="52"/>
        <v>-1.6644993498049453E-2</v>
      </c>
      <c r="D1598" s="3">
        <f t="shared" si="53"/>
        <v>3.6319683786974893E-4</v>
      </c>
    </row>
    <row r="1599" spans="1:4" x14ac:dyDescent="0.35">
      <c r="A1599" s="7">
        <v>43377</v>
      </c>
      <c r="B1599" s="6">
        <v>141.67500000000001</v>
      </c>
      <c r="C1599" s="6">
        <f t="shared" si="52"/>
        <v>-7.9344088865367503E-4</v>
      </c>
      <c r="D1599" s="3">
        <f t="shared" si="53"/>
        <v>3.5802837611057046E-4</v>
      </c>
    </row>
    <row r="1600" spans="1:4" x14ac:dyDescent="0.35">
      <c r="A1600" s="7">
        <v>43378</v>
      </c>
      <c r="B1600" s="6">
        <v>140.25</v>
      </c>
      <c r="C1600" s="6">
        <f t="shared" si="52"/>
        <v>-1.0058231868713685E-2</v>
      </c>
      <c r="D1600" s="3">
        <f t="shared" si="53"/>
        <v>3.3658444645056344E-4</v>
      </c>
    </row>
    <row r="1601" spans="1:4" x14ac:dyDescent="0.35">
      <c r="A1601" s="7">
        <v>43381</v>
      </c>
      <c r="B1601" s="6">
        <v>139.91249999999999</v>
      </c>
      <c r="C1601" s="6">
        <f t="shared" si="52"/>
        <v>-2.4064171122995057E-3</v>
      </c>
      <c r="D1601" s="3">
        <f t="shared" si="53"/>
        <v>3.2245946136301803E-4</v>
      </c>
    </row>
    <row r="1602" spans="1:4" x14ac:dyDescent="0.35">
      <c r="A1602" s="7">
        <v>43382</v>
      </c>
      <c r="B1602" s="6">
        <v>139.83750000000001</v>
      </c>
      <c r="C1602" s="6">
        <f t="shared" si="52"/>
        <v>-5.3604931653704021E-4</v>
      </c>
      <c r="D1602" s="3">
        <f t="shared" si="53"/>
        <v>3.03459344280339E-4</v>
      </c>
    </row>
    <row r="1603" spans="1:4" x14ac:dyDescent="0.35">
      <c r="A1603" s="7">
        <v>43383</v>
      </c>
      <c r="B1603" s="6">
        <v>140.4375</v>
      </c>
      <c r="C1603" s="6">
        <f t="shared" si="52"/>
        <v>4.2906945561812411E-3</v>
      </c>
      <c r="D1603" s="3">
        <f t="shared" si="53"/>
        <v>2.8526902455570425E-4</v>
      </c>
    </row>
    <row r="1604" spans="1:4" x14ac:dyDescent="0.35">
      <c r="A1604" s="7">
        <v>43384</v>
      </c>
      <c r="B1604" s="6">
        <v>139.53749999999999</v>
      </c>
      <c r="C1604" s="6">
        <f t="shared" ref="C1604:C1667" si="54">(B1604-B1603)/B1603</f>
        <v>-6.4085447263017761E-3</v>
      </c>
      <c r="D1604" s="3">
        <f t="shared" si="53"/>
        <v>2.6925748666882857E-4</v>
      </c>
    </row>
    <row r="1605" spans="1:4" x14ac:dyDescent="0.35">
      <c r="A1605" s="7">
        <v>43385</v>
      </c>
      <c r="B1605" s="6">
        <v>141.48750000000001</v>
      </c>
      <c r="C1605" s="6">
        <f t="shared" si="54"/>
        <v>1.3974737973663116E-2</v>
      </c>
      <c r="D1605" s="3">
        <f t="shared" ref="D1605:D1668" si="55">0.06*C1604^2+0.94*D1604</f>
        <v>2.5556620419923943E-4</v>
      </c>
    </row>
    <row r="1606" spans="1:4" x14ac:dyDescent="0.35">
      <c r="A1606" s="7">
        <v>43388</v>
      </c>
      <c r="B1606" s="6">
        <v>141.1875</v>
      </c>
      <c r="C1606" s="6">
        <f t="shared" si="54"/>
        <v>-2.1203286509409759E-3</v>
      </c>
      <c r="D1606" s="3">
        <f t="shared" si="55"/>
        <v>2.5194983003323757E-4</v>
      </c>
    </row>
    <row r="1607" spans="1:4" x14ac:dyDescent="0.35">
      <c r="A1607" s="7">
        <v>43389</v>
      </c>
      <c r="B1607" s="6">
        <v>141.03749999999999</v>
      </c>
      <c r="C1607" s="6">
        <f t="shared" si="54"/>
        <v>-1.0624169986720191E-3</v>
      </c>
      <c r="D1607" s="3">
        <f t="shared" si="55"/>
        <v>2.3710258784652338E-4</v>
      </c>
    </row>
    <row r="1608" spans="1:4" x14ac:dyDescent="0.35">
      <c r="A1608" s="7">
        <v>43390</v>
      </c>
      <c r="B1608" s="6">
        <v>141.82499999999999</v>
      </c>
      <c r="C1608" s="6">
        <f t="shared" si="54"/>
        <v>5.5836213772932327E-3</v>
      </c>
      <c r="D1608" s="3">
        <f t="shared" si="55"/>
        <v>2.2294415636847599E-4</v>
      </c>
    </row>
    <row r="1609" spans="1:4" x14ac:dyDescent="0.35">
      <c r="A1609" s="7">
        <v>43392</v>
      </c>
      <c r="B1609" s="6">
        <v>142.125</v>
      </c>
      <c r="C1609" s="6">
        <f t="shared" si="54"/>
        <v>2.1152829190905086E-3</v>
      </c>
      <c r="D1609" s="3">
        <f t="shared" si="55"/>
        <v>2.1143811664746536E-4</v>
      </c>
    </row>
    <row r="1610" spans="1:4" x14ac:dyDescent="0.35">
      <c r="A1610" s="7">
        <v>43395</v>
      </c>
      <c r="B1610" s="6">
        <v>141.78749999999999</v>
      </c>
      <c r="C1610" s="6">
        <f t="shared" si="54"/>
        <v>-2.3746701846966097E-3</v>
      </c>
      <c r="D1610" s="3">
        <f t="shared" si="55"/>
        <v>1.990202949582852E-4</v>
      </c>
    </row>
    <row r="1611" spans="1:4" x14ac:dyDescent="0.35">
      <c r="A1611" s="7">
        <v>43396</v>
      </c>
      <c r="B1611" s="6">
        <v>143.21250000000001</v>
      </c>
      <c r="C1611" s="6">
        <f t="shared" si="54"/>
        <v>1.0050251256281487E-2</v>
      </c>
      <c r="D1611" s="3">
        <f t="shared" si="55"/>
        <v>1.874174207699533E-4</v>
      </c>
    </row>
    <row r="1612" spans="1:4" x14ac:dyDescent="0.35">
      <c r="A1612" s="7">
        <v>43397</v>
      </c>
      <c r="B1612" s="6">
        <v>142.98750000000001</v>
      </c>
      <c r="C1612" s="6">
        <f t="shared" si="54"/>
        <v>-1.5710919088766295E-3</v>
      </c>
      <c r="D1612" s="3">
        <f t="shared" si="55"/>
        <v>1.8223282854261936E-4</v>
      </c>
    </row>
    <row r="1613" spans="1:4" x14ac:dyDescent="0.35">
      <c r="A1613" s="7">
        <v>43398</v>
      </c>
      <c r="B1613" s="6">
        <v>143.21250000000001</v>
      </c>
      <c r="C1613" s="6">
        <f t="shared" si="54"/>
        <v>1.5735641227379617E-3</v>
      </c>
      <c r="D1613" s="3">
        <f t="shared" si="55"/>
        <v>1.7144695861723045E-4</v>
      </c>
    </row>
    <row r="1614" spans="1:4" x14ac:dyDescent="0.35">
      <c r="A1614" s="7">
        <v>43399</v>
      </c>
      <c r="B1614" s="6">
        <v>141.07499999999999</v>
      </c>
      <c r="C1614" s="6">
        <f t="shared" si="54"/>
        <v>-1.4925373134328476E-2</v>
      </c>
      <c r="D1614" s="3">
        <f t="shared" si="55"/>
        <v>1.6130870734309871E-4</v>
      </c>
    </row>
    <row r="1615" spans="1:4" x14ac:dyDescent="0.35">
      <c r="A1615" s="7">
        <v>43402</v>
      </c>
      <c r="B1615" s="6">
        <v>142.125</v>
      </c>
      <c r="C1615" s="6">
        <f t="shared" si="54"/>
        <v>7.4428495481127874E-3</v>
      </c>
      <c r="D1615" s="3">
        <f t="shared" si="55"/>
        <v>1.6499619069444883E-4</v>
      </c>
    </row>
    <row r="1616" spans="1:4" x14ac:dyDescent="0.35">
      <c r="A1616" s="7">
        <v>43403</v>
      </c>
      <c r="B1616" s="6">
        <v>140.1</v>
      </c>
      <c r="C1616" s="6">
        <f t="shared" si="54"/>
        <v>-1.424802110817946E-2</v>
      </c>
      <c r="D1616" s="3">
        <f t="shared" si="55"/>
        <v>1.5842017981653245E-4</v>
      </c>
    </row>
    <row r="1617" spans="1:4" x14ac:dyDescent="0.35">
      <c r="A1617" s="7">
        <v>43404</v>
      </c>
      <c r="B1617" s="6">
        <v>139.27500000000001</v>
      </c>
      <c r="C1617" s="6">
        <f t="shared" si="54"/>
        <v>-5.8886509635973491E-3</v>
      </c>
      <c r="D1617" s="3">
        <f t="shared" si="55"/>
        <v>1.6109533535748813E-4</v>
      </c>
    </row>
    <row r="1618" spans="1:4" x14ac:dyDescent="0.35">
      <c r="A1618" s="7">
        <v>43405</v>
      </c>
      <c r="B1618" s="6">
        <v>141.6</v>
      </c>
      <c r="C1618" s="6">
        <f t="shared" si="54"/>
        <v>1.66935918147549E-2</v>
      </c>
      <c r="D1618" s="3">
        <f t="shared" si="55"/>
        <v>1.5351018784630338E-4</v>
      </c>
    </row>
    <row r="1619" spans="1:4" x14ac:dyDescent="0.35">
      <c r="A1619" s="7">
        <v>43406</v>
      </c>
      <c r="B1619" s="6">
        <v>142.5</v>
      </c>
      <c r="C1619" s="6">
        <f t="shared" si="54"/>
        <v>6.3559322033898708E-3</v>
      </c>
      <c r="D1619" s="3">
        <f t="shared" si="55"/>
        <v>1.6102013703618427E-4</v>
      </c>
    </row>
    <row r="1620" spans="1:4" x14ac:dyDescent="0.35">
      <c r="A1620" s="7">
        <v>43409</v>
      </c>
      <c r="B1620" s="6">
        <v>139.38749999999999</v>
      </c>
      <c r="C1620" s="6">
        <f t="shared" si="54"/>
        <v>-2.1842105263157975E-2</v>
      </c>
      <c r="D1620" s="3">
        <f t="shared" si="55"/>
        <v>1.5378280126445852E-4</v>
      </c>
    </row>
    <row r="1621" spans="1:4" x14ac:dyDescent="0.35">
      <c r="A1621" s="7">
        <v>43410</v>
      </c>
      <c r="B1621" s="6">
        <v>140.88749999999999</v>
      </c>
      <c r="C1621" s="6">
        <f t="shared" si="54"/>
        <v>1.0761366693570085E-2</v>
      </c>
      <c r="D1621" s="3">
        <f t="shared" si="55"/>
        <v>1.731804869282034E-4</v>
      </c>
    </row>
    <row r="1622" spans="1:4" x14ac:dyDescent="0.35">
      <c r="A1622" s="7">
        <v>43411</v>
      </c>
      <c r="B1622" s="6">
        <v>141.71250000000001</v>
      </c>
      <c r="C1622" s="6">
        <f t="shared" si="54"/>
        <v>5.8557359595423093E-3</v>
      </c>
      <c r="D1622" s="3">
        <f t="shared" si="55"/>
        <v>1.6973807849931995E-4</v>
      </c>
    </row>
    <row r="1623" spans="1:4" x14ac:dyDescent="0.35">
      <c r="A1623" s="7">
        <v>43413</v>
      </c>
      <c r="B1623" s="6">
        <v>143.625</v>
      </c>
      <c r="C1623" s="6">
        <f t="shared" si="54"/>
        <v>1.3495633765546401E-2</v>
      </c>
      <c r="D1623" s="3">
        <f t="shared" si="55"/>
        <v>1.6161117240703335E-4</v>
      </c>
    </row>
    <row r="1624" spans="1:4" x14ac:dyDescent="0.35">
      <c r="A1624" s="7">
        <v>43416</v>
      </c>
      <c r="B1624" s="6">
        <v>139.5</v>
      </c>
      <c r="C1624" s="6">
        <f t="shared" si="54"/>
        <v>-2.8720626631853787E-2</v>
      </c>
      <c r="D1624" s="3">
        <f t="shared" si="55"/>
        <v>1.6284242990663669E-4</v>
      </c>
    </row>
    <row r="1625" spans="1:4" x14ac:dyDescent="0.35">
      <c r="A1625" s="7">
        <v>43417</v>
      </c>
      <c r="B1625" s="6">
        <v>138.1875</v>
      </c>
      <c r="C1625" s="6">
        <f t="shared" si="54"/>
        <v>-9.4086021505376347E-3</v>
      </c>
      <c r="D1625" s="3">
        <f t="shared" si="55"/>
        <v>2.0256434775981942E-4</v>
      </c>
    </row>
    <row r="1626" spans="1:4" x14ac:dyDescent="0.35">
      <c r="A1626" s="7">
        <v>43418</v>
      </c>
      <c r="B1626" s="6">
        <v>139.5</v>
      </c>
      <c r="C1626" s="6">
        <f t="shared" si="54"/>
        <v>9.497964721845319E-3</v>
      </c>
      <c r="D1626" s="3">
        <f t="shared" si="55"/>
        <v>1.9572179455985632E-4</v>
      </c>
    </row>
    <row r="1627" spans="1:4" x14ac:dyDescent="0.35">
      <c r="A1627" s="7">
        <v>43419</v>
      </c>
      <c r="B1627" s="6">
        <v>140.4</v>
      </c>
      <c r="C1627" s="6">
        <f t="shared" si="54"/>
        <v>6.4516129032258472E-3</v>
      </c>
      <c r="D1627" s="3">
        <f t="shared" si="55"/>
        <v>1.8939116691771003E-4</v>
      </c>
    </row>
    <row r="1628" spans="1:4" x14ac:dyDescent="0.35">
      <c r="A1628" s="7">
        <v>43420</v>
      </c>
      <c r="B1628" s="6">
        <v>140.96250000000001</v>
      </c>
      <c r="C1628" s="6">
        <f t="shared" si="54"/>
        <v>4.0064102564102561E-3</v>
      </c>
      <c r="D1628" s="3">
        <f t="shared" si="55"/>
        <v>1.8052509544583164E-4</v>
      </c>
    </row>
    <row r="1629" spans="1:4" x14ac:dyDescent="0.35">
      <c r="A1629" s="7">
        <v>43423</v>
      </c>
      <c r="B1629" s="6">
        <v>142.27500000000001</v>
      </c>
      <c r="C1629" s="6">
        <f t="shared" si="54"/>
        <v>9.3109869646182484E-3</v>
      </c>
      <c r="D1629" s="3">
        <f t="shared" si="55"/>
        <v>1.7065666910764189E-4</v>
      </c>
    </row>
    <row r="1630" spans="1:4" x14ac:dyDescent="0.35">
      <c r="A1630" s="7">
        <v>43424</v>
      </c>
      <c r="B1630" s="6">
        <v>141</v>
      </c>
      <c r="C1630" s="6">
        <f t="shared" si="54"/>
        <v>-8.961518186610477E-3</v>
      </c>
      <c r="D1630" s="3">
        <f t="shared" si="55"/>
        <v>1.6561893765650084E-4</v>
      </c>
    </row>
    <row r="1631" spans="1:4" x14ac:dyDescent="0.35">
      <c r="A1631" s="7">
        <v>43425</v>
      </c>
      <c r="B1631" s="6">
        <v>137.13749999999999</v>
      </c>
      <c r="C1631" s="6">
        <f t="shared" si="54"/>
        <v>-2.7393617021276677E-2</v>
      </c>
      <c r="D1631" s="3">
        <f t="shared" si="55"/>
        <v>1.605003298896478E-4</v>
      </c>
    </row>
    <row r="1632" spans="1:4" x14ac:dyDescent="0.35">
      <c r="A1632" s="7">
        <v>43426</v>
      </c>
      <c r="B1632" s="6">
        <v>134.96250000000001</v>
      </c>
      <c r="C1632" s="6">
        <f t="shared" si="54"/>
        <v>-1.5859994531036245E-2</v>
      </c>
      <c r="D1632" s="3">
        <f t="shared" si="55"/>
        <v>1.9589492530677167E-4</v>
      </c>
    </row>
    <row r="1633" spans="1:4" x14ac:dyDescent="0.35">
      <c r="A1633" s="7">
        <v>43430</v>
      </c>
      <c r="B1633" s="6">
        <v>136.35</v>
      </c>
      <c r="C1633" s="6">
        <f t="shared" si="54"/>
        <v>1.0280633509308057E-2</v>
      </c>
      <c r="D1633" s="3">
        <f t="shared" si="55"/>
        <v>1.9923359537983533E-4</v>
      </c>
    </row>
    <row r="1634" spans="1:4" x14ac:dyDescent="0.35">
      <c r="A1634" s="7">
        <v>43431</v>
      </c>
      <c r="B1634" s="6">
        <v>136.27500000000001</v>
      </c>
      <c r="C1634" s="6">
        <f t="shared" si="54"/>
        <v>-5.5005500550046665E-4</v>
      </c>
      <c r="D1634" s="3">
        <f t="shared" si="55"/>
        <v>1.9362106517820766E-4</v>
      </c>
    </row>
    <row r="1635" spans="1:4" x14ac:dyDescent="0.35">
      <c r="A1635" s="7">
        <v>43432</v>
      </c>
      <c r="B1635" s="6">
        <v>138.03749999999999</v>
      </c>
      <c r="C1635" s="6">
        <f t="shared" si="54"/>
        <v>1.2933406714364253E-2</v>
      </c>
      <c r="D1635" s="3">
        <f t="shared" si="55"/>
        <v>1.8202195489805978E-4</v>
      </c>
    </row>
    <row r="1636" spans="1:4" x14ac:dyDescent="0.35">
      <c r="A1636" s="7">
        <v>43433</v>
      </c>
      <c r="B1636" s="6">
        <v>135.9</v>
      </c>
      <c r="C1636" s="6">
        <f t="shared" si="54"/>
        <v>-1.5484922575387042E-2</v>
      </c>
      <c r="D1636" s="3">
        <f t="shared" si="55"/>
        <v>1.8113701815852592E-4</v>
      </c>
    </row>
    <row r="1637" spans="1:4" x14ac:dyDescent="0.35">
      <c r="A1637" s="7">
        <v>43434</v>
      </c>
      <c r="B1637" s="6">
        <v>135.07499999999999</v>
      </c>
      <c r="C1637" s="6">
        <f t="shared" si="54"/>
        <v>-6.070640176600567E-3</v>
      </c>
      <c r="D1637" s="3">
        <f t="shared" si="55"/>
        <v>1.8465576669895824E-4</v>
      </c>
    </row>
    <row r="1638" spans="1:4" x14ac:dyDescent="0.35">
      <c r="A1638" s="7">
        <v>43437</v>
      </c>
      <c r="B1638" s="6">
        <v>138.33750000000001</v>
      </c>
      <c r="C1638" s="6">
        <f t="shared" si="54"/>
        <v>2.4153248195447102E-2</v>
      </c>
      <c r="D1638" s="3">
        <f t="shared" si="55"/>
        <v>1.7578758102624613E-4</v>
      </c>
    </row>
    <row r="1639" spans="1:4" x14ac:dyDescent="0.35">
      <c r="A1639" s="7">
        <v>43438</v>
      </c>
      <c r="B1639" s="6">
        <v>140.25</v>
      </c>
      <c r="C1639" s="6">
        <f t="shared" si="54"/>
        <v>1.3824884792626686E-2</v>
      </c>
      <c r="D1639" s="3">
        <f t="shared" si="55"/>
        <v>2.0024309006812346E-4</v>
      </c>
    </row>
    <row r="1640" spans="1:4" x14ac:dyDescent="0.35">
      <c r="A1640" s="7">
        <v>43439</v>
      </c>
      <c r="B1640" s="6">
        <v>137.55000000000001</v>
      </c>
      <c r="C1640" s="6">
        <f t="shared" si="54"/>
        <v>-1.925133689839564E-2</v>
      </c>
      <c r="D1640" s="3">
        <f t="shared" si="55"/>
        <v>1.9969615103580007E-4</v>
      </c>
    </row>
    <row r="1641" spans="1:4" x14ac:dyDescent="0.35">
      <c r="A1641" s="7">
        <v>43440</v>
      </c>
      <c r="B1641" s="6">
        <v>137.47499999999999</v>
      </c>
      <c r="C1641" s="6">
        <f t="shared" si="54"/>
        <v>-5.4525627044723409E-4</v>
      </c>
      <c r="D1641" s="3">
        <f t="shared" si="55"/>
        <v>2.099512203161838E-4</v>
      </c>
    </row>
    <row r="1642" spans="1:4" x14ac:dyDescent="0.35">
      <c r="A1642" s="7">
        <v>43441</v>
      </c>
      <c r="B1642" s="6">
        <v>136.91249999999999</v>
      </c>
      <c r="C1642" s="6">
        <f t="shared" si="54"/>
        <v>-4.0916530278232409E-3</v>
      </c>
      <c r="D1642" s="3">
        <f t="shared" si="55"/>
        <v>1.9737198536124047E-4</v>
      </c>
    </row>
    <row r="1643" spans="1:4" x14ac:dyDescent="0.35">
      <c r="A1643" s="7">
        <v>43444</v>
      </c>
      <c r="B1643" s="6">
        <v>134.73750000000001</v>
      </c>
      <c r="C1643" s="6">
        <f t="shared" si="54"/>
        <v>-1.588605861407821E-2</v>
      </c>
      <c r="D1643" s="3">
        <f t="shared" si="55"/>
        <v>1.8653416370957172E-4</v>
      </c>
    </row>
    <row r="1644" spans="1:4" x14ac:dyDescent="0.35">
      <c r="A1644" s="7">
        <v>43445</v>
      </c>
      <c r="B1644" s="6">
        <v>135.11250000000001</v>
      </c>
      <c r="C1644" s="6">
        <f t="shared" si="54"/>
        <v>2.7831895352073473E-3</v>
      </c>
      <c r="D1644" s="3">
        <f t="shared" si="55"/>
        <v>1.904841253843931E-4</v>
      </c>
    </row>
    <row r="1645" spans="1:4" x14ac:dyDescent="0.35">
      <c r="A1645" s="7">
        <v>43446</v>
      </c>
      <c r="B1645" s="6">
        <v>136.83750000000001</v>
      </c>
      <c r="C1645" s="6">
        <f t="shared" si="54"/>
        <v>1.2767138495697987E-2</v>
      </c>
      <c r="D1645" s="3">
        <f t="shared" si="55"/>
        <v>1.7951984650066278E-4</v>
      </c>
    </row>
    <row r="1646" spans="1:4" x14ac:dyDescent="0.35">
      <c r="A1646" s="7">
        <v>43447</v>
      </c>
      <c r="B1646" s="6">
        <v>137.21250000000001</v>
      </c>
      <c r="C1646" s="6">
        <f t="shared" si="54"/>
        <v>2.7404768429706767E-3</v>
      </c>
      <c r="D1646" s="3">
        <f t="shared" si="55"/>
        <v>1.7852864523272303E-4</v>
      </c>
    </row>
    <row r="1647" spans="1:4" x14ac:dyDescent="0.35">
      <c r="A1647" s="7">
        <v>43448</v>
      </c>
      <c r="B1647" s="6">
        <v>139.125</v>
      </c>
      <c r="C1647" s="6">
        <f t="shared" si="54"/>
        <v>1.3938234490297853E-2</v>
      </c>
      <c r="D1647" s="3">
        <f t="shared" si="55"/>
        <v>1.6826753931837115E-4</v>
      </c>
    </row>
    <row r="1648" spans="1:4" x14ac:dyDescent="0.35">
      <c r="A1648" s="7">
        <v>43451</v>
      </c>
      <c r="B1648" s="6">
        <v>144.375</v>
      </c>
      <c r="C1648" s="6">
        <f t="shared" si="54"/>
        <v>3.7735849056603772E-2</v>
      </c>
      <c r="D1648" s="3">
        <f t="shared" si="55"/>
        <v>1.6982794980166058E-4</v>
      </c>
    </row>
    <row r="1649" spans="1:4" x14ac:dyDescent="0.35">
      <c r="A1649" s="7">
        <v>43452</v>
      </c>
      <c r="B1649" s="6">
        <v>147.48750000000001</v>
      </c>
      <c r="C1649" s="6">
        <f t="shared" si="54"/>
        <v>2.1558441558441638E-2</v>
      </c>
      <c r="D1649" s="3">
        <f t="shared" si="55"/>
        <v>2.4507793105492794E-4</v>
      </c>
    </row>
    <row r="1650" spans="1:4" x14ac:dyDescent="0.35">
      <c r="A1650" s="7">
        <v>43453</v>
      </c>
      <c r="B1650" s="6">
        <v>149.21250000000001</v>
      </c>
      <c r="C1650" s="6">
        <f t="shared" si="54"/>
        <v>1.1695906432748499E-2</v>
      </c>
      <c r="D1650" s="3">
        <f t="shared" si="55"/>
        <v>2.5825923933735684E-4</v>
      </c>
    </row>
    <row r="1651" spans="1:4" x14ac:dyDescent="0.35">
      <c r="A1651" s="7">
        <v>43454</v>
      </c>
      <c r="B1651" s="6">
        <v>148.61250000000001</v>
      </c>
      <c r="C1651" s="6">
        <f t="shared" si="54"/>
        <v>-4.0211108318672648E-3</v>
      </c>
      <c r="D1651" s="3">
        <f t="shared" si="55"/>
        <v>2.5097133861413191E-4</v>
      </c>
    </row>
    <row r="1652" spans="1:4" x14ac:dyDescent="0.35">
      <c r="A1652" s="7">
        <v>43455</v>
      </c>
      <c r="B1652" s="6">
        <v>147.67500000000001</v>
      </c>
      <c r="C1652" s="6">
        <f t="shared" si="54"/>
        <v>-6.3083522583901076E-3</v>
      </c>
      <c r="D1652" s="3">
        <f t="shared" si="55"/>
        <v>2.3688321823661361E-4</v>
      </c>
    </row>
    <row r="1653" spans="1:4" x14ac:dyDescent="0.35">
      <c r="A1653" s="7">
        <v>43458</v>
      </c>
      <c r="B1653" s="6">
        <v>146.02500000000001</v>
      </c>
      <c r="C1653" s="6">
        <f t="shared" si="54"/>
        <v>-1.1173184357541936E-2</v>
      </c>
      <c r="D1653" s="3">
        <f t="shared" si="55"/>
        <v>2.2505794363537294E-4</v>
      </c>
    </row>
    <row r="1654" spans="1:4" x14ac:dyDescent="0.35">
      <c r="A1654" s="7">
        <v>43460</v>
      </c>
      <c r="B1654" s="6">
        <v>146.92500000000001</v>
      </c>
      <c r="C1654" s="6">
        <f t="shared" si="54"/>
        <v>6.1633281972265407E-3</v>
      </c>
      <c r="D1654" s="3">
        <f t="shared" si="55"/>
        <v>2.1904486993850773E-4</v>
      </c>
    </row>
    <row r="1655" spans="1:4" x14ac:dyDescent="0.35">
      <c r="A1655" s="7">
        <v>43461</v>
      </c>
      <c r="B1655" s="6">
        <v>147.30000000000001</v>
      </c>
      <c r="C1655" s="6">
        <f t="shared" si="54"/>
        <v>2.5523226135783562E-3</v>
      </c>
      <c r="D1655" s="3">
        <f t="shared" si="55"/>
        <v>2.0818137461020092E-4</v>
      </c>
    </row>
    <row r="1656" spans="1:4" x14ac:dyDescent="0.35">
      <c r="A1656" s="7">
        <v>43462</v>
      </c>
      <c r="B1656" s="6">
        <v>148.3125</v>
      </c>
      <c r="C1656" s="6">
        <f t="shared" si="54"/>
        <v>6.8737270875762974E-3</v>
      </c>
      <c r="D1656" s="3">
        <f t="shared" si="55"/>
        <v>1.9608135317701587E-4</v>
      </c>
    </row>
    <row r="1657" spans="1:4" x14ac:dyDescent="0.35">
      <c r="A1657" s="7">
        <v>43465</v>
      </c>
      <c r="B1657" s="6">
        <v>149.25</v>
      </c>
      <c r="C1657" s="6">
        <f t="shared" si="54"/>
        <v>6.321112515802781E-3</v>
      </c>
      <c r="D1657" s="3">
        <f t="shared" si="55"/>
        <v>1.8715135943086372E-4</v>
      </c>
    </row>
    <row r="1658" spans="1:4" x14ac:dyDescent="0.35">
      <c r="A1658" s="7">
        <v>43466</v>
      </c>
      <c r="B1658" s="6">
        <v>149.92500000000001</v>
      </c>
      <c r="C1658" s="6">
        <f t="shared" si="54"/>
        <v>4.5226130653267093E-3</v>
      </c>
      <c r="D1658" s="3">
        <f t="shared" si="55"/>
        <v>1.7831966567125819E-4</v>
      </c>
    </row>
    <row r="1659" spans="1:4" x14ac:dyDescent="0.35">
      <c r="A1659" s="7">
        <v>43467</v>
      </c>
      <c r="B1659" s="6">
        <v>146.55000000000001</v>
      </c>
      <c r="C1659" s="6">
        <f t="shared" si="54"/>
        <v>-2.2511255627813906E-2</v>
      </c>
      <c r="D1659" s="3">
        <f t="shared" si="55"/>
        <v>1.6884772746730253E-4</v>
      </c>
    </row>
    <row r="1660" spans="1:4" x14ac:dyDescent="0.35">
      <c r="A1660" s="7">
        <v>43468</v>
      </c>
      <c r="B1660" s="6">
        <v>144.97499999999999</v>
      </c>
      <c r="C1660" s="6">
        <f t="shared" si="54"/>
        <v>-1.0747185261003185E-2</v>
      </c>
      <c r="D1660" s="3">
        <f t="shared" si="55"/>
        <v>1.8912226161571136E-4</v>
      </c>
    </row>
    <row r="1661" spans="1:4" x14ac:dyDescent="0.35">
      <c r="A1661" s="7">
        <v>43469</v>
      </c>
      <c r="B1661" s="6">
        <v>146.66249999999999</v>
      </c>
      <c r="C1661" s="6">
        <f t="shared" si="54"/>
        <v>1.1639937920331092E-2</v>
      </c>
      <c r="D1661" s="3">
        <f t="shared" si="55"/>
        <v>1.8470504538082812E-4</v>
      </c>
    </row>
    <row r="1662" spans="1:4" x14ac:dyDescent="0.35">
      <c r="A1662" s="7">
        <v>43472</v>
      </c>
      <c r="B1662" s="6">
        <v>148.80000000000001</v>
      </c>
      <c r="C1662" s="6">
        <f t="shared" si="54"/>
        <v>1.4574277678343251E-2</v>
      </c>
      <c r="D1662" s="3">
        <f t="shared" si="55"/>
        <v>1.8175203194532811E-4</v>
      </c>
    </row>
    <row r="1663" spans="1:4" x14ac:dyDescent="0.35">
      <c r="A1663" s="7">
        <v>43473</v>
      </c>
      <c r="B1663" s="6">
        <v>148.01249999999999</v>
      </c>
      <c r="C1663" s="6">
        <f t="shared" si="54"/>
        <v>-5.2923387096775716E-3</v>
      </c>
      <c r="D1663" s="3">
        <f t="shared" si="55"/>
        <v>1.835914842193357E-4</v>
      </c>
    </row>
    <row r="1664" spans="1:4" x14ac:dyDescent="0.35">
      <c r="A1664" s="7">
        <v>43474</v>
      </c>
      <c r="B1664" s="6">
        <v>147.9</v>
      </c>
      <c r="C1664" s="6">
        <f t="shared" si="54"/>
        <v>-7.6007093995428059E-4</v>
      </c>
      <c r="D1664" s="3">
        <f t="shared" si="55"/>
        <v>1.7425652610725265E-4</v>
      </c>
    </row>
    <row r="1665" spans="1:4" x14ac:dyDescent="0.35">
      <c r="A1665" s="7">
        <v>43475</v>
      </c>
      <c r="B1665" s="6">
        <v>147.07499999999999</v>
      </c>
      <c r="C1665" s="6">
        <f t="shared" si="54"/>
        <v>-5.5780933062881477E-3</v>
      </c>
      <c r="D1665" s="3">
        <f t="shared" si="55"/>
        <v>1.6383579701084323E-4</v>
      </c>
    </row>
    <row r="1666" spans="1:4" x14ac:dyDescent="0.35">
      <c r="A1666" s="7">
        <v>43476</v>
      </c>
      <c r="B1666" s="6">
        <v>145.6875</v>
      </c>
      <c r="C1666" s="6">
        <f t="shared" si="54"/>
        <v>-9.4339622641508667E-3</v>
      </c>
      <c r="D1666" s="3">
        <f t="shared" si="55"/>
        <v>1.5587255668621203E-4</v>
      </c>
    </row>
    <row r="1667" spans="1:4" x14ac:dyDescent="0.35">
      <c r="A1667" s="7">
        <v>43479</v>
      </c>
      <c r="B1667" s="6">
        <v>144.33750000000001</v>
      </c>
      <c r="C1667" s="6">
        <f t="shared" si="54"/>
        <v>-9.2664092664092278E-3</v>
      </c>
      <c r="D1667" s="3">
        <f t="shared" si="55"/>
        <v>1.5186018192512465E-4</v>
      </c>
    </row>
    <row r="1668" spans="1:4" x14ac:dyDescent="0.35">
      <c r="A1668" s="7">
        <v>43480</v>
      </c>
      <c r="B1668" s="6">
        <v>144.30000000000001</v>
      </c>
      <c r="C1668" s="6">
        <f t="shared" ref="C1668:C1731" si="56">(B1668-B1667)/B1667</f>
        <v>-2.5980774227068028E-4</v>
      </c>
      <c r="D1668" s="3">
        <f t="shared" si="55"/>
        <v>1.4790055145117286E-4</v>
      </c>
    </row>
    <row r="1669" spans="1:4" x14ac:dyDescent="0.35">
      <c r="A1669" s="7">
        <v>43481</v>
      </c>
      <c r="B1669" s="6">
        <v>144.11250000000001</v>
      </c>
      <c r="C1669" s="6">
        <f t="shared" si="56"/>
        <v>-1.2993762993762992E-3</v>
      </c>
      <c r="D1669" s="3">
        <f t="shared" ref="D1669:D1732" si="57">0.06*C1668^2+0.94*D1668</f>
        <v>1.390305683678791E-4</v>
      </c>
    </row>
    <row r="1670" spans="1:4" x14ac:dyDescent="0.35">
      <c r="A1670" s="7">
        <v>43482</v>
      </c>
      <c r="B1670" s="6">
        <v>145.6875</v>
      </c>
      <c r="C1670" s="6">
        <f t="shared" si="56"/>
        <v>1.09289617486338E-2</v>
      </c>
      <c r="D1670" s="3">
        <f t="shared" si="57"/>
        <v>1.3079003699184919E-4</v>
      </c>
    </row>
    <row r="1671" spans="1:4" x14ac:dyDescent="0.35">
      <c r="A1671" s="7">
        <v>43483</v>
      </c>
      <c r="B1671" s="6">
        <v>144.9375</v>
      </c>
      <c r="C1671" s="6">
        <f t="shared" si="56"/>
        <v>-5.1480051480051478E-3</v>
      </c>
      <c r="D1671" s="3">
        <f t="shared" si="57"/>
        <v>1.3010916706652427E-4</v>
      </c>
    </row>
    <row r="1672" spans="1:4" x14ac:dyDescent="0.35">
      <c r="A1672" s="7">
        <v>43486</v>
      </c>
      <c r="B1672" s="6">
        <v>143.51249999999999</v>
      </c>
      <c r="C1672" s="6">
        <f t="shared" si="56"/>
        <v>-9.8318240620958088E-3</v>
      </c>
      <c r="D1672" s="3">
        <f t="shared" si="57"/>
        <v>1.2389273446276606E-4</v>
      </c>
    </row>
    <row r="1673" spans="1:4" x14ac:dyDescent="0.35">
      <c r="A1673" s="7">
        <v>43487</v>
      </c>
      <c r="B1673" s="6">
        <v>142.19999999999999</v>
      </c>
      <c r="C1673" s="6">
        <f t="shared" si="56"/>
        <v>-9.1455448131695857E-3</v>
      </c>
      <c r="D1673" s="3">
        <f t="shared" si="57"/>
        <v>1.2225905625828045E-4</v>
      </c>
    </row>
    <row r="1674" spans="1:4" x14ac:dyDescent="0.35">
      <c r="A1674" s="7">
        <v>43488</v>
      </c>
      <c r="B1674" s="6">
        <v>139.57499999999999</v>
      </c>
      <c r="C1674" s="6">
        <f t="shared" si="56"/>
        <v>-1.8459915611814346E-2</v>
      </c>
      <c r="D1674" s="3">
        <f t="shared" si="57"/>
        <v>1.199419722785652E-4</v>
      </c>
    </row>
    <row r="1675" spans="1:4" x14ac:dyDescent="0.35">
      <c r="A1675" s="7">
        <v>43489</v>
      </c>
      <c r="B1675" s="6">
        <v>139.76249999999999</v>
      </c>
      <c r="C1675" s="6">
        <f t="shared" si="56"/>
        <v>1.3433637829124128E-3</v>
      </c>
      <c r="D1675" s="3">
        <f t="shared" si="57"/>
        <v>1.3319156300556972E-4</v>
      </c>
    </row>
    <row r="1676" spans="1:4" x14ac:dyDescent="0.35">
      <c r="A1676" s="7">
        <v>43490</v>
      </c>
      <c r="B1676" s="6">
        <v>139.65</v>
      </c>
      <c r="C1676" s="6">
        <f t="shared" si="56"/>
        <v>-8.0493694660572731E-4</v>
      </c>
      <c r="D1676" s="3">
        <f t="shared" si="57"/>
        <v>1.2530834680042998E-4</v>
      </c>
    </row>
    <row r="1677" spans="1:4" x14ac:dyDescent="0.35">
      <c r="A1677" s="7">
        <v>43493</v>
      </c>
      <c r="B1677" s="6">
        <v>140.85</v>
      </c>
      <c r="C1677" s="6">
        <f t="shared" si="56"/>
        <v>8.5929108485498645E-3</v>
      </c>
      <c r="D1677" s="3">
        <f t="shared" si="57"/>
        <v>1.1782872140168483E-4</v>
      </c>
    </row>
    <row r="1678" spans="1:4" x14ac:dyDescent="0.35">
      <c r="A1678" s="7">
        <v>43494</v>
      </c>
      <c r="B1678" s="6">
        <v>139.61250000000001</v>
      </c>
      <c r="C1678" s="6">
        <f t="shared" si="56"/>
        <v>-8.7859424920126595E-3</v>
      </c>
      <c r="D1678" s="3">
        <f t="shared" si="57"/>
        <v>1.1518928512865129E-4</v>
      </c>
    </row>
    <row r="1679" spans="1:4" x14ac:dyDescent="0.35">
      <c r="A1679" s="7">
        <v>43495</v>
      </c>
      <c r="B1679" s="6">
        <v>140.28749999999999</v>
      </c>
      <c r="C1679" s="6">
        <f t="shared" si="56"/>
        <v>4.8348106365832776E-3</v>
      </c>
      <c r="D1679" s="3">
        <f t="shared" si="57"/>
        <v>1.1290949514930942E-4</v>
      </c>
    </row>
    <row r="1680" spans="1:4" x14ac:dyDescent="0.35">
      <c r="A1680" s="7">
        <v>43496</v>
      </c>
      <c r="B1680" s="6">
        <v>141.48750000000001</v>
      </c>
      <c r="C1680" s="6">
        <f t="shared" si="56"/>
        <v>8.5538626035820513E-3</v>
      </c>
      <c r="D1680" s="3">
        <f t="shared" si="57"/>
        <v>1.0753744907384798E-4</v>
      </c>
    </row>
    <row r="1681" spans="1:4" x14ac:dyDescent="0.35">
      <c r="A1681" s="7">
        <v>43497</v>
      </c>
      <c r="B1681" s="6">
        <v>142.76249999999999</v>
      </c>
      <c r="C1681" s="6">
        <f t="shared" si="56"/>
        <v>9.0113967664986454E-3</v>
      </c>
      <c r="D1681" s="3">
        <f t="shared" si="57"/>
        <v>1.0547531605587467E-4</v>
      </c>
    </row>
    <row r="1682" spans="1:4" x14ac:dyDescent="0.35">
      <c r="A1682" s="7">
        <v>43500</v>
      </c>
      <c r="B1682" s="6">
        <v>138.30000000000001</v>
      </c>
      <c r="C1682" s="6">
        <f t="shared" si="56"/>
        <v>-3.1258208563172948E-2</v>
      </c>
      <c r="D1682" s="3">
        <f t="shared" si="57"/>
        <v>1.0401911339351792E-4</v>
      </c>
    </row>
    <row r="1683" spans="1:4" x14ac:dyDescent="0.35">
      <c r="A1683" s="7">
        <v>43501</v>
      </c>
      <c r="B1683" s="6">
        <v>139.08750000000001</v>
      </c>
      <c r="C1683" s="6">
        <f t="shared" si="56"/>
        <v>5.6941431670281583E-3</v>
      </c>
      <c r="D1683" s="3">
        <f t="shared" si="57"/>
        <v>1.5640250274463595E-4</v>
      </c>
    </row>
    <row r="1684" spans="1:4" x14ac:dyDescent="0.35">
      <c r="A1684" s="7">
        <v>43502</v>
      </c>
      <c r="B1684" s="6">
        <v>140.13749999999999</v>
      </c>
      <c r="C1684" s="6">
        <f t="shared" si="56"/>
        <v>7.5492046373684396E-3</v>
      </c>
      <c r="D1684" s="3">
        <f t="shared" si="57"/>
        <v>1.4896374856435458E-4</v>
      </c>
    </row>
    <row r="1685" spans="1:4" x14ac:dyDescent="0.35">
      <c r="A1685" s="7">
        <v>43503</v>
      </c>
      <c r="B1685" s="6">
        <v>138.5625</v>
      </c>
      <c r="C1685" s="6">
        <f t="shared" si="56"/>
        <v>-1.123896173401116E-2</v>
      </c>
      <c r="D1685" s="3">
        <f t="shared" si="57"/>
        <v>1.4344535308990521E-4</v>
      </c>
    </row>
    <row r="1686" spans="1:4" x14ac:dyDescent="0.35">
      <c r="A1686" s="7">
        <v>43504</v>
      </c>
      <c r="B1686" s="6">
        <v>135.33750000000001</v>
      </c>
      <c r="C1686" s="6">
        <f t="shared" si="56"/>
        <v>-2.3274695534506049E-2</v>
      </c>
      <c r="D1686" s="3">
        <f t="shared" si="57"/>
        <v>1.4241748755602492E-4</v>
      </c>
    </row>
    <row r="1687" spans="1:4" x14ac:dyDescent="0.35">
      <c r="A1687" s="7">
        <v>43507</v>
      </c>
      <c r="B1687" s="6">
        <v>136.65</v>
      </c>
      <c r="C1687" s="6">
        <f t="shared" si="56"/>
        <v>9.697977279024661E-3</v>
      </c>
      <c r="D1687" s="3">
        <f t="shared" si="57"/>
        <v>1.6637512543610076E-4</v>
      </c>
    </row>
    <row r="1688" spans="1:4" x14ac:dyDescent="0.35">
      <c r="A1688" s="7">
        <v>43508</v>
      </c>
      <c r="B1688" s="6">
        <v>135.97499999999999</v>
      </c>
      <c r="C1688" s="6">
        <f t="shared" si="56"/>
        <v>-4.9396267837541995E-3</v>
      </c>
      <c r="D1688" s="3">
        <f t="shared" si="57"/>
        <v>1.6203566370820343E-4</v>
      </c>
    </row>
    <row r="1689" spans="1:4" x14ac:dyDescent="0.35">
      <c r="A1689" s="7">
        <v>43509</v>
      </c>
      <c r="B1689" s="6">
        <v>132.5625</v>
      </c>
      <c r="C1689" s="6">
        <f t="shared" si="56"/>
        <v>-2.5096525096525057E-2</v>
      </c>
      <c r="D1689" s="3">
        <f t="shared" si="57"/>
        <v>1.5377751865147812E-4</v>
      </c>
    </row>
    <row r="1690" spans="1:4" x14ac:dyDescent="0.35">
      <c r="A1690" s="7">
        <v>43510</v>
      </c>
      <c r="B1690" s="6">
        <v>131.13749999999999</v>
      </c>
      <c r="C1690" s="6">
        <f t="shared" si="56"/>
        <v>-1.0749646393210835E-2</v>
      </c>
      <c r="D1690" s="3">
        <f t="shared" si="57"/>
        <v>1.8234100184762013E-4</v>
      </c>
    </row>
    <row r="1691" spans="1:4" x14ac:dyDescent="0.35">
      <c r="A1691" s="7">
        <v>43511</v>
      </c>
      <c r="B1691" s="6">
        <v>136.125</v>
      </c>
      <c r="C1691" s="6">
        <f t="shared" si="56"/>
        <v>3.8032599370889424E-2</v>
      </c>
      <c r="D1691" s="3">
        <f t="shared" si="57"/>
        <v>1.7833383559150715E-4</v>
      </c>
    </row>
    <row r="1692" spans="1:4" x14ac:dyDescent="0.35">
      <c r="A1692" s="7">
        <v>43514</v>
      </c>
      <c r="B1692" s="6">
        <v>135.48750000000001</v>
      </c>
      <c r="C1692" s="6">
        <f t="shared" si="56"/>
        <v>-4.6831955922864181E-3</v>
      </c>
      <c r="D1692" s="3">
        <f t="shared" si="57"/>
        <v>2.5442252235041143E-4</v>
      </c>
    </row>
    <row r="1693" spans="1:4" x14ac:dyDescent="0.35">
      <c r="A1693" s="7">
        <v>43515</v>
      </c>
      <c r="B1693" s="6">
        <v>134.66249999999999</v>
      </c>
      <c r="C1693" s="6">
        <f t="shared" si="56"/>
        <v>-6.0891226127872825E-3</v>
      </c>
      <c r="D1693" s="3">
        <f t="shared" si="57"/>
        <v>2.4047311026672338E-4</v>
      </c>
    </row>
    <row r="1694" spans="1:4" x14ac:dyDescent="0.35">
      <c r="A1694" s="7">
        <v>43516</v>
      </c>
      <c r="B1694" s="6">
        <v>136.5</v>
      </c>
      <c r="C1694" s="6">
        <f t="shared" si="56"/>
        <v>1.3645224171540004E-2</v>
      </c>
      <c r="D1694" s="3">
        <f t="shared" si="57"/>
        <v>2.2826936850233343E-4</v>
      </c>
    </row>
    <row r="1695" spans="1:4" x14ac:dyDescent="0.35">
      <c r="A1695" s="7">
        <v>43517</v>
      </c>
      <c r="B1695" s="6">
        <v>136.3125</v>
      </c>
      <c r="C1695" s="6">
        <f t="shared" si="56"/>
        <v>-1.3736263736263737E-3</v>
      </c>
      <c r="D1695" s="3">
        <f t="shared" si="57"/>
        <v>2.2574473495368819E-4</v>
      </c>
    </row>
    <row r="1696" spans="1:4" x14ac:dyDescent="0.35">
      <c r="A1696" s="7">
        <v>43518</v>
      </c>
      <c r="B1696" s="6">
        <v>136.42500000000001</v>
      </c>
      <c r="C1696" s="6">
        <f t="shared" si="56"/>
        <v>8.2530949105923059E-4</v>
      </c>
      <c r="D1696" s="3">
        <f t="shared" si="57"/>
        <v>2.123132618213262E-4</v>
      </c>
    </row>
    <row r="1697" spans="1:4" x14ac:dyDescent="0.35">
      <c r="A1697" s="7">
        <v>43521</v>
      </c>
      <c r="B1697" s="6">
        <v>136.6875</v>
      </c>
      <c r="C1697" s="6">
        <f t="shared" si="56"/>
        <v>1.9241341396370798E-3</v>
      </c>
      <c r="D1697" s="3">
        <f t="shared" si="57"/>
        <v>1.9961533425740855E-4</v>
      </c>
    </row>
    <row r="1698" spans="1:4" x14ac:dyDescent="0.35">
      <c r="A1698" s="7">
        <v>43522</v>
      </c>
      <c r="B1698" s="6">
        <v>136.35</v>
      </c>
      <c r="C1698" s="6">
        <f t="shared" si="56"/>
        <v>-2.4691358024691774E-3</v>
      </c>
      <c r="D1698" s="3">
        <f t="shared" si="57"/>
        <v>1.8786055173320305E-4</v>
      </c>
    </row>
    <row r="1699" spans="1:4" x14ac:dyDescent="0.35">
      <c r="A1699" s="7">
        <v>43523</v>
      </c>
      <c r="B1699" s="6">
        <v>136.16249999999999</v>
      </c>
      <c r="C1699" s="6">
        <f t="shared" si="56"/>
        <v>-1.3751375137513752E-3</v>
      </c>
      <c r="D1699" s="3">
        <f t="shared" si="57"/>
        <v>1.7695471652587295E-4</v>
      </c>
    </row>
    <row r="1700" spans="1:4" x14ac:dyDescent="0.35">
      <c r="A1700" s="7">
        <v>43524</v>
      </c>
      <c r="B1700" s="6">
        <v>136.91249999999999</v>
      </c>
      <c r="C1700" s="6">
        <f t="shared" si="56"/>
        <v>5.5081244836133296E-3</v>
      </c>
      <c r="D1700" s="3">
        <f t="shared" si="57"/>
        <v>1.6645089372522415E-4</v>
      </c>
    </row>
    <row r="1701" spans="1:4" x14ac:dyDescent="0.35">
      <c r="A1701" s="7">
        <v>43525</v>
      </c>
      <c r="B1701" s="6">
        <v>137.4375</v>
      </c>
      <c r="C1701" s="6">
        <f t="shared" si="56"/>
        <v>3.8345658723637779E-3</v>
      </c>
      <c r="D1701" s="3">
        <f t="shared" si="57"/>
        <v>1.5828420622132953E-4</v>
      </c>
    </row>
    <row r="1702" spans="1:4" x14ac:dyDescent="0.35">
      <c r="A1702" s="7">
        <v>43529</v>
      </c>
      <c r="B1702" s="6">
        <v>137.21250000000001</v>
      </c>
      <c r="C1702" s="6">
        <f t="shared" si="56"/>
        <v>-1.637107776261896E-3</v>
      </c>
      <c r="D1702" s="3">
        <f t="shared" si="57"/>
        <v>1.4966938757381956E-4</v>
      </c>
    </row>
    <row r="1703" spans="1:4" x14ac:dyDescent="0.35">
      <c r="A1703" s="7">
        <v>43530</v>
      </c>
      <c r="B1703" s="6">
        <v>138.52500000000001</v>
      </c>
      <c r="C1703" s="6">
        <f t="shared" si="56"/>
        <v>9.5654550423613007E-3</v>
      </c>
      <c r="D1703" s="3">
        <f t="shared" si="57"/>
        <v>1.4085003163165621E-4</v>
      </c>
    </row>
    <row r="1704" spans="1:4" x14ac:dyDescent="0.35">
      <c r="A1704" s="7">
        <v>43531</v>
      </c>
      <c r="B1704" s="6">
        <v>140.4375</v>
      </c>
      <c r="C1704" s="6">
        <f t="shared" si="56"/>
        <v>1.380617217108821E-2</v>
      </c>
      <c r="D1704" s="3">
        <f t="shared" si="57"/>
        <v>1.3788890554380294E-4</v>
      </c>
    </row>
    <row r="1705" spans="1:4" x14ac:dyDescent="0.35">
      <c r="A1705" s="7">
        <v>43532</v>
      </c>
      <c r="B1705" s="6">
        <v>140.32499999999999</v>
      </c>
      <c r="C1705" s="6">
        <f t="shared" si="56"/>
        <v>-8.010680907877979E-4</v>
      </c>
      <c r="D1705" s="3">
        <f t="shared" si="57"/>
        <v>1.4105219461223859E-4</v>
      </c>
    </row>
    <row r="1706" spans="1:4" x14ac:dyDescent="0.35">
      <c r="A1706" s="7">
        <v>43535</v>
      </c>
      <c r="B1706" s="6">
        <v>145.80000000000001</v>
      </c>
      <c r="C1706" s="6">
        <f t="shared" si="56"/>
        <v>3.9016568679850511E-2</v>
      </c>
      <c r="D1706" s="3">
        <f t="shared" si="57"/>
        <v>1.3262756554066897E-4</v>
      </c>
    </row>
    <row r="1707" spans="1:4" x14ac:dyDescent="0.35">
      <c r="A1707" s="7">
        <v>43536</v>
      </c>
      <c r="B1707" s="6">
        <v>147.03749999999999</v>
      </c>
      <c r="C1707" s="6">
        <f t="shared" si="56"/>
        <v>8.4876543209875359E-3</v>
      </c>
      <c r="D1707" s="3">
        <f t="shared" si="57"/>
        <v>2.1600746950119833E-4</v>
      </c>
    </row>
    <row r="1708" spans="1:4" x14ac:dyDescent="0.35">
      <c r="A1708" s="7">
        <v>43537</v>
      </c>
      <c r="B1708" s="6">
        <v>145.91249999999999</v>
      </c>
      <c r="C1708" s="6">
        <f t="shared" si="56"/>
        <v>-7.6511094108645756E-3</v>
      </c>
      <c r="D1708" s="3">
        <f t="shared" si="57"/>
        <v>2.073694378834811E-4</v>
      </c>
    </row>
    <row r="1709" spans="1:4" x14ac:dyDescent="0.35">
      <c r="A1709" s="7">
        <v>43538</v>
      </c>
      <c r="B1709" s="6">
        <v>140.58750000000001</v>
      </c>
      <c r="C1709" s="6">
        <f t="shared" si="56"/>
        <v>-3.6494474428167487E-2</v>
      </c>
      <c r="D1709" s="3">
        <f t="shared" si="57"/>
        <v>1.9843964012349345E-4</v>
      </c>
    </row>
    <row r="1710" spans="1:4" x14ac:dyDescent="0.35">
      <c r="A1710" s="7">
        <v>43539</v>
      </c>
      <c r="B1710" s="6">
        <v>144.26249999999999</v>
      </c>
      <c r="C1710" s="6">
        <f t="shared" si="56"/>
        <v>2.6140304081088167E-2</v>
      </c>
      <c r="D1710" s="3">
        <f t="shared" si="57"/>
        <v>2.6644406154337409E-4</v>
      </c>
    </row>
    <row r="1711" spans="1:4" x14ac:dyDescent="0.35">
      <c r="A1711" s="7">
        <v>43542</v>
      </c>
      <c r="B1711" s="6">
        <v>147.5625</v>
      </c>
      <c r="C1711" s="6">
        <f t="shared" si="56"/>
        <v>2.2874967507148507E-2</v>
      </c>
      <c r="D1711" s="3">
        <f t="shared" si="57"/>
        <v>2.9145634769787689E-4</v>
      </c>
    </row>
    <row r="1712" spans="1:4" x14ac:dyDescent="0.35">
      <c r="A1712" s="7">
        <v>43543</v>
      </c>
      <c r="B1712" s="6">
        <v>149.02500000000001</v>
      </c>
      <c r="C1712" s="6">
        <f t="shared" si="56"/>
        <v>9.9110546378653498E-3</v>
      </c>
      <c r="D1712" s="3">
        <f t="shared" si="57"/>
        <v>3.0536481514319022E-4</v>
      </c>
    </row>
    <row r="1713" spans="1:4" x14ac:dyDescent="0.35">
      <c r="A1713" s="7">
        <v>43544</v>
      </c>
      <c r="B1713" s="6">
        <v>148.08750000000001</v>
      </c>
      <c r="C1713" s="6">
        <f t="shared" si="56"/>
        <v>-6.2908907901358833E-3</v>
      </c>
      <c r="D1713" s="3">
        <f t="shared" si="57"/>
        <v>2.9293666647668389E-4</v>
      </c>
    </row>
    <row r="1714" spans="1:4" x14ac:dyDescent="0.35">
      <c r="A1714" s="7">
        <v>43546</v>
      </c>
      <c r="B1714" s="6">
        <v>148.875</v>
      </c>
      <c r="C1714" s="6">
        <f t="shared" si="56"/>
        <v>5.3178019751835524E-3</v>
      </c>
      <c r="D1714" s="3">
        <f t="shared" si="57"/>
        <v>2.7773498490408783E-4</v>
      </c>
    </row>
    <row r="1715" spans="1:4" x14ac:dyDescent="0.35">
      <c r="A1715" s="7">
        <v>43549</v>
      </c>
      <c r="B1715" s="6">
        <v>151.42500000000001</v>
      </c>
      <c r="C1715" s="6">
        <f t="shared" si="56"/>
        <v>1.7128463476070607E-2</v>
      </c>
      <c r="D1715" s="3">
        <f t="shared" si="57"/>
        <v>2.6276762688067851E-4</v>
      </c>
    </row>
    <row r="1716" spans="1:4" x14ac:dyDescent="0.35">
      <c r="A1716" s="7">
        <v>43550</v>
      </c>
      <c r="B1716" s="6">
        <v>152.0625</v>
      </c>
      <c r="C1716" s="6">
        <f t="shared" si="56"/>
        <v>4.2100049529469278E-3</v>
      </c>
      <c r="D1716" s="3">
        <f t="shared" si="57"/>
        <v>2.6460462493090286E-4</v>
      </c>
    </row>
    <row r="1717" spans="1:4" x14ac:dyDescent="0.35">
      <c r="A1717" s="7">
        <v>43551</v>
      </c>
      <c r="B1717" s="6">
        <v>150.22499999999999</v>
      </c>
      <c r="C1717" s="6">
        <f t="shared" si="56"/>
        <v>-1.2083847102342823E-2</v>
      </c>
      <c r="D1717" s="3">
        <f t="shared" si="57"/>
        <v>2.4979179593727889E-4</v>
      </c>
    </row>
    <row r="1718" spans="1:4" x14ac:dyDescent="0.35">
      <c r="A1718" s="7">
        <v>43552</v>
      </c>
      <c r="B1718" s="6">
        <v>148.72499999999999</v>
      </c>
      <c r="C1718" s="6">
        <f t="shared" si="56"/>
        <v>-9.9850224663005499E-3</v>
      </c>
      <c r="D1718" s="3">
        <f t="shared" si="57"/>
        <v>2.435654498286101E-4</v>
      </c>
    </row>
    <row r="1719" spans="1:4" x14ac:dyDescent="0.35">
      <c r="A1719" s="7">
        <v>43553</v>
      </c>
      <c r="B1719" s="6">
        <v>148.57499999999999</v>
      </c>
      <c r="C1719" s="6">
        <f t="shared" si="56"/>
        <v>-1.0085728693898517E-3</v>
      </c>
      <c r="D1719" s="3">
        <f t="shared" si="57"/>
        <v>2.349335632580451E-4</v>
      </c>
    </row>
    <row r="1720" spans="1:4" x14ac:dyDescent="0.35">
      <c r="A1720" s="7">
        <v>43556</v>
      </c>
      <c r="B1720" s="6">
        <v>146.69999999999999</v>
      </c>
      <c r="C1720" s="6">
        <f t="shared" si="56"/>
        <v>-1.2619888944977285E-2</v>
      </c>
      <c r="D1720" s="3">
        <f t="shared" si="57"/>
        <v>2.2089858261653452E-4</v>
      </c>
    </row>
    <row r="1721" spans="1:4" x14ac:dyDescent="0.35">
      <c r="A1721" s="7">
        <v>43557</v>
      </c>
      <c r="B1721" s="6">
        <v>149.8125</v>
      </c>
      <c r="C1721" s="6">
        <f t="shared" si="56"/>
        <v>2.1216768916155499E-2</v>
      </c>
      <c r="D1721" s="3">
        <f t="shared" si="57"/>
        <v>2.1720036347855603E-4</v>
      </c>
    </row>
    <row r="1722" spans="1:4" x14ac:dyDescent="0.35">
      <c r="A1722" s="7">
        <v>43558</v>
      </c>
      <c r="B1722" s="6">
        <v>150.26249999999999</v>
      </c>
      <c r="C1722" s="6">
        <f t="shared" si="56"/>
        <v>3.0037546933666323E-3</v>
      </c>
      <c r="D1722" s="3">
        <f t="shared" si="57"/>
        <v>2.3117741866433519E-4</v>
      </c>
    </row>
    <row r="1723" spans="1:4" x14ac:dyDescent="0.35">
      <c r="A1723" s="7">
        <v>43559</v>
      </c>
      <c r="B1723" s="6">
        <v>149.4</v>
      </c>
      <c r="C1723" s="6">
        <f t="shared" si="56"/>
        <v>-5.7399550786123152E-3</v>
      </c>
      <c r="D1723" s="3">
        <f t="shared" si="57"/>
        <v>2.1784812607995039E-4</v>
      </c>
    </row>
    <row r="1724" spans="1:4" x14ac:dyDescent="0.35">
      <c r="A1724" s="7">
        <v>43560</v>
      </c>
      <c r="B1724" s="6">
        <v>147.22499999999999</v>
      </c>
      <c r="C1724" s="6">
        <f t="shared" si="56"/>
        <v>-1.4558232931726983E-2</v>
      </c>
      <c r="D1724" s="3">
        <f t="shared" si="57"/>
        <v>2.0675406357342259E-4</v>
      </c>
    </row>
    <row r="1725" spans="1:4" x14ac:dyDescent="0.35">
      <c r="A1725" s="7">
        <v>43563</v>
      </c>
      <c r="B1725" s="6">
        <v>148.3125</v>
      </c>
      <c r="C1725" s="6">
        <f t="shared" si="56"/>
        <v>7.386653082017359E-3</v>
      </c>
      <c r="D1725" s="3">
        <f t="shared" si="57"/>
        <v>2.070653485246824E-4</v>
      </c>
    </row>
    <row r="1726" spans="1:4" x14ac:dyDescent="0.35">
      <c r="A1726" s="7">
        <v>43564</v>
      </c>
      <c r="B1726" s="6">
        <v>148.76249999999999</v>
      </c>
      <c r="C1726" s="6">
        <f t="shared" si="56"/>
        <v>3.0341340075852583E-3</v>
      </c>
      <c r="D1726" s="3">
        <f t="shared" si="57"/>
        <v>1.9791518623844603E-4</v>
      </c>
    </row>
    <row r="1727" spans="1:4" x14ac:dyDescent="0.35">
      <c r="A1727" s="7">
        <v>43565</v>
      </c>
      <c r="B1727" s="6">
        <v>148.57499999999999</v>
      </c>
      <c r="C1727" s="6">
        <f t="shared" si="56"/>
        <v>-1.2603982858583314E-3</v>
      </c>
      <c r="D1727" s="3">
        <f t="shared" si="57"/>
        <v>1.8659263321469836E-4</v>
      </c>
    </row>
    <row r="1728" spans="1:4" x14ac:dyDescent="0.35">
      <c r="A1728" s="7">
        <v>43566</v>
      </c>
      <c r="B1728" s="6">
        <v>146.88749999999999</v>
      </c>
      <c r="C1728" s="6">
        <f t="shared" si="56"/>
        <v>-1.1357900050479557E-2</v>
      </c>
      <c r="D1728" s="3">
        <f t="shared" si="57"/>
        <v>1.7549239145215614E-4</v>
      </c>
    </row>
    <row r="1729" spans="1:4" x14ac:dyDescent="0.35">
      <c r="A1729" s="7">
        <v>43567</v>
      </c>
      <c r="B1729" s="6">
        <v>147.75</v>
      </c>
      <c r="C1729" s="6">
        <f t="shared" si="56"/>
        <v>5.8718406944090647E-3</v>
      </c>
      <c r="D1729" s="3">
        <f t="shared" si="57"/>
        <v>1.7270296157842775E-4</v>
      </c>
    </row>
    <row r="1730" spans="1:4" x14ac:dyDescent="0.35">
      <c r="A1730" s="7">
        <v>43570</v>
      </c>
      <c r="B1730" s="6">
        <v>148.57499999999999</v>
      </c>
      <c r="C1730" s="6">
        <f t="shared" si="56"/>
        <v>5.5837563451775884E-3</v>
      </c>
      <c r="D1730" s="3">
        <f t="shared" si="57"/>
        <v>1.6440949467215319E-4</v>
      </c>
    </row>
    <row r="1731" spans="1:4" x14ac:dyDescent="0.35">
      <c r="A1731" s="7">
        <v>43571</v>
      </c>
      <c r="B1731" s="6">
        <v>147.63749999999999</v>
      </c>
      <c r="C1731" s="6">
        <f t="shared" si="56"/>
        <v>-6.3099444724886425E-3</v>
      </c>
      <c r="D1731" s="3">
        <f t="shared" si="57"/>
        <v>1.5641562508716267E-4</v>
      </c>
    </row>
    <row r="1732" spans="1:4" x14ac:dyDescent="0.35">
      <c r="A1732" s="7">
        <v>43573</v>
      </c>
      <c r="B1732" s="6">
        <v>145.65</v>
      </c>
      <c r="C1732" s="6">
        <f t="shared" ref="C1732:C1795" si="58">(B1732-B1731)/B1731</f>
        <v>-1.3462026924053733E-2</v>
      </c>
      <c r="D1732" s="3">
        <f t="shared" si="57"/>
        <v>1.4941961153668631E-4</v>
      </c>
    </row>
    <row r="1733" spans="1:4" x14ac:dyDescent="0.35">
      <c r="A1733" s="7">
        <v>43577</v>
      </c>
      <c r="B1733" s="6">
        <v>145.94999999999999</v>
      </c>
      <c r="C1733" s="6">
        <f t="shared" si="58"/>
        <v>2.0597322348093576E-3</v>
      </c>
      <c r="D1733" s="3">
        <f t="shared" ref="D1733:D1796" si="59">0.06*C1732^2+0.94*D1732</f>
        <v>1.51328004978722E-4</v>
      </c>
    </row>
    <row r="1734" spans="1:4" x14ac:dyDescent="0.35">
      <c r="A1734" s="7">
        <v>43578</v>
      </c>
      <c r="B1734" s="6">
        <v>144.5625</v>
      </c>
      <c r="C1734" s="6">
        <f t="shared" si="58"/>
        <v>-9.5066803699896448E-3</v>
      </c>
      <c r="D1734" s="3">
        <f t="shared" si="59"/>
        <v>1.4250287449274544E-4</v>
      </c>
    </row>
    <row r="1735" spans="1:4" x14ac:dyDescent="0.35">
      <c r="A1735" s="7">
        <v>43579</v>
      </c>
      <c r="B1735" s="6">
        <v>143.96250000000001</v>
      </c>
      <c r="C1735" s="6">
        <f t="shared" si="58"/>
        <v>-4.1504539559013877E-3</v>
      </c>
      <c r="D1735" s="3">
        <f t="shared" si="59"/>
        <v>1.3937532032260949E-4</v>
      </c>
    </row>
    <row r="1736" spans="1:4" x14ac:dyDescent="0.35">
      <c r="A1736" s="7">
        <v>43580</v>
      </c>
      <c r="B1736" s="6">
        <v>143.47499999999999</v>
      </c>
      <c r="C1736" s="6">
        <f t="shared" si="58"/>
        <v>-3.3862985152384221E-3</v>
      </c>
      <c r="D1736" s="3">
        <f t="shared" si="59"/>
        <v>1.3204637718565638E-4</v>
      </c>
    </row>
    <row r="1737" spans="1:4" x14ac:dyDescent="0.35">
      <c r="A1737" s="7">
        <v>43581</v>
      </c>
      <c r="B1737" s="6">
        <v>143.1</v>
      </c>
      <c r="C1737" s="6">
        <f t="shared" si="58"/>
        <v>-2.6136957658128594E-3</v>
      </c>
      <c r="D1737" s="3">
        <f t="shared" si="59"/>
        <v>1.2481161561257536E-4</v>
      </c>
    </row>
    <row r="1738" spans="1:4" x14ac:dyDescent="0.35">
      <c r="A1738" s="7">
        <v>43585</v>
      </c>
      <c r="B1738" s="6">
        <v>139.72499999999999</v>
      </c>
      <c r="C1738" s="6">
        <f t="shared" si="58"/>
        <v>-2.358490566037736E-2</v>
      </c>
      <c r="D1738" s="3">
        <f t="shared" si="59"/>
        <v>1.1773280300919452E-4</v>
      </c>
    </row>
    <row r="1739" spans="1:4" x14ac:dyDescent="0.35">
      <c r="A1739" s="7">
        <v>43587</v>
      </c>
      <c r="B1739" s="6">
        <v>142.5</v>
      </c>
      <c r="C1739" s="6">
        <f t="shared" si="58"/>
        <v>1.9860440150295266E-2</v>
      </c>
      <c r="D1739" s="3">
        <f t="shared" si="59"/>
        <v>1.4404370132917684E-4</v>
      </c>
    </row>
    <row r="1740" spans="1:4" x14ac:dyDescent="0.35">
      <c r="A1740" s="7">
        <v>43588</v>
      </c>
      <c r="B1740" s="6">
        <v>142.80000000000001</v>
      </c>
      <c r="C1740" s="6">
        <f t="shared" si="58"/>
        <v>2.1052631578948166E-3</v>
      </c>
      <c r="D1740" s="3">
        <f t="shared" si="59"/>
        <v>1.5906730422723383E-4</v>
      </c>
    </row>
    <row r="1741" spans="1:4" x14ac:dyDescent="0.35">
      <c r="A1741" s="7">
        <v>43591</v>
      </c>
      <c r="B1741" s="6">
        <v>142.5</v>
      </c>
      <c r="C1741" s="6">
        <f t="shared" si="58"/>
        <v>-2.1008403361345331E-3</v>
      </c>
      <c r="D1741" s="3">
        <f t="shared" si="59"/>
        <v>1.4978919395143914E-4</v>
      </c>
    </row>
    <row r="1742" spans="1:4" x14ac:dyDescent="0.35">
      <c r="A1742" s="7">
        <v>43592</v>
      </c>
      <c r="B1742" s="6">
        <v>143.69999999999999</v>
      </c>
      <c r="C1742" s="6">
        <f t="shared" si="58"/>
        <v>8.4210526315788674E-3</v>
      </c>
      <c r="D1742" s="3">
        <f t="shared" si="59"/>
        <v>1.4106665412142857E-4</v>
      </c>
    </row>
    <row r="1743" spans="1:4" x14ac:dyDescent="0.35">
      <c r="A1743" s="7">
        <v>43593</v>
      </c>
      <c r="B1743" s="6">
        <v>142.16249999999999</v>
      </c>
      <c r="C1743" s="6">
        <f t="shared" si="58"/>
        <v>-1.0699373695198291E-2</v>
      </c>
      <c r="D1743" s="3">
        <f t="shared" si="59"/>
        <v>1.3685750251957212E-4</v>
      </c>
    </row>
    <row r="1744" spans="1:4" x14ac:dyDescent="0.35">
      <c r="A1744" s="7">
        <v>43594</v>
      </c>
      <c r="B1744" s="6">
        <v>140.96250000000001</v>
      </c>
      <c r="C1744" s="6">
        <f t="shared" si="58"/>
        <v>-8.4410445792666051E-3</v>
      </c>
      <c r="D1744" s="3">
        <f t="shared" si="59"/>
        <v>1.3551464821656784E-4</v>
      </c>
    </row>
    <row r="1745" spans="1:4" x14ac:dyDescent="0.35">
      <c r="A1745" s="7">
        <v>43595</v>
      </c>
      <c r="B1745" s="6">
        <v>139.125</v>
      </c>
      <c r="C1745" s="6">
        <f t="shared" si="58"/>
        <v>-1.3035381750465589E-2</v>
      </c>
      <c r="D1745" s="3">
        <f t="shared" si="59"/>
        <v>1.3165884333892373E-4</v>
      </c>
    </row>
    <row r="1746" spans="1:4" x14ac:dyDescent="0.35">
      <c r="A1746" s="7">
        <v>43598</v>
      </c>
      <c r="B1746" s="6">
        <v>136.83750000000001</v>
      </c>
      <c r="C1746" s="6">
        <f t="shared" si="58"/>
        <v>-1.6442048517520173E-2</v>
      </c>
      <c r="D1746" s="3">
        <f t="shared" si="59"/>
        <v>1.3395458338141057E-4</v>
      </c>
    </row>
    <row r="1747" spans="1:4" x14ac:dyDescent="0.35">
      <c r="A1747" s="7">
        <v>43599</v>
      </c>
      <c r="B1747" s="6">
        <v>136.35</v>
      </c>
      <c r="C1747" s="6">
        <f t="shared" si="58"/>
        <v>-3.5626198958619631E-3</v>
      </c>
      <c r="D1747" s="3">
        <f t="shared" si="59"/>
        <v>1.4213776594567518E-4</v>
      </c>
    </row>
    <row r="1748" spans="1:4" x14ac:dyDescent="0.35">
      <c r="A1748" s="7">
        <v>43600</v>
      </c>
      <c r="B1748" s="6">
        <v>134.1</v>
      </c>
      <c r="C1748" s="6">
        <f t="shared" si="58"/>
        <v>-1.6501650165016504E-2</v>
      </c>
      <c r="D1748" s="3">
        <f t="shared" si="59"/>
        <v>1.3437103562027815E-4</v>
      </c>
    </row>
    <row r="1749" spans="1:4" x14ac:dyDescent="0.35">
      <c r="A1749" s="7">
        <v>43601</v>
      </c>
      <c r="B1749" s="6">
        <v>136.38749999999999</v>
      </c>
      <c r="C1749" s="6">
        <f t="shared" si="58"/>
        <v>1.7058165548098393E-2</v>
      </c>
      <c r="D1749" s="3">
        <f t="shared" si="59"/>
        <v>1.4264704097317681E-4</v>
      </c>
    </row>
    <row r="1750" spans="1:4" x14ac:dyDescent="0.35">
      <c r="A1750" s="7">
        <v>43602</v>
      </c>
      <c r="B1750" s="6">
        <v>136.57499999999999</v>
      </c>
      <c r="C1750" s="6">
        <f t="shared" si="58"/>
        <v>1.3747594171020074E-3</v>
      </c>
      <c r="D1750" s="3">
        <f t="shared" si="59"/>
        <v>1.5154707922676605E-4</v>
      </c>
    </row>
    <row r="1751" spans="1:4" x14ac:dyDescent="0.35">
      <c r="A1751" s="7">
        <v>43605</v>
      </c>
      <c r="B1751" s="6">
        <v>141</v>
      </c>
      <c r="C1751" s="6">
        <f t="shared" si="58"/>
        <v>3.2399780340472355E-2</v>
      </c>
      <c r="D1751" s="3">
        <f t="shared" si="59"/>
        <v>1.4256765228045471E-4</v>
      </c>
    </row>
    <row r="1752" spans="1:4" x14ac:dyDescent="0.35">
      <c r="A1752" s="7">
        <v>43606</v>
      </c>
      <c r="B1752" s="6">
        <v>138</v>
      </c>
      <c r="C1752" s="6">
        <f t="shared" si="58"/>
        <v>-2.1276595744680851E-2</v>
      </c>
      <c r="D1752" s="3">
        <f t="shared" si="59"/>
        <v>1.9699833911027896E-4</v>
      </c>
    </row>
    <row r="1753" spans="1:4" x14ac:dyDescent="0.35">
      <c r="A1753" s="7">
        <v>43607</v>
      </c>
      <c r="B1753" s="6">
        <v>136.57499999999999</v>
      </c>
      <c r="C1753" s="6">
        <f t="shared" si="58"/>
        <v>-1.0326086956521822E-2</v>
      </c>
      <c r="D1753" s="3">
        <f t="shared" si="59"/>
        <v>2.1234005035261649E-4</v>
      </c>
    </row>
    <row r="1754" spans="1:4" x14ac:dyDescent="0.35">
      <c r="A1754" s="7">
        <v>43608</v>
      </c>
      <c r="B1754" s="6">
        <v>138.33750000000001</v>
      </c>
      <c r="C1754" s="6">
        <f t="shared" si="58"/>
        <v>1.2904997254256029E-2</v>
      </c>
      <c r="D1754" s="3">
        <f t="shared" si="59"/>
        <v>2.0599733164147849E-4</v>
      </c>
    </row>
    <row r="1755" spans="1:4" x14ac:dyDescent="0.35">
      <c r="A1755" s="7">
        <v>43609</v>
      </c>
      <c r="B1755" s="6">
        <v>139.23750000000001</v>
      </c>
      <c r="C1755" s="6">
        <f t="shared" si="58"/>
        <v>6.5058281377067366E-3</v>
      </c>
      <c r="D1755" s="3">
        <f t="shared" si="59"/>
        <v>2.0362982899093112E-4</v>
      </c>
    </row>
    <row r="1756" spans="1:4" x14ac:dyDescent="0.35">
      <c r="A1756" s="7">
        <v>43612</v>
      </c>
      <c r="B1756" s="6">
        <v>140.28749999999999</v>
      </c>
      <c r="C1756" s="6">
        <f t="shared" si="58"/>
        <v>7.5410719095070139E-3</v>
      </c>
      <c r="D1756" s="3">
        <f t="shared" si="59"/>
        <v>1.9395158723691785E-4</v>
      </c>
    </row>
    <row r="1757" spans="1:4" x14ac:dyDescent="0.35">
      <c r="A1757" s="7">
        <v>43613</v>
      </c>
      <c r="B1757" s="6">
        <v>142.05000000000001</v>
      </c>
      <c r="C1757" s="6">
        <f t="shared" si="58"/>
        <v>1.2563485699011081E-2</v>
      </c>
      <c r="D1757" s="3">
        <f t="shared" si="59"/>
        <v>1.8572655793536413E-4</v>
      </c>
    </row>
    <row r="1758" spans="1:4" x14ac:dyDescent="0.35">
      <c r="A1758" s="7">
        <v>43614</v>
      </c>
      <c r="B1758" s="6">
        <v>142.72499999999999</v>
      </c>
      <c r="C1758" s="6">
        <f t="shared" si="58"/>
        <v>4.7518479408657716E-3</v>
      </c>
      <c r="D1758" s="3">
        <f t="shared" si="59"/>
        <v>1.8405343483379763E-4</v>
      </c>
    </row>
    <row r="1759" spans="1:4" x14ac:dyDescent="0.35">
      <c r="A1759" s="7">
        <v>43615</v>
      </c>
      <c r="B1759" s="6">
        <v>143.36250000000001</v>
      </c>
      <c r="C1759" s="6">
        <f t="shared" si="58"/>
        <v>4.4666316342618119E-3</v>
      </c>
      <c r="D1759" s="3">
        <f t="shared" si="59"/>
        <v>1.7436503227495636E-4</v>
      </c>
    </row>
    <row r="1760" spans="1:4" x14ac:dyDescent="0.35">
      <c r="A1760" s="7">
        <v>43616</v>
      </c>
      <c r="B1760" s="6">
        <v>141.86250000000001</v>
      </c>
      <c r="C1760" s="6">
        <f t="shared" si="58"/>
        <v>-1.0462987182840701E-2</v>
      </c>
      <c r="D1760" s="3">
        <f t="shared" si="59"/>
        <v>1.6510017822783028E-4</v>
      </c>
    </row>
    <row r="1761" spans="1:4" x14ac:dyDescent="0.35">
      <c r="A1761" s="7">
        <v>43619</v>
      </c>
      <c r="B1761" s="6">
        <v>144.375</v>
      </c>
      <c r="C1761" s="6">
        <f t="shared" si="58"/>
        <v>1.7710811525244435E-2</v>
      </c>
      <c r="D1761" s="3">
        <f t="shared" si="59"/>
        <v>1.6176261358145778E-4</v>
      </c>
    </row>
    <row r="1762" spans="1:4" x14ac:dyDescent="0.35">
      <c r="A1762" s="7">
        <v>43620</v>
      </c>
      <c r="B1762" s="6">
        <v>144.82499999999999</v>
      </c>
      <c r="C1762" s="6">
        <f t="shared" si="58"/>
        <v>3.116883116883038E-3</v>
      </c>
      <c r="D1762" s="3">
        <f t="shared" si="59"/>
        <v>1.7087722745953417E-4</v>
      </c>
    </row>
    <row r="1763" spans="1:4" x14ac:dyDescent="0.35">
      <c r="A1763" s="7">
        <v>43622</v>
      </c>
      <c r="B1763" s="6">
        <v>146.66249999999999</v>
      </c>
      <c r="C1763" s="6">
        <f t="shared" si="58"/>
        <v>1.2687726566545871E-2</v>
      </c>
      <c r="D1763" s="3">
        <f t="shared" si="59"/>
        <v>1.6120749143382074E-4</v>
      </c>
    </row>
    <row r="1764" spans="1:4" x14ac:dyDescent="0.35">
      <c r="A1764" s="7">
        <v>43623</v>
      </c>
      <c r="B1764" s="6">
        <v>143.4</v>
      </c>
      <c r="C1764" s="6">
        <f t="shared" si="58"/>
        <v>-2.2244950140628918E-2</v>
      </c>
      <c r="D1764" s="3">
        <f t="shared" si="59"/>
        <v>1.6119374627343754E-4</v>
      </c>
    </row>
    <row r="1765" spans="1:4" x14ac:dyDescent="0.35">
      <c r="A1765" s="7">
        <v>43626</v>
      </c>
      <c r="B1765" s="6">
        <v>145.16249999999999</v>
      </c>
      <c r="C1765" s="6">
        <f t="shared" si="58"/>
        <v>1.2290794979079419E-2</v>
      </c>
      <c r="D1765" s="3">
        <f t="shared" si="59"/>
        <v>1.8121238990257527E-4</v>
      </c>
    </row>
    <row r="1766" spans="1:4" x14ac:dyDescent="0.35">
      <c r="A1766" s="7">
        <v>43627</v>
      </c>
      <c r="B1766" s="6">
        <v>144.82499999999999</v>
      </c>
      <c r="C1766" s="6">
        <f t="shared" si="58"/>
        <v>-2.3249806251614963E-3</v>
      </c>
      <c r="D1766" s="3">
        <f t="shared" si="59"/>
        <v>1.794034649814866E-4</v>
      </c>
    </row>
    <row r="1767" spans="1:4" x14ac:dyDescent="0.35">
      <c r="A1767" s="7">
        <v>43628</v>
      </c>
      <c r="B1767" s="6">
        <v>143.25</v>
      </c>
      <c r="C1767" s="6">
        <f t="shared" si="58"/>
        <v>-1.0875194199896349E-2</v>
      </c>
      <c r="D1767" s="3">
        <f t="shared" si="59"/>
        <v>1.6896358917703998E-4</v>
      </c>
    </row>
    <row r="1768" spans="1:4" x14ac:dyDescent="0.35">
      <c r="A1768" s="7">
        <v>43629</v>
      </c>
      <c r="B1768" s="6">
        <v>145.3125</v>
      </c>
      <c r="C1768" s="6">
        <f t="shared" si="58"/>
        <v>1.4397905759162303E-2</v>
      </c>
      <c r="D1768" s="3">
        <f t="shared" si="59"/>
        <v>1.6592196475954512E-4</v>
      </c>
    </row>
    <row r="1769" spans="1:4" x14ac:dyDescent="0.35">
      <c r="A1769" s="7">
        <v>43630</v>
      </c>
      <c r="B1769" s="6">
        <v>145.94999999999999</v>
      </c>
      <c r="C1769" s="6">
        <f t="shared" si="58"/>
        <v>4.3870967741934698E-3</v>
      </c>
      <c r="D1769" s="3">
        <f t="shared" si="59"/>
        <v>1.6840462828895557E-4</v>
      </c>
    </row>
    <row r="1770" spans="1:4" x14ac:dyDescent="0.35">
      <c r="A1770" s="7">
        <v>43633</v>
      </c>
      <c r="B1770" s="6">
        <v>145.53749999999999</v>
      </c>
      <c r="C1770" s="6">
        <f t="shared" si="58"/>
        <v>-2.8263103802671761E-3</v>
      </c>
      <c r="D1770" s="3">
        <f t="shared" si="59"/>
        <v>1.5945514767798656E-4</v>
      </c>
    </row>
    <row r="1771" spans="1:4" x14ac:dyDescent="0.35">
      <c r="A1771" s="7">
        <v>43634</v>
      </c>
      <c r="B1771" s="6">
        <v>148.27500000000001</v>
      </c>
      <c r="C1771" s="6">
        <f t="shared" si="58"/>
        <v>1.8809585158464391E-2</v>
      </c>
      <c r="D1771" s="3">
        <f t="shared" si="59"/>
        <v>1.5036712063924373E-4</v>
      </c>
    </row>
    <row r="1772" spans="1:4" x14ac:dyDescent="0.35">
      <c r="A1772" s="7">
        <v>43635</v>
      </c>
      <c r="B1772" s="6">
        <v>150.6</v>
      </c>
      <c r="C1772" s="6">
        <f t="shared" si="58"/>
        <v>1.5680323722812264E-2</v>
      </c>
      <c r="D1772" s="3">
        <f t="shared" si="59"/>
        <v>1.6257312303090052E-4</v>
      </c>
    </row>
    <row r="1773" spans="1:4" x14ac:dyDescent="0.35">
      <c r="A1773" s="7">
        <v>43636</v>
      </c>
      <c r="B1773" s="6">
        <v>150.71250000000001</v>
      </c>
      <c r="C1773" s="6">
        <f t="shared" si="58"/>
        <v>7.4701195219131062E-4</v>
      </c>
      <c r="D1773" s="3">
        <f t="shared" si="59"/>
        <v>1.6757108877217783E-4</v>
      </c>
    </row>
    <row r="1774" spans="1:4" x14ac:dyDescent="0.35">
      <c r="A1774" s="7">
        <v>43637</v>
      </c>
      <c r="B1774" s="6">
        <v>149.96250000000001</v>
      </c>
      <c r="C1774" s="6">
        <f t="shared" si="58"/>
        <v>-4.9763622791739234E-3</v>
      </c>
      <c r="D1774" s="3">
        <f t="shared" si="59"/>
        <v>1.5755030505725014E-4</v>
      </c>
    </row>
    <row r="1775" spans="1:4" x14ac:dyDescent="0.35">
      <c r="A1775" s="7">
        <v>43640</v>
      </c>
      <c r="B1775" s="6">
        <v>149.21250000000001</v>
      </c>
      <c r="C1775" s="6">
        <f t="shared" si="58"/>
        <v>-5.0012503125781444E-3</v>
      </c>
      <c r="D1775" s="3">
        <f t="shared" si="59"/>
        <v>1.4958313764583021E-4</v>
      </c>
    </row>
    <row r="1776" spans="1:4" x14ac:dyDescent="0.35">
      <c r="A1776" s="7">
        <v>43641</v>
      </c>
      <c r="B1776" s="6">
        <v>151.16249999999999</v>
      </c>
      <c r="C1776" s="6">
        <f t="shared" si="58"/>
        <v>1.306861020356866E-2</v>
      </c>
      <c r="D1776" s="3">
        <f t="shared" si="59"/>
        <v>1.4210889966842418E-4</v>
      </c>
    </row>
    <row r="1777" spans="1:4" x14ac:dyDescent="0.35">
      <c r="A1777" s="7">
        <v>43642</v>
      </c>
      <c r="B1777" s="6">
        <v>157.38749999999999</v>
      </c>
      <c r="C1777" s="6">
        <f t="shared" si="58"/>
        <v>4.1180848424708476E-2</v>
      </c>
      <c r="D1777" s="3">
        <f t="shared" si="59"/>
        <v>1.4382968004748785E-4</v>
      </c>
    </row>
    <row r="1778" spans="1:4" x14ac:dyDescent="0.35">
      <c r="A1778" s="7">
        <v>43643</v>
      </c>
      <c r="B1778" s="6">
        <v>155.66249999999999</v>
      </c>
      <c r="C1778" s="6">
        <f t="shared" si="58"/>
        <v>-1.0960209673576329E-2</v>
      </c>
      <c r="D1778" s="3">
        <f t="shared" si="59"/>
        <v>2.3695163586336744E-4</v>
      </c>
    </row>
    <row r="1779" spans="1:4" x14ac:dyDescent="0.35">
      <c r="A1779" s="7">
        <v>43644</v>
      </c>
      <c r="B1779" s="6">
        <v>155.17500000000001</v>
      </c>
      <c r="C1779" s="6">
        <f t="shared" si="58"/>
        <v>-3.1317754757888569E-3</v>
      </c>
      <c r="D1779" s="3">
        <f t="shared" si="59"/>
        <v>2.2994210947689076E-4</v>
      </c>
    </row>
    <row r="1780" spans="1:4" x14ac:dyDescent="0.35">
      <c r="A1780" s="7">
        <v>43647</v>
      </c>
      <c r="B1780" s="6">
        <v>155.28749999999999</v>
      </c>
      <c r="C1780" s="6">
        <f t="shared" si="58"/>
        <v>7.2498791686794221E-4</v>
      </c>
      <c r="D1780" s="3">
        <f t="shared" si="59"/>
        <v>2.1673406396612247E-4</v>
      </c>
    </row>
    <row r="1781" spans="1:4" x14ac:dyDescent="0.35">
      <c r="A1781" s="7">
        <v>43648</v>
      </c>
      <c r="B1781" s="6">
        <v>155.51249999999999</v>
      </c>
      <c r="C1781" s="6">
        <f t="shared" si="58"/>
        <v>1.4489253803428757E-3</v>
      </c>
      <c r="D1781" s="3">
        <f t="shared" si="59"/>
        <v>2.0376155657693138E-4</v>
      </c>
    </row>
    <row r="1782" spans="1:4" x14ac:dyDescent="0.35">
      <c r="A1782" s="7">
        <v>43649</v>
      </c>
      <c r="B1782" s="6">
        <v>156.67500000000001</v>
      </c>
      <c r="C1782" s="6">
        <f t="shared" si="58"/>
        <v>7.4752833373524499E-3</v>
      </c>
      <c r="D1782" s="3">
        <f t="shared" si="59"/>
        <v>1.9166182626778358E-4</v>
      </c>
    </row>
    <row r="1783" spans="1:4" x14ac:dyDescent="0.35">
      <c r="A1783" s="7">
        <v>43650</v>
      </c>
      <c r="B1783" s="6">
        <v>157.61250000000001</v>
      </c>
      <c r="C1783" s="6">
        <f t="shared" si="58"/>
        <v>5.983724269985639E-3</v>
      </c>
      <c r="D1783" s="3">
        <f t="shared" si="59"/>
        <v>1.8351490835013851E-4</v>
      </c>
    </row>
    <row r="1784" spans="1:4" x14ac:dyDescent="0.35">
      <c r="A1784" s="7">
        <v>43651</v>
      </c>
      <c r="B1784" s="6">
        <v>154.35</v>
      </c>
      <c r="C1784" s="6">
        <f t="shared" si="58"/>
        <v>-2.0699500356888043E-2</v>
      </c>
      <c r="D1784" s="3">
        <f t="shared" si="59"/>
        <v>1.7465231121748309E-4</v>
      </c>
    </row>
    <row r="1785" spans="1:4" x14ac:dyDescent="0.35">
      <c r="A1785" s="7">
        <v>43654</v>
      </c>
      <c r="B1785" s="6">
        <v>151.01249999999999</v>
      </c>
      <c r="C1785" s="6">
        <f t="shared" si="58"/>
        <v>-2.1622934888241047E-2</v>
      </c>
      <c r="D1785" s="3">
        <f t="shared" si="59"/>
        <v>1.8988133144592261E-4</v>
      </c>
    </row>
    <row r="1786" spans="1:4" x14ac:dyDescent="0.35">
      <c r="A1786" s="7">
        <v>43655</v>
      </c>
      <c r="B1786" s="6">
        <v>153.44999999999999</v>
      </c>
      <c r="C1786" s="6">
        <f t="shared" si="58"/>
        <v>1.6141047926496153E-2</v>
      </c>
      <c r="D1786" s="3">
        <f t="shared" si="59"/>
        <v>2.0654153035003394E-4</v>
      </c>
    </row>
    <row r="1787" spans="1:4" x14ac:dyDescent="0.35">
      <c r="A1787" s="7">
        <v>43656</v>
      </c>
      <c r="B1787" s="6">
        <v>153.9375</v>
      </c>
      <c r="C1787" s="6">
        <f t="shared" si="58"/>
        <v>3.1769305962855094E-3</v>
      </c>
      <c r="D1787" s="3">
        <f t="shared" si="59"/>
        <v>2.0978104421895863E-4</v>
      </c>
    </row>
    <row r="1788" spans="1:4" x14ac:dyDescent="0.35">
      <c r="A1788" s="7">
        <v>43657</v>
      </c>
      <c r="B1788" s="6">
        <v>156.52500000000001</v>
      </c>
      <c r="C1788" s="6">
        <f t="shared" si="58"/>
        <v>1.6808769792935482E-2</v>
      </c>
      <c r="D1788" s="3">
        <f t="shared" si="59"/>
        <v>1.9779975484663799E-4</v>
      </c>
    </row>
    <row r="1789" spans="1:4" x14ac:dyDescent="0.35">
      <c r="A1789" s="7">
        <v>43658</v>
      </c>
      <c r="B1789" s="6">
        <v>154.53749999999999</v>
      </c>
      <c r="C1789" s="6">
        <f t="shared" si="58"/>
        <v>-1.2697652132247318E-2</v>
      </c>
      <c r="D1789" s="3">
        <f t="shared" si="59"/>
        <v>2.0288385407295372E-4</v>
      </c>
    </row>
    <row r="1790" spans="1:4" x14ac:dyDescent="0.35">
      <c r="A1790" s="7">
        <v>43661</v>
      </c>
      <c r="B1790" s="6">
        <v>153.6</v>
      </c>
      <c r="C1790" s="6">
        <f t="shared" si="58"/>
        <v>-6.0664887163309877E-3</v>
      </c>
      <c r="D1790" s="3">
        <f t="shared" si="59"/>
        <v>2.0038464500887038E-4</v>
      </c>
    </row>
    <row r="1791" spans="1:4" x14ac:dyDescent="0.35">
      <c r="A1791" s="7">
        <v>43662</v>
      </c>
      <c r="B1791" s="6">
        <v>156.75</v>
      </c>
      <c r="C1791" s="6">
        <f t="shared" si="58"/>
        <v>2.0507812500000038E-2</v>
      </c>
      <c r="D1791" s="3">
        <f t="shared" si="59"/>
        <v>1.9056970342906041E-4</v>
      </c>
    </row>
    <row r="1792" spans="1:4" x14ac:dyDescent="0.35">
      <c r="A1792" s="7">
        <v>43663</v>
      </c>
      <c r="B1792" s="6">
        <v>155.625</v>
      </c>
      <c r="C1792" s="6">
        <f t="shared" si="58"/>
        <v>-7.1770334928229667E-3</v>
      </c>
      <c r="D1792" s="3">
        <f t="shared" si="59"/>
        <v>2.0436974363542625E-4</v>
      </c>
    </row>
    <row r="1793" spans="1:4" x14ac:dyDescent="0.35">
      <c r="A1793" s="7">
        <v>43664</v>
      </c>
      <c r="B1793" s="6">
        <v>154.01249999999999</v>
      </c>
      <c r="C1793" s="6">
        <f t="shared" si="58"/>
        <v>-1.0361445783132603E-2</v>
      </c>
      <c r="D1793" s="3">
        <f t="shared" si="59"/>
        <v>1.9519814760272683E-4</v>
      </c>
    </row>
    <row r="1794" spans="1:4" x14ac:dyDescent="0.35">
      <c r="A1794" s="7">
        <v>43665</v>
      </c>
      <c r="B1794" s="6">
        <v>154.42500000000001</v>
      </c>
      <c r="C1794" s="6">
        <f t="shared" si="58"/>
        <v>2.6783540297055288E-3</v>
      </c>
      <c r="D1794" s="3">
        <f t="shared" si="59"/>
        <v>1.89927832269571E-4</v>
      </c>
    </row>
    <row r="1795" spans="1:4" x14ac:dyDescent="0.35">
      <c r="A1795" s="7">
        <v>43668</v>
      </c>
      <c r="B1795" s="6">
        <v>153</v>
      </c>
      <c r="C1795" s="6">
        <f t="shared" si="58"/>
        <v>-9.2277804759592769E-3</v>
      </c>
      <c r="D1795" s="3">
        <f t="shared" si="59"/>
        <v>1.789625771519031E-4</v>
      </c>
    </row>
    <row r="1796" spans="1:4" x14ac:dyDescent="0.35">
      <c r="A1796" s="7">
        <v>43669</v>
      </c>
      <c r="B1796" s="6">
        <v>157.80000000000001</v>
      </c>
      <c r="C1796" s="6">
        <f t="shared" ref="C1796:C1859" si="60">(B1796-B1795)/B1795</f>
        <v>3.1372549019607919E-2</v>
      </c>
      <c r="D1796" s="3">
        <f t="shared" si="59"/>
        <v>1.7333393847353862E-4</v>
      </c>
    </row>
    <row r="1797" spans="1:4" x14ac:dyDescent="0.35">
      <c r="A1797" s="7">
        <v>43670</v>
      </c>
      <c r="B1797" s="6">
        <v>157.3125</v>
      </c>
      <c r="C1797" s="6">
        <f t="shared" si="60"/>
        <v>-3.0893536121673723E-3</v>
      </c>
      <c r="D1797" s="3">
        <f t="shared" ref="D1797:D1860" si="61">0.06*C1796^2+0.94*D1796</f>
        <v>2.219881120843884E-4</v>
      </c>
    </row>
    <row r="1798" spans="1:4" x14ac:dyDescent="0.35">
      <c r="A1798" s="7">
        <v>43671</v>
      </c>
      <c r="B1798" s="6">
        <v>159.6</v>
      </c>
      <c r="C1798" s="6">
        <f t="shared" si="60"/>
        <v>1.4541120381406401E-2</v>
      </c>
      <c r="D1798" s="3">
        <f t="shared" si="61"/>
        <v>2.092414717037858E-4</v>
      </c>
    </row>
    <row r="1799" spans="1:4" x14ac:dyDescent="0.35">
      <c r="A1799" s="7">
        <v>43672</v>
      </c>
      <c r="B1799" s="6">
        <v>158.32499999999999</v>
      </c>
      <c r="C1799" s="6">
        <f t="shared" si="60"/>
        <v>-7.9887218045113142E-3</v>
      </c>
      <c r="D1799" s="3">
        <f t="shared" si="61"/>
        <v>2.0937363431835181E-4</v>
      </c>
    </row>
    <row r="1800" spans="1:4" x14ac:dyDescent="0.35">
      <c r="A1800" s="7">
        <v>43675</v>
      </c>
      <c r="B1800" s="6">
        <v>155.88749999999999</v>
      </c>
      <c r="C1800" s="6">
        <f t="shared" si="60"/>
        <v>-1.5395547134059688E-2</v>
      </c>
      <c r="D1800" s="3">
        <f t="shared" si="61"/>
        <v>2.0064039682344317E-4</v>
      </c>
    </row>
    <row r="1801" spans="1:4" x14ac:dyDescent="0.35">
      <c r="A1801" s="7">
        <v>43676</v>
      </c>
      <c r="B1801" s="6">
        <v>156.26249999999999</v>
      </c>
      <c r="C1801" s="6">
        <f t="shared" si="60"/>
        <v>2.4055809477988937E-3</v>
      </c>
      <c r="D1801" s="3">
        <f t="shared" si="61"/>
        <v>2.028233453074598E-4</v>
      </c>
    </row>
    <row r="1802" spans="1:4" x14ac:dyDescent="0.35">
      <c r="A1802" s="7">
        <v>43677</v>
      </c>
      <c r="B1802" s="6">
        <v>158.25</v>
      </c>
      <c r="C1802" s="6">
        <f t="shared" si="60"/>
        <v>1.2718982481401561E-2</v>
      </c>
      <c r="D1802" s="3">
        <f t="shared" si="61"/>
        <v>1.9100115377079698E-4</v>
      </c>
    </row>
    <row r="1803" spans="1:4" x14ac:dyDescent="0.35">
      <c r="A1803" s="7">
        <v>43678</v>
      </c>
      <c r="B1803" s="6">
        <v>160.53749999999999</v>
      </c>
      <c r="C1803" s="6">
        <f t="shared" si="60"/>
        <v>1.4454976303317499E-2</v>
      </c>
      <c r="D1803" s="3">
        <f t="shared" si="61"/>
        <v>1.8924743546628114E-4</v>
      </c>
    </row>
    <row r="1804" spans="1:4" x14ac:dyDescent="0.35">
      <c r="A1804" s="7">
        <v>43679</v>
      </c>
      <c r="B1804" s="6">
        <v>157.83750000000001</v>
      </c>
      <c r="C1804" s="6">
        <f t="shared" si="60"/>
        <v>-1.6818500350385353E-2</v>
      </c>
      <c r="D1804" s="3">
        <f t="shared" si="61"/>
        <v>1.9042936973407248E-4</v>
      </c>
    </row>
    <row r="1805" spans="1:4" x14ac:dyDescent="0.35">
      <c r="A1805" s="7">
        <v>43682</v>
      </c>
      <c r="B1805" s="6">
        <v>150.86250000000001</v>
      </c>
      <c r="C1805" s="6">
        <f t="shared" si="60"/>
        <v>-4.4191019244476083E-2</v>
      </c>
      <c r="D1805" s="3">
        <f t="shared" si="61"/>
        <v>1.9597532479218285E-4</v>
      </c>
    </row>
    <row r="1806" spans="1:4" x14ac:dyDescent="0.35">
      <c r="A1806" s="7">
        <v>43683</v>
      </c>
      <c r="B1806" s="6">
        <v>148.57499999999999</v>
      </c>
      <c r="C1806" s="6">
        <f t="shared" si="60"/>
        <v>-1.5162813820532091E-2</v>
      </c>
      <c r="D1806" s="3">
        <f t="shared" si="61"/>
        <v>3.0138757621659123E-4</v>
      </c>
    </row>
    <row r="1807" spans="1:4" x14ac:dyDescent="0.35">
      <c r="A1807" s="7">
        <v>43684</v>
      </c>
      <c r="B1807" s="6">
        <v>149.02500000000001</v>
      </c>
      <c r="C1807" s="6">
        <f t="shared" si="60"/>
        <v>3.0287733467946631E-3</v>
      </c>
      <c r="D1807" s="3">
        <f t="shared" si="61"/>
        <v>2.9709897702096287E-4</v>
      </c>
    </row>
    <row r="1808" spans="1:4" x14ac:dyDescent="0.35">
      <c r="A1808" s="7">
        <v>43685</v>
      </c>
      <c r="B1808" s="6">
        <v>152.1</v>
      </c>
      <c r="C1808" s="6">
        <f t="shared" si="60"/>
        <v>2.0634121791645619E-2</v>
      </c>
      <c r="D1808" s="3">
        <f t="shared" si="61"/>
        <v>2.798234464788803E-4</v>
      </c>
    </row>
    <row r="1809" spans="1:4" x14ac:dyDescent="0.35">
      <c r="A1809" s="7">
        <v>43686</v>
      </c>
      <c r="B1809" s="6">
        <v>151.53749999999999</v>
      </c>
      <c r="C1809" s="6">
        <f t="shared" si="60"/>
        <v>-3.6982248520710062E-3</v>
      </c>
      <c r="D1809" s="3">
        <f t="shared" si="61"/>
        <v>2.8858005861689533E-4</v>
      </c>
    </row>
    <row r="1810" spans="1:4" x14ac:dyDescent="0.35">
      <c r="A1810" s="7">
        <v>43690</v>
      </c>
      <c r="B1810" s="6">
        <v>151.5</v>
      </c>
      <c r="C1810" s="6">
        <f t="shared" si="60"/>
        <v>-2.4746349913384023E-4</v>
      </c>
      <c r="D1810" s="3">
        <f t="shared" si="61"/>
        <v>2.7208586712327014E-4</v>
      </c>
    </row>
    <row r="1811" spans="1:4" x14ac:dyDescent="0.35">
      <c r="A1811" s="7">
        <v>43691</v>
      </c>
      <c r="B1811" s="6">
        <v>154.05000000000001</v>
      </c>
      <c r="C1811" s="6">
        <f t="shared" si="60"/>
        <v>1.6831683168316906E-2</v>
      </c>
      <c r="D1811" s="3">
        <f t="shared" si="61"/>
        <v>2.5576438938687811E-4</v>
      </c>
    </row>
    <row r="1812" spans="1:4" x14ac:dyDescent="0.35">
      <c r="A1812" s="7">
        <v>43693</v>
      </c>
      <c r="B1812" s="6">
        <v>158.4375</v>
      </c>
      <c r="C1812" s="6">
        <f t="shared" si="60"/>
        <v>2.8481012658227771E-2</v>
      </c>
      <c r="D1812" s="3">
        <f t="shared" si="61"/>
        <v>2.5741685952038158E-4</v>
      </c>
    </row>
    <row r="1813" spans="1:4" x14ac:dyDescent="0.35">
      <c r="A1813" s="7">
        <v>43696</v>
      </c>
      <c r="B1813" s="6">
        <v>155.25</v>
      </c>
      <c r="C1813" s="6">
        <f t="shared" si="60"/>
        <v>-2.0118343195266272E-2</v>
      </c>
      <c r="D1813" s="3">
        <f t="shared" si="61"/>
        <v>2.906419328714465E-4</v>
      </c>
    </row>
    <row r="1814" spans="1:4" x14ac:dyDescent="0.35">
      <c r="A1814" s="7">
        <v>43697</v>
      </c>
      <c r="B1814" s="6">
        <v>154.53749999999999</v>
      </c>
      <c r="C1814" s="6">
        <f t="shared" si="60"/>
        <v>-4.5893719806763648E-3</v>
      </c>
      <c r="D1814" s="3">
        <f t="shared" si="61"/>
        <v>2.9748828087451071E-4</v>
      </c>
    </row>
    <row r="1815" spans="1:4" x14ac:dyDescent="0.35">
      <c r="A1815" s="7">
        <v>43698</v>
      </c>
      <c r="B1815" s="6">
        <v>153.6</v>
      </c>
      <c r="C1815" s="6">
        <f t="shared" si="60"/>
        <v>-6.0664887163309877E-3</v>
      </c>
      <c r="D1815" s="3">
        <f t="shared" si="61"/>
        <v>2.8090272413266109E-4</v>
      </c>
    </row>
    <row r="1816" spans="1:4" x14ac:dyDescent="0.35">
      <c r="A1816" s="7">
        <v>43699</v>
      </c>
      <c r="B1816" s="6">
        <v>152.1</v>
      </c>
      <c r="C1816" s="6">
        <f t="shared" si="60"/>
        <v>-9.765625E-3</v>
      </c>
      <c r="D1816" s="3">
        <f t="shared" si="61"/>
        <v>2.6625669780542372E-4</v>
      </c>
    </row>
    <row r="1817" spans="1:4" x14ac:dyDescent="0.35">
      <c r="A1817" s="7">
        <v>43700</v>
      </c>
      <c r="B1817" s="6">
        <v>151.05000000000001</v>
      </c>
      <c r="C1817" s="6">
        <f t="shared" si="60"/>
        <v>-6.9033530571990988E-3</v>
      </c>
      <c r="D1817" s="3">
        <f t="shared" si="61"/>
        <v>2.5600334183553577E-4</v>
      </c>
    </row>
    <row r="1818" spans="1:4" x14ac:dyDescent="0.35">
      <c r="A1818" s="7">
        <v>43703</v>
      </c>
      <c r="B1818" s="6">
        <v>152.21250000000001</v>
      </c>
      <c r="C1818" s="6">
        <f t="shared" si="60"/>
        <v>7.6961271102283626E-3</v>
      </c>
      <c r="D1818" s="3">
        <f t="shared" si="61"/>
        <v>2.4350251833134401E-4</v>
      </c>
    </row>
    <row r="1819" spans="1:4" x14ac:dyDescent="0.35">
      <c r="A1819" s="7">
        <v>43704</v>
      </c>
      <c r="B1819" s="6">
        <v>154.91249999999999</v>
      </c>
      <c r="C1819" s="6">
        <f t="shared" si="60"/>
        <v>1.773835920177376E-2</v>
      </c>
      <c r="D1819" s="3">
        <f t="shared" si="61"/>
        <v>2.3244618958127088E-4</v>
      </c>
    </row>
    <row r="1820" spans="1:4" x14ac:dyDescent="0.35">
      <c r="A1820" s="7">
        <v>43705</v>
      </c>
      <c r="B1820" s="6">
        <v>154.27500000000001</v>
      </c>
      <c r="C1820" s="6">
        <f t="shared" si="60"/>
        <v>-4.1152263374484863E-3</v>
      </c>
      <c r="D1820" s="3">
        <f t="shared" si="61"/>
        <v>2.373783814366637E-4</v>
      </c>
    </row>
    <row r="1821" spans="1:4" x14ac:dyDescent="0.35">
      <c r="A1821" s="7">
        <v>43706</v>
      </c>
      <c r="B1821" s="6">
        <v>153.67500000000001</v>
      </c>
      <c r="C1821" s="6">
        <f t="shared" si="60"/>
        <v>-3.8891589693728361E-3</v>
      </c>
      <c r="D1821" s="3">
        <f t="shared" si="61"/>
        <v>2.2415178381896965E-4</v>
      </c>
    </row>
    <row r="1822" spans="1:4" x14ac:dyDescent="0.35">
      <c r="A1822" s="7">
        <v>43707</v>
      </c>
      <c r="B1822" s="6">
        <v>150.41249999999999</v>
      </c>
      <c r="C1822" s="6">
        <f t="shared" si="60"/>
        <v>-2.1229868228404208E-2</v>
      </c>
      <c r="D1822" s="3">
        <f t="shared" si="61"/>
        <v>2.1161021023917464E-4</v>
      </c>
    </row>
    <row r="1823" spans="1:4" x14ac:dyDescent="0.35">
      <c r="A1823" s="7">
        <v>43711</v>
      </c>
      <c r="B1823" s="6">
        <v>147.67500000000001</v>
      </c>
      <c r="C1823" s="6">
        <f t="shared" si="60"/>
        <v>-1.8199950137122799E-2</v>
      </c>
      <c r="D1823" s="3">
        <f t="shared" si="61"/>
        <v>2.2595603592454852E-4</v>
      </c>
    </row>
    <row r="1824" spans="1:4" x14ac:dyDescent="0.35">
      <c r="A1824" s="7">
        <v>43712</v>
      </c>
      <c r="B1824" s="6">
        <v>147.63749999999999</v>
      </c>
      <c r="C1824" s="6">
        <f t="shared" si="60"/>
        <v>-2.539360081261062E-4</v>
      </c>
      <c r="D1824" s="3">
        <f t="shared" si="61"/>
        <v>2.3227296486870097E-4</v>
      </c>
    </row>
    <row r="1825" spans="1:4" x14ac:dyDescent="0.35">
      <c r="A1825" s="7">
        <v>43713</v>
      </c>
      <c r="B1825" s="6">
        <v>149.51249999999999</v>
      </c>
      <c r="C1825" s="6">
        <f t="shared" si="60"/>
        <v>1.2700025400050802E-2</v>
      </c>
      <c r="D1825" s="3">
        <f t="shared" si="61"/>
        <v>2.1834045598635227E-4</v>
      </c>
    </row>
    <row r="1826" spans="1:4" x14ac:dyDescent="0.35">
      <c r="A1826" s="7">
        <v>43714</v>
      </c>
      <c r="B1826" s="6">
        <v>152.625</v>
      </c>
      <c r="C1826" s="6">
        <f t="shared" si="60"/>
        <v>2.0817657386506223E-2</v>
      </c>
      <c r="D1826" s="3">
        <f t="shared" si="61"/>
        <v>2.1491746733688725E-4</v>
      </c>
    </row>
    <row r="1827" spans="1:4" x14ac:dyDescent="0.35">
      <c r="A1827" s="7">
        <v>43717</v>
      </c>
      <c r="B1827" s="6">
        <v>152.1</v>
      </c>
      <c r="C1827" s="6">
        <f t="shared" si="60"/>
        <v>-3.439803439803477E-3</v>
      </c>
      <c r="D1827" s="3">
        <f t="shared" si="61"/>
        <v>2.2802491084039143E-4</v>
      </c>
    </row>
    <row r="1828" spans="1:4" x14ac:dyDescent="0.35">
      <c r="A1828" s="7">
        <v>43719</v>
      </c>
      <c r="B1828" s="6">
        <v>150.9</v>
      </c>
      <c r="C1828" s="6">
        <f t="shared" si="60"/>
        <v>-7.8895463510847384E-3</v>
      </c>
      <c r="D1828" s="3">
        <f t="shared" si="61"/>
        <v>2.1505335105223696E-4</v>
      </c>
    </row>
    <row r="1829" spans="1:4" x14ac:dyDescent="0.35">
      <c r="A1829" s="7">
        <v>43720</v>
      </c>
      <c r="B1829" s="6">
        <v>149.58750000000001</v>
      </c>
      <c r="C1829" s="6">
        <f t="shared" si="60"/>
        <v>-8.6978131212723658E-3</v>
      </c>
      <c r="D1829" s="3">
        <f t="shared" si="61"/>
        <v>2.0588484648665761E-4</v>
      </c>
    </row>
    <row r="1830" spans="1:4" x14ac:dyDescent="0.35">
      <c r="A1830" s="7">
        <v>43721</v>
      </c>
      <c r="B1830" s="6">
        <v>151.98750000000001</v>
      </c>
      <c r="C1830" s="6">
        <f t="shared" si="60"/>
        <v>1.6044121333667623E-2</v>
      </c>
      <c r="D1830" s="3">
        <f t="shared" si="61"/>
        <v>1.9807087288301278E-4</v>
      </c>
    </row>
    <row r="1831" spans="1:4" x14ac:dyDescent="0.35">
      <c r="A1831" s="7">
        <v>43724</v>
      </c>
      <c r="B1831" s="6">
        <v>151.53749999999999</v>
      </c>
      <c r="C1831" s="6">
        <f t="shared" si="60"/>
        <v>-2.9607698001481507E-3</v>
      </c>
      <c r="D1831" s="3">
        <f t="shared" si="61"/>
        <v>2.0163145027219892E-4</v>
      </c>
    </row>
    <row r="1832" spans="1:4" x14ac:dyDescent="0.35">
      <c r="A1832" s="7">
        <v>43725</v>
      </c>
      <c r="B1832" s="6">
        <v>150.30000000000001</v>
      </c>
      <c r="C1832" s="6">
        <f t="shared" si="60"/>
        <v>-8.1662954714178532E-3</v>
      </c>
      <c r="D1832" s="3">
        <f t="shared" si="61"/>
        <v>1.9005953272443514E-4</v>
      </c>
    </row>
    <row r="1833" spans="1:4" x14ac:dyDescent="0.35">
      <c r="A1833" s="7">
        <v>43726</v>
      </c>
      <c r="B1833" s="6">
        <v>151.57499999999999</v>
      </c>
      <c r="C1833" s="6">
        <f t="shared" si="60"/>
        <v>8.4830339321355763E-3</v>
      </c>
      <c r="D1833" s="3">
        <f t="shared" si="61"/>
        <v>1.8265726366455901E-4</v>
      </c>
    </row>
    <row r="1834" spans="1:4" x14ac:dyDescent="0.35">
      <c r="A1834" s="7">
        <v>43727</v>
      </c>
      <c r="B1834" s="6">
        <v>150.86250000000001</v>
      </c>
      <c r="C1834" s="6">
        <f t="shared" si="60"/>
        <v>-4.7006432459177124E-3</v>
      </c>
      <c r="D1834" s="3">
        <f t="shared" si="61"/>
        <v>1.7601553972631129E-4</v>
      </c>
    </row>
    <row r="1835" spans="1:4" x14ac:dyDescent="0.35">
      <c r="A1835" s="7">
        <v>43728</v>
      </c>
      <c r="B1835" s="6">
        <v>147.26249999999999</v>
      </c>
      <c r="C1835" s="6">
        <f t="shared" si="60"/>
        <v>-2.3862788963460252E-2</v>
      </c>
      <c r="D1835" s="3">
        <f t="shared" si="61"/>
        <v>1.6678037015825612E-4</v>
      </c>
    </row>
    <row r="1836" spans="1:4" x14ac:dyDescent="0.35">
      <c r="A1836" s="7">
        <v>43731</v>
      </c>
      <c r="B1836" s="6">
        <v>141.26249999999999</v>
      </c>
      <c r="C1836" s="6">
        <f t="shared" si="60"/>
        <v>-4.0743570155334863E-2</v>
      </c>
      <c r="D1836" s="3">
        <f t="shared" si="61"/>
        <v>1.9093950977563918E-4</v>
      </c>
    </row>
    <row r="1837" spans="1:4" x14ac:dyDescent="0.35">
      <c r="A1837" s="7">
        <v>43732</v>
      </c>
      <c r="B1837" s="6">
        <v>142.80000000000001</v>
      </c>
      <c r="C1837" s="6">
        <f t="shared" si="60"/>
        <v>1.0883992567029628E-2</v>
      </c>
      <c r="D1837" s="3">
        <f t="shared" si="61"/>
        <v>2.7908544972926245E-4</v>
      </c>
    </row>
    <row r="1838" spans="1:4" x14ac:dyDescent="0.35">
      <c r="A1838" s="7">
        <v>43733</v>
      </c>
      <c r="B1838" s="6">
        <v>149.0625</v>
      </c>
      <c r="C1838" s="6">
        <f t="shared" si="60"/>
        <v>4.3855042016806636E-2</v>
      </c>
      <c r="D1838" s="3">
        <f t="shared" si="61"/>
        <v>2.6944800039745609E-4</v>
      </c>
    </row>
    <row r="1839" spans="1:4" x14ac:dyDescent="0.35">
      <c r="A1839" s="7">
        <v>43734</v>
      </c>
      <c r="B1839" s="6">
        <v>149.4</v>
      </c>
      <c r="C1839" s="6">
        <f t="shared" si="60"/>
        <v>2.2641509433962647E-3</v>
      </c>
      <c r="D1839" s="3">
        <f t="shared" si="61"/>
        <v>3.6867700299136126E-4</v>
      </c>
    </row>
    <row r="1840" spans="1:4" x14ac:dyDescent="0.35">
      <c r="A1840" s="7">
        <v>43735</v>
      </c>
      <c r="B1840" s="6">
        <v>148.57499999999999</v>
      </c>
      <c r="C1840" s="6">
        <f t="shared" si="60"/>
        <v>-5.5220883534137684E-3</v>
      </c>
      <c r="D1840" s="3">
        <f t="shared" si="61"/>
        <v>3.4686396558154852E-4</v>
      </c>
    </row>
    <row r="1841" spans="1:4" x14ac:dyDescent="0.35">
      <c r="A1841" s="7">
        <v>43738</v>
      </c>
      <c r="B1841" s="6">
        <v>149.21250000000001</v>
      </c>
      <c r="C1841" s="6">
        <f t="shared" si="60"/>
        <v>4.2907622412923915E-3</v>
      </c>
      <c r="D1841" s="3">
        <f t="shared" si="61"/>
        <v>3.2788173523363008E-4</v>
      </c>
    </row>
    <row r="1842" spans="1:4" x14ac:dyDescent="0.35">
      <c r="A1842" s="7">
        <v>43739</v>
      </c>
      <c r="B1842" s="6">
        <v>147.48750000000001</v>
      </c>
      <c r="C1842" s="6">
        <f t="shared" si="60"/>
        <v>-1.1560693641618458E-2</v>
      </c>
      <c r="D1842" s="3">
        <f t="shared" si="61"/>
        <v>3.0931346955629025E-4</v>
      </c>
    </row>
    <row r="1843" spans="1:4" x14ac:dyDescent="0.35">
      <c r="A1843" s="7">
        <v>43741</v>
      </c>
      <c r="B1843" s="6">
        <v>149.28749999999999</v>
      </c>
      <c r="C1843" s="6">
        <f t="shared" si="60"/>
        <v>1.2204424103737488E-2</v>
      </c>
      <c r="D1843" s="3">
        <f t="shared" si="61"/>
        <v>2.9877363963143425E-4</v>
      </c>
    </row>
    <row r="1844" spans="1:4" x14ac:dyDescent="0.35">
      <c r="A1844" s="7">
        <v>43742</v>
      </c>
      <c r="B1844" s="6">
        <v>147.48750000000001</v>
      </c>
      <c r="C1844" s="6">
        <f t="shared" si="60"/>
        <v>-1.2057272042200338E-2</v>
      </c>
      <c r="D1844" s="3">
        <f t="shared" si="61"/>
        <v>2.8978409931578147E-4</v>
      </c>
    </row>
    <row r="1845" spans="1:4" x14ac:dyDescent="0.35">
      <c r="A1845" s="7">
        <v>43745</v>
      </c>
      <c r="B1845" s="6">
        <v>147.30000000000001</v>
      </c>
      <c r="C1845" s="6">
        <f t="shared" si="60"/>
        <v>-1.2712941774726671E-3</v>
      </c>
      <c r="D1845" s="3">
        <f t="shared" si="61"/>
        <v>2.8111972190281214E-4</v>
      </c>
    </row>
    <row r="1846" spans="1:4" x14ac:dyDescent="0.35">
      <c r="A1846" s="7">
        <v>43747</v>
      </c>
      <c r="B1846" s="6">
        <v>148.08750000000001</v>
      </c>
      <c r="C1846" s="6">
        <f t="shared" si="60"/>
        <v>5.3462321792260301E-3</v>
      </c>
      <c r="D1846" s="3">
        <f t="shared" si="61"/>
        <v>2.6434950992178393E-4</v>
      </c>
    </row>
    <row r="1847" spans="1:4" x14ac:dyDescent="0.35">
      <c r="A1847" s="7">
        <v>43748</v>
      </c>
      <c r="B1847" s="6">
        <v>149.36250000000001</v>
      </c>
      <c r="C1847" s="6">
        <f t="shared" si="60"/>
        <v>8.6097746264877564E-3</v>
      </c>
      <c r="D1847" s="3">
        <f t="shared" si="61"/>
        <v>2.502034712373284E-4</v>
      </c>
    </row>
    <row r="1848" spans="1:4" x14ac:dyDescent="0.35">
      <c r="A1848" s="7">
        <v>43749</v>
      </c>
      <c r="B1848" s="6">
        <v>150.75</v>
      </c>
      <c r="C1848" s="6">
        <f t="shared" si="60"/>
        <v>9.2894802912376843E-3</v>
      </c>
      <c r="D1848" s="3">
        <f t="shared" si="61"/>
        <v>2.3963895611022344E-4</v>
      </c>
    </row>
    <row r="1849" spans="1:4" x14ac:dyDescent="0.35">
      <c r="A1849" s="7">
        <v>43752</v>
      </c>
      <c r="B1849" s="6">
        <v>148.83750000000001</v>
      </c>
      <c r="C1849" s="6">
        <f t="shared" si="60"/>
        <v>-1.2686567164179067E-2</v>
      </c>
      <c r="D1849" s="3">
        <f t="shared" si="61"/>
        <v>2.3043828538848763E-4</v>
      </c>
    </row>
    <row r="1850" spans="1:4" x14ac:dyDescent="0.35">
      <c r="A1850" s="7">
        <v>43753</v>
      </c>
      <c r="B1850" s="6">
        <v>151.01249999999999</v>
      </c>
      <c r="C1850" s="6">
        <f t="shared" si="60"/>
        <v>1.4613252708490688E-2</v>
      </c>
      <c r="D1850" s="3">
        <f t="shared" si="61"/>
        <v>2.2626892744985195E-4</v>
      </c>
    </row>
    <row r="1851" spans="1:4" x14ac:dyDescent="0.35">
      <c r="A1851" s="7">
        <v>43754</v>
      </c>
      <c r="B1851" s="6">
        <v>149.02500000000001</v>
      </c>
      <c r="C1851" s="6">
        <f t="shared" si="60"/>
        <v>-1.3161162155450596E-2</v>
      </c>
      <c r="D1851" s="3">
        <f t="shared" si="61"/>
        <v>2.2550562108619346E-4</v>
      </c>
    </row>
    <row r="1852" spans="1:4" x14ac:dyDescent="0.35">
      <c r="A1852" s="7">
        <v>43755</v>
      </c>
      <c r="B1852" s="6">
        <v>148.27500000000001</v>
      </c>
      <c r="C1852" s="6">
        <f t="shared" si="60"/>
        <v>-5.0327126321087065E-3</v>
      </c>
      <c r="D1852" s="3">
        <f t="shared" si="61"/>
        <v>2.2236825517794575E-4</v>
      </c>
    </row>
    <row r="1853" spans="1:4" x14ac:dyDescent="0.35">
      <c r="A1853" s="7">
        <v>43756</v>
      </c>
      <c r="B1853" s="6">
        <v>151.91249999999999</v>
      </c>
      <c r="C1853" s="6">
        <f t="shared" si="60"/>
        <v>2.4532119372786973E-2</v>
      </c>
      <c r="D1853" s="3">
        <f t="shared" si="61"/>
        <v>2.1054585165351217E-4</v>
      </c>
    </row>
    <row r="1854" spans="1:4" x14ac:dyDescent="0.35">
      <c r="A1854" s="7">
        <v>43759</v>
      </c>
      <c r="B1854" s="6">
        <v>151.91249999999999</v>
      </c>
      <c r="C1854" s="6">
        <f t="shared" si="60"/>
        <v>0</v>
      </c>
      <c r="D1854" s="3">
        <f t="shared" si="61"/>
        <v>2.3402259340954163E-4</v>
      </c>
    </row>
    <row r="1855" spans="1:4" x14ac:dyDescent="0.35">
      <c r="A1855" s="7">
        <v>43760</v>
      </c>
      <c r="B1855" s="6">
        <v>153.71250000000001</v>
      </c>
      <c r="C1855" s="6">
        <f t="shared" si="60"/>
        <v>1.1848926191064009E-2</v>
      </c>
      <c r="D1855" s="3">
        <f t="shared" si="61"/>
        <v>2.1998123780496911E-4</v>
      </c>
    </row>
    <row r="1856" spans="1:4" x14ac:dyDescent="0.35">
      <c r="A1856" s="7">
        <v>43761</v>
      </c>
      <c r="B1856" s="6">
        <v>154.6875</v>
      </c>
      <c r="C1856" s="6">
        <f t="shared" si="60"/>
        <v>6.3430104903634665E-3</v>
      </c>
      <c r="D1856" s="3">
        <f t="shared" si="61"/>
        <v>2.1520618664954791E-4</v>
      </c>
    </row>
    <row r="1857" spans="1:4" x14ac:dyDescent="0.35">
      <c r="A1857" s="7">
        <v>43762</v>
      </c>
      <c r="B1857" s="6">
        <v>153.03749999999999</v>
      </c>
      <c r="C1857" s="6">
        <f t="shared" si="60"/>
        <v>-1.0666666666666703E-2</v>
      </c>
      <c r="D1857" s="3">
        <f t="shared" si="61"/>
        <v>2.0470784237542667E-4</v>
      </c>
    </row>
    <row r="1858" spans="1:4" x14ac:dyDescent="0.35">
      <c r="A1858" s="7">
        <v>43763</v>
      </c>
      <c r="B1858" s="6">
        <v>152.28749999999999</v>
      </c>
      <c r="C1858" s="6">
        <f t="shared" si="60"/>
        <v>-4.9007596177407502E-3</v>
      </c>
      <c r="D1858" s="3">
        <f t="shared" si="61"/>
        <v>1.9925203849956776E-4</v>
      </c>
    </row>
    <row r="1859" spans="1:4" x14ac:dyDescent="0.35">
      <c r="A1859" s="7">
        <v>43767</v>
      </c>
      <c r="B1859" s="6">
        <v>150.86250000000001</v>
      </c>
      <c r="C1859" s="6">
        <f t="shared" si="60"/>
        <v>-9.3573011573502944E-3</v>
      </c>
      <c r="D1859" s="3">
        <f t="shared" si="61"/>
        <v>1.8873796287944639E-4</v>
      </c>
    </row>
    <row r="1860" spans="1:4" x14ac:dyDescent="0.35">
      <c r="A1860" s="7">
        <v>43768</v>
      </c>
      <c r="B1860" s="6">
        <v>149.92500000000001</v>
      </c>
      <c r="C1860" s="6">
        <f t="shared" ref="C1860:C1923" si="62">(B1860-B1859)/B1859</f>
        <v>-6.2142679592344019E-3</v>
      </c>
      <c r="D1860" s="3">
        <f t="shared" si="61"/>
        <v>1.8266723020364056E-4</v>
      </c>
    </row>
    <row r="1861" spans="1:4" x14ac:dyDescent="0.35">
      <c r="A1861" s="7">
        <v>43769</v>
      </c>
      <c r="B1861" s="6">
        <v>148.6875</v>
      </c>
      <c r="C1861" s="6">
        <f t="shared" si="62"/>
        <v>-8.2541270635318412E-3</v>
      </c>
      <c r="D1861" s="3">
        <f t="shared" ref="D1861:D1924" si="63">0.06*C1860^2+0.94*D1860</f>
        <v>1.7402422396757216E-4</v>
      </c>
    </row>
    <row r="1862" spans="1:4" x14ac:dyDescent="0.35">
      <c r="A1862" s="7">
        <v>43770</v>
      </c>
      <c r="B1862" s="6">
        <v>147.97499999999999</v>
      </c>
      <c r="C1862" s="6">
        <f t="shared" si="62"/>
        <v>-4.7919293820933547E-3</v>
      </c>
      <c r="D1862" s="3">
        <f t="shared" si="63"/>
        <v>1.6767060734437355E-4</v>
      </c>
    </row>
    <row r="1863" spans="1:4" x14ac:dyDescent="0.35">
      <c r="A1863" s="7">
        <v>43773</v>
      </c>
      <c r="B1863" s="6">
        <v>146.02500000000001</v>
      </c>
      <c r="C1863" s="6">
        <f t="shared" si="62"/>
        <v>-1.3177901672579751E-2</v>
      </c>
      <c r="D1863" s="3">
        <f t="shared" si="63"/>
        <v>1.5898812613588929E-4</v>
      </c>
    </row>
    <row r="1864" spans="1:4" x14ac:dyDescent="0.35">
      <c r="A1864" s="7">
        <v>43774</v>
      </c>
      <c r="B1864" s="6">
        <v>146.58750000000001</v>
      </c>
      <c r="C1864" s="6">
        <f t="shared" si="62"/>
        <v>3.852080123266564E-3</v>
      </c>
      <c r="D1864" s="3">
        <f t="shared" si="63"/>
        <v>1.5986826411726673E-4</v>
      </c>
    </row>
    <row r="1865" spans="1:4" x14ac:dyDescent="0.35">
      <c r="A1865" s="7">
        <v>43775</v>
      </c>
      <c r="B1865" s="6">
        <v>146.32499999999999</v>
      </c>
      <c r="C1865" s="6">
        <f t="shared" si="62"/>
        <v>-1.7907393195191747E-3</v>
      </c>
      <c r="D1865" s="3">
        <f t="shared" si="63"/>
        <v>1.5116647954679466E-4</v>
      </c>
    </row>
    <row r="1866" spans="1:4" x14ac:dyDescent="0.35">
      <c r="A1866" s="7">
        <v>43776</v>
      </c>
      <c r="B1866" s="6">
        <v>145.61250000000001</v>
      </c>
      <c r="C1866" s="6">
        <f t="shared" si="62"/>
        <v>-4.8692977960018953E-3</v>
      </c>
      <c r="D1866" s="3">
        <f t="shared" si="63"/>
        <v>1.4228889561261528E-4</v>
      </c>
    </row>
    <row r="1867" spans="1:4" x14ac:dyDescent="0.35">
      <c r="A1867" s="7">
        <v>43777</v>
      </c>
      <c r="B1867" s="6">
        <v>143.77500000000001</v>
      </c>
      <c r="C1867" s="6">
        <f t="shared" si="62"/>
        <v>-1.2619108936389428E-2</v>
      </c>
      <c r="D1867" s="3">
        <f t="shared" si="63"/>
        <v>1.351741655374273E-4</v>
      </c>
    </row>
    <row r="1868" spans="1:4" x14ac:dyDescent="0.35">
      <c r="A1868" s="7">
        <v>43780</v>
      </c>
      <c r="B1868" s="6">
        <v>143.77500000000001</v>
      </c>
      <c r="C1868" s="6">
        <f t="shared" si="62"/>
        <v>0</v>
      </c>
      <c r="D1868" s="3">
        <f t="shared" si="63"/>
        <v>1.3661823022608947E-4</v>
      </c>
    </row>
    <row r="1869" spans="1:4" x14ac:dyDescent="0.35">
      <c r="A1869" s="7">
        <v>43782</v>
      </c>
      <c r="B1869" s="6">
        <v>141.86250000000001</v>
      </c>
      <c r="C1869" s="6">
        <f t="shared" si="62"/>
        <v>-1.3302034428794952E-2</v>
      </c>
      <c r="D1869" s="3">
        <f t="shared" si="63"/>
        <v>1.2842113641252408E-4</v>
      </c>
    </row>
    <row r="1870" spans="1:4" x14ac:dyDescent="0.35">
      <c r="A1870" s="7">
        <v>43783</v>
      </c>
      <c r="B1870" s="6">
        <v>141</v>
      </c>
      <c r="C1870" s="6">
        <f t="shared" si="62"/>
        <v>-6.0798308220989432E-3</v>
      </c>
      <c r="D1870" s="3">
        <f t="shared" si="63"/>
        <v>1.313325154244634E-4</v>
      </c>
    </row>
    <row r="1871" spans="1:4" x14ac:dyDescent="0.35">
      <c r="A1871" s="7">
        <v>43784</v>
      </c>
      <c r="B1871" s="6">
        <v>140.47499999999999</v>
      </c>
      <c r="C1871" s="6">
        <f t="shared" si="62"/>
        <v>-3.7234042553191894E-3</v>
      </c>
      <c r="D1871" s="3">
        <f t="shared" si="63"/>
        <v>1.2567042506851626E-4</v>
      </c>
    </row>
    <row r="1872" spans="1:4" x14ac:dyDescent="0.35">
      <c r="A1872" s="7">
        <v>43787</v>
      </c>
      <c r="B1872" s="6">
        <v>142.98750000000001</v>
      </c>
      <c r="C1872" s="6">
        <f t="shared" si="62"/>
        <v>1.7885744794447534E-2</v>
      </c>
      <c r="D1872" s="3">
        <f t="shared" si="63"/>
        <v>1.1896202391931702E-4</v>
      </c>
    </row>
    <row r="1873" spans="1:4" x14ac:dyDescent="0.35">
      <c r="A1873" s="7">
        <v>43788</v>
      </c>
      <c r="B1873" s="6">
        <v>146.47499999999999</v>
      </c>
      <c r="C1873" s="6">
        <f t="shared" si="62"/>
        <v>2.4390243902438904E-2</v>
      </c>
      <c r="D1873" s="3">
        <f t="shared" si="63"/>
        <v>1.3101829449528441E-4</v>
      </c>
    </row>
    <row r="1874" spans="1:4" x14ac:dyDescent="0.35">
      <c r="A1874" s="7">
        <v>43789</v>
      </c>
      <c r="B1874" s="6">
        <v>147.03749999999999</v>
      </c>
      <c r="C1874" s="6">
        <f t="shared" si="62"/>
        <v>3.8402457757296467E-3</v>
      </c>
      <c r="D1874" s="3">
        <f t="shared" si="63"/>
        <v>1.5885023668279482E-4</v>
      </c>
    </row>
    <row r="1875" spans="1:4" x14ac:dyDescent="0.35">
      <c r="A1875" s="7">
        <v>43790</v>
      </c>
      <c r="B1875" s="6">
        <v>146.66249999999999</v>
      </c>
      <c r="C1875" s="6">
        <f t="shared" si="62"/>
        <v>-2.550369803621525E-3</v>
      </c>
      <c r="D1875" s="3">
        <f t="shared" si="63"/>
        <v>1.5020407173890768E-4</v>
      </c>
    </row>
    <row r="1876" spans="1:4" x14ac:dyDescent="0.35">
      <c r="A1876" s="7">
        <v>43791</v>
      </c>
      <c r="B1876" s="6">
        <v>148.91249999999999</v>
      </c>
      <c r="C1876" s="6">
        <f t="shared" si="62"/>
        <v>1.5341344924571721E-2</v>
      </c>
      <c r="D1876" s="3">
        <f t="shared" si="63"/>
        <v>1.4158209060268669E-4</v>
      </c>
    </row>
    <row r="1877" spans="1:4" x14ac:dyDescent="0.35">
      <c r="A1877" s="7">
        <v>43794</v>
      </c>
      <c r="B1877" s="6">
        <v>149.1</v>
      </c>
      <c r="C1877" s="6">
        <f t="shared" si="62"/>
        <v>1.2591286829513977E-3</v>
      </c>
      <c r="D1877" s="3">
        <f t="shared" si="63"/>
        <v>1.4720857701220642E-4</v>
      </c>
    </row>
    <row r="1878" spans="1:4" x14ac:dyDescent="0.35">
      <c r="A1878" s="7">
        <v>43795</v>
      </c>
      <c r="B1878" s="6">
        <v>145.72499999999999</v>
      </c>
      <c r="C1878" s="6">
        <f t="shared" si="62"/>
        <v>-2.2635814889336019E-2</v>
      </c>
      <c r="D1878" s="3">
        <f t="shared" si="63"/>
        <v>1.384711866938879E-4</v>
      </c>
    </row>
    <row r="1879" spans="1:4" x14ac:dyDescent="0.35">
      <c r="A1879" s="7">
        <v>43796</v>
      </c>
      <c r="B1879" s="6">
        <v>146.36250000000001</v>
      </c>
      <c r="C1879" s="6">
        <f t="shared" si="62"/>
        <v>4.3746783324756702E-3</v>
      </c>
      <c r="D1879" s="3">
        <f t="shared" si="63"/>
        <v>1.6090572243451179E-4</v>
      </c>
    </row>
    <row r="1880" spans="1:4" x14ac:dyDescent="0.35">
      <c r="A1880" s="7">
        <v>43797</v>
      </c>
      <c r="B1880" s="6">
        <v>147</v>
      </c>
      <c r="C1880" s="6">
        <f t="shared" si="62"/>
        <v>4.3556238790673062E-3</v>
      </c>
      <c r="D1880" s="3">
        <f t="shared" si="63"/>
        <v>1.5239964771919903E-4</v>
      </c>
    </row>
    <row r="1881" spans="1:4" x14ac:dyDescent="0.35">
      <c r="A1881" s="7">
        <v>43798</v>
      </c>
      <c r="B1881" s="6">
        <v>145.01249999999999</v>
      </c>
      <c r="C1881" s="6">
        <f t="shared" si="62"/>
        <v>-1.3520408163265383E-2</v>
      </c>
      <c r="D1881" s="3">
        <f t="shared" si="63"/>
        <v>1.4439395641860118E-4</v>
      </c>
    </row>
    <row r="1882" spans="1:4" x14ac:dyDescent="0.35">
      <c r="A1882" s="7">
        <v>43801</v>
      </c>
      <c r="B1882" s="6">
        <v>143.58750000000001</v>
      </c>
      <c r="C1882" s="6">
        <f t="shared" si="62"/>
        <v>-9.8267390742176226E-3</v>
      </c>
      <c r="D1882" s="3">
        <f t="shared" si="63"/>
        <v>1.4669840524756268E-4</v>
      </c>
    </row>
    <row r="1883" spans="1:4" x14ac:dyDescent="0.35">
      <c r="A1883" s="7">
        <v>43802</v>
      </c>
      <c r="B1883" s="6">
        <v>142.05000000000001</v>
      </c>
      <c r="C1883" s="6">
        <f t="shared" si="62"/>
        <v>-1.0707756594411033E-2</v>
      </c>
      <c r="D1883" s="3">
        <f t="shared" si="63"/>
        <v>1.4369038898267422E-4</v>
      </c>
    </row>
    <row r="1884" spans="1:4" x14ac:dyDescent="0.35">
      <c r="A1884" s="7">
        <v>43803</v>
      </c>
      <c r="B1884" s="6">
        <v>141.30000000000001</v>
      </c>
      <c r="C1884" s="6">
        <f t="shared" si="62"/>
        <v>-5.2798310454065462E-3</v>
      </c>
      <c r="D1884" s="3">
        <f t="shared" si="63"/>
        <v>1.4194832872082295E-4</v>
      </c>
    </row>
    <row r="1885" spans="1:4" x14ac:dyDescent="0.35">
      <c r="A1885" s="7">
        <v>43804</v>
      </c>
      <c r="B1885" s="6">
        <v>140.36250000000001</v>
      </c>
      <c r="C1885" s="6">
        <f t="shared" si="62"/>
        <v>-6.6348195329087043E-3</v>
      </c>
      <c r="D1885" s="3">
        <f t="shared" si="63"/>
        <v>1.351040259496559E-4</v>
      </c>
    </row>
    <row r="1886" spans="1:4" x14ac:dyDescent="0.35">
      <c r="A1886" s="7">
        <v>43805</v>
      </c>
      <c r="B1886" s="6">
        <v>139.91249999999999</v>
      </c>
      <c r="C1886" s="6">
        <f t="shared" si="62"/>
        <v>-3.20598450440835E-3</v>
      </c>
      <c r="D1886" s="3">
        <f t="shared" si="63"/>
        <v>1.2963903420673255E-4</v>
      </c>
    </row>
    <row r="1887" spans="1:4" x14ac:dyDescent="0.35">
      <c r="A1887" s="7">
        <v>43808</v>
      </c>
      <c r="B1887" s="6">
        <v>140.77500000000001</v>
      </c>
      <c r="C1887" s="6">
        <f t="shared" si="62"/>
        <v>6.1645671401769778E-3</v>
      </c>
      <c r="D1887" s="3">
        <f t="shared" si="63"/>
        <v>1.2247739235287899E-4</v>
      </c>
    </row>
    <row r="1888" spans="1:4" x14ac:dyDescent="0.35">
      <c r="A1888" s="7">
        <v>43809</v>
      </c>
      <c r="B1888" s="6">
        <v>137.0625</v>
      </c>
      <c r="C1888" s="6">
        <f t="shared" si="62"/>
        <v>-2.6371870005327688E-2</v>
      </c>
      <c r="D1888" s="3">
        <f t="shared" si="63"/>
        <v>1.1740886209325124E-4</v>
      </c>
    </row>
    <row r="1889" spans="1:4" x14ac:dyDescent="0.35">
      <c r="A1889" s="7">
        <v>43810</v>
      </c>
      <c r="B1889" s="6">
        <v>136.46250000000001</v>
      </c>
      <c r="C1889" s="6">
        <f t="shared" si="62"/>
        <v>-4.3775649794801225E-3</v>
      </c>
      <c r="D1889" s="3">
        <f t="shared" si="63"/>
        <v>1.520928620223303E-4</v>
      </c>
    </row>
    <row r="1890" spans="1:4" x14ac:dyDescent="0.35">
      <c r="A1890" s="7">
        <v>43811</v>
      </c>
      <c r="B1890" s="6">
        <v>138.30000000000001</v>
      </c>
      <c r="C1890" s="6">
        <f t="shared" si="62"/>
        <v>1.3465237702665609E-2</v>
      </c>
      <c r="D1890" s="3">
        <f t="shared" si="63"/>
        <v>1.4411707480996473E-4</v>
      </c>
    </row>
    <row r="1891" spans="1:4" x14ac:dyDescent="0.35">
      <c r="A1891" s="7">
        <v>43812</v>
      </c>
      <c r="B1891" s="6">
        <v>139.42500000000001</v>
      </c>
      <c r="C1891" s="6">
        <f t="shared" si="62"/>
        <v>8.1344902386117132E-3</v>
      </c>
      <c r="D1891" s="3">
        <f t="shared" si="63"/>
        <v>1.4634880790472408E-4</v>
      </c>
    </row>
    <row r="1892" spans="1:4" x14ac:dyDescent="0.35">
      <c r="A1892" s="7">
        <v>43815</v>
      </c>
      <c r="B1892" s="6">
        <v>140.28749999999999</v>
      </c>
      <c r="C1892" s="6">
        <f t="shared" si="62"/>
        <v>6.1861215707368329E-3</v>
      </c>
      <c r="D1892" s="3">
        <f t="shared" si="63"/>
        <v>1.415380753169648E-4</v>
      </c>
    </row>
    <row r="1893" spans="1:4" x14ac:dyDescent="0.35">
      <c r="A1893" s="7">
        <v>43816</v>
      </c>
      <c r="B1893" s="6">
        <v>141.15</v>
      </c>
      <c r="C1893" s="6">
        <f t="shared" si="62"/>
        <v>6.1480887463245936E-3</v>
      </c>
      <c r="D1893" s="3">
        <f t="shared" si="63"/>
        <v>1.3534187680322305E-4</v>
      </c>
    </row>
    <row r="1894" spans="1:4" x14ac:dyDescent="0.35">
      <c r="A1894" s="7">
        <v>43817</v>
      </c>
      <c r="B1894" s="6">
        <v>140.47499999999999</v>
      </c>
      <c r="C1894" s="6">
        <f t="shared" si="62"/>
        <v>-4.7821466524974234E-3</v>
      </c>
      <c r="D1894" s="3">
        <f t="shared" si="63"/>
        <v>1.2948930390899066E-4</v>
      </c>
    </row>
    <row r="1895" spans="1:4" x14ac:dyDescent="0.35">
      <c r="A1895" s="7">
        <v>43818</v>
      </c>
      <c r="B1895" s="6">
        <v>139.76249999999999</v>
      </c>
      <c r="C1895" s="6">
        <f t="shared" si="62"/>
        <v>-5.0720768820075156E-3</v>
      </c>
      <c r="D1895" s="3">
        <f t="shared" si="63"/>
        <v>1.2309208127081074E-4</v>
      </c>
    </row>
    <row r="1896" spans="1:4" x14ac:dyDescent="0.35">
      <c r="A1896" s="7">
        <v>43819</v>
      </c>
      <c r="B1896" s="6">
        <v>139.57499999999999</v>
      </c>
      <c r="C1896" s="6">
        <f t="shared" si="62"/>
        <v>-1.3415615776764154E-3</v>
      </c>
      <c r="D1896" s="3">
        <f t="shared" si="63"/>
        <v>1.1725011422838179E-4</v>
      </c>
    </row>
    <row r="1897" spans="1:4" x14ac:dyDescent="0.35">
      <c r="A1897" s="7">
        <v>43822</v>
      </c>
      <c r="B1897" s="6">
        <v>139.42500000000001</v>
      </c>
      <c r="C1897" s="6">
        <f t="shared" si="62"/>
        <v>-1.0746910263297674E-3</v>
      </c>
      <c r="D1897" s="3">
        <f t="shared" si="63"/>
        <v>1.1032309462268074E-4</v>
      </c>
    </row>
    <row r="1898" spans="1:4" x14ac:dyDescent="0.35">
      <c r="A1898" s="7">
        <v>43823</v>
      </c>
      <c r="B1898" s="6">
        <v>140.4375</v>
      </c>
      <c r="C1898" s="6">
        <f t="shared" si="62"/>
        <v>7.2619688004302565E-3</v>
      </c>
      <c r="D1898" s="3">
        <f t="shared" si="63"/>
        <v>1.0377300659344431E-4</v>
      </c>
    </row>
    <row r="1899" spans="1:4" x14ac:dyDescent="0.35">
      <c r="A1899" s="7">
        <v>43825</v>
      </c>
      <c r="B1899" s="6">
        <v>138.6</v>
      </c>
      <c r="C1899" s="6">
        <f t="shared" si="62"/>
        <v>-1.3084112149532751E-2</v>
      </c>
      <c r="D1899" s="3">
        <f t="shared" si="63"/>
        <v>1.00710797649343E-4</v>
      </c>
    </row>
    <row r="1900" spans="1:4" x14ac:dyDescent="0.35">
      <c r="A1900" s="7">
        <v>43826</v>
      </c>
      <c r="B1900" s="6">
        <v>141.82499999999999</v>
      </c>
      <c r="C1900" s="6">
        <f t="shared" si="62"/>
        <v>2.326839826839823E-2</v>
      </c>
      <c r="D1900" s="3">
        <f t="shared" si="63"/>
        <v>1.0493978923487544E-4</v>
      </c>
    </row>
    <row r="1901" spans="1:4" x14ac:dyDescent="0.35">
      <c r="A1901" s="7">
        <v>43829</v>
      </c>
      <c r="B1901" s="6">
        <v>142.61250000000001</v>
      </c>
      <c r="C1901" s="6">
        <f t="shared" si="62"/>
        <v>5.5526176626125353E-3</v>
      </c>
      <c r="D1901" s="3">
        <f t="shared" si="63"/>
        <v>1.3112850335939079E-4</v>
      </c>
    </row>
    <row r="1902" spans="1:4" x14ac:dyDescent="0.35">
      <c r="A1902" s="7">
        <v>43830</v>
      </c>
      <c r="B1902" s="6">
        <v>142.65</v>
      </c>
      <c r="C1902" s="6">
        <f t="shared" si="62"/>
        <v>2.6295030239280786E-4</v>
      </c>
      <c r="D1902" s="3">
        <f t="shared" si="63"/>
        <v>1.2511068693225674E-4</v>
      </c>
    </row>
    <row r="1903" spans="1:4" x14ac:dyDescent="0.35">
      <c r="A1903" s="7">
        <v>43831</v>
      </c>
      <c r="B1903" s="6">
        <v>146.58750000000001</v>
      </c>
      <c r="C1903" s="6">
        <f t="shared" si="62"/>
        <v>2.7602523659305992E-2</v>
      </c>
      <c r="D1903" s="3">
        <f t="shared" si="63"/>
        <v>1.1760819428801304E-4</v>
      </c>
    </row>
    <row r="1904" spans="1:4" x14ac:dyDescent="0.35">
      <c r="A1904" s="7">
        <v>43832</v>
      </c>
      <c r="B1904" s="6">
        <v>146.4</v>
      </c>
      <c r="C1904" s="6">
        <f t="shared" si="62"/>
        <v>-1.2790995139421847E-3</v>
      </c>
      <c r="D1904" s="3">
        <f t="shared" si="63"/>
        <v>1.5626566137248507E-4</v>
      </c>
    </row>
    <row r="1905" spans="1:4" x14ac:dyDescent="0.35">
      <c r="A1905" s="7">
        <v>43833</v>
      </c>
      <c r="B1905" s="6">
        <v>144.71250000000001</v>
      </c>
      <c r="C1905" s="6">
        <f t="shared" si="62"/>
        <v>-1.1526639344262294E-2</v>
      </c>
      <c r="D1905" s="3">
        <f t="shared" si="63"/>
        <v>1.4698788742412998E-4</v>
      </c>
    </row>
    <row r="1906" spans="1:4" x14ac:dyDescent="0.35">
      <c r="A1906" s="7">
        <v>43836</v>
      </c>
      <c r="B1906" s="6">
        <v>144.82499999999999</v>
      </c>
      <c r="C1906" s="6">
        <f t="shared" si="62"/>
        <v>7.7740347240205885E-4</v>
      </c>
      <c r="D1906" s="3">
        <f t="shared" si="63"/>
        <v>1.461404190530439E-4</v>
      </c>
    </row>
    <row r="1907" spans="1:4" x14ac:dyDescent="0.35">
      <c r="A1907" s="7">
        <v>43837</v>
      </c>
      <c r="B1907" s="6">
        <v>143.85</v>
      </c>
      <c r="C1907" s="6">
        <f t="shared" si="62"/>
        <v>-6.732263076126321E-3</v>
      </c>
      <c r="D1907" s="3">
        <f t="shared" si="63"/>
        <v>1.3740825527939544E-4</v>
      </c>
    </row>
    <row r="1908" spans="1:4" x14ac:dyDescent="0.35">
      <c r="A1908" s="7">
        <v>43838</v>
      </c>
      <c r="B1908" s="6">
        <v>142.875</v>
      </c>
      <c r="C1908" s="6">
        <f t="shared" si="62"/>
        <v>-6.7778936392074683E-3</v>
      </c>
      <c r="D1908" s="3">
        <f t="shared" si="63"/>
        <v>1.3188316193020214E-4</v>
      </c>
    </row>
    <row r="1909" spans="1:4" x14ac:dyDescent="0.35">
      <c r="A1909" s="7">
        <v>43839</v>
      </c>
      <c r="B1909" s="6">
        <v>144.78749999999999</v>
      </c>
      <c r="C1909" s="6">
        <f t="shared" si="62"/>
        <v>1.3385826771653503E-2</v>
      </c>
      <c r="D1909" s="3">
        <f t="shared" si="63"/>
        <v>1.2672656274545456E-4</v>
      </c>
    </row>
    <row r="1910" spans="1:4" x14ac:dyDescent="0.35">
      <c r="A1910" s="7">
        <v>43840</v>
      </c>
      <c r="B1910" s="6">
        <v>144.26249999999999</v>
      </c>
      <c r="C1910" s="6">
        <f t="shared" si="62"/>
        <v>-3.6260036260036656E-3</v>
      </c>
      <c r="D1910" s="3">
        <f t="shared" si="63"/>
        <v>1.2987379048237023E-4</v>
      </c>
    </row>
    <row r="1911" spans="1:4" x14ac:dyDescent="0.35">
      <c r="A1911" s="7">
        <v>43843</v>
      </c>
      <c r="B1911" s="6">
        <v>146.1</v>
      </c>
      <c r="C1911" s="6">
        <f t="shared" si="62"/>
        <v>1.2737197816480415E-2</v>
      </c>
      <c r="D1911" s="3">
        <f t="shared" si="63"/>
        <v>1.2287023719117552E-4</v>
      </c>
    </row>
    <row r="1912" spans="1:4" x14ac:dyDescent="0.35">
      <c r="A1912" s="7">
        <v>43844</v>
      </c>
      <c r="B1912" s="6">
        <v>146.51249999999999</v>
      </c>
      <c r="C1912" s="6">
        <f t="shared" si="62"/>
        <v>2.8234086242299406E-3</v>
      </c>
      <c r="D1912" s="3">
        <f t="shared" si="63"/>
        <v>1.252321954526742E-4</v>
      </c>
    </row>
    <row r="1913" spans="1:4" x14ac:dyDescent="0.35">
      <c r="A1913" s="7">
        <v>43845</v>
      </c>
      <c r="B1913" s="6">
        <v>145.875</v>
      </c>
      <c r="C1913" s="6">
        <f t="shared" si="62"/>
        <v>-4.3511645764012534E-3</v>
      </c>
      <c r="D1913" s="3">
        <f t="shared" si="63"/>
        <v>1.181965619010763E-4</v>
      </c>
    </row>
    <row r="1914" spans="1:4" x14ac:dyDescent="0.35">
      <c r="A1914" s="7">
        <v>43846</v>
      </c>
      <c r="B1914" s="6">
        <v>147.30000000000001</v>
      </c>
      <c r="C1914" s="6">
        <f t="shared" si="62"/>
        <v>9.7686375321337539E-3</v>
      </c>
      <c r="D1914" s="3">
        <f t="shared" si="63"/>
        <v>1.1224072617726747E-4</v>
      </c>
    </row>
    <row r="1915" spans="1:4" x14ac:dyDescent="0.35">
      <c r="A1915" s="7">
        <v>43847</v>
      </c>
      <c r="B1915" s="6">
        <v>148.05000000000001</v>
      </c>
      <c r="C1915" s="6">
        <f t="shared" si="62"/>
        <v>5.0916496945010176E-3</v>
      </c>
      <c r="D1915" s="3">
        <f t="shared" si="63"/>
        <v>1.1123185936068415E-4</v>
      </c>
    </row>
    <row r="1916" spans="1:4" x14ac:dyDescent="0.35">
      <c r="A1916" s="7">
        <v>43850</v>
      </c>
      <c r="B1916" s="6">
        <v>153.6</v>
      </c>
      <c r="C1916" s="6">
        <f t="shared" si="62"/>
        <v>3.7487335359675668E-2</v>
      </c>
      <c r="D1916" s="3">
        <f t="shared" si="63"/>
        <v>1.0611344159573384E-4</v>
      </c>
    </row>
    <row r="1917" spans="1:4" x14ac:dyDescent="0.35">
      <c r="A1917" s="7">
        <v>43851</v>
      </c>
      <c r="B1917" s="6">
        <v>150.375</v>
      </c>
      <c r="C1917" s="6">
        <f t="shared" si="62"/>
        <v>-2.0996093749999965E-2</v>
      </c>
      <c r="D1917" s="3">
        <f t="shared" si="63"/>
        <v>1.8406465384211717E-4</v>
      </c>
    </row>
    <row r="1918" spans="1:4" x14ac:dyDescent="0.35">
      <c r="A1918" s="7">
        <v>43852</v>
      </c>
      <c r="B1918" s="6">
        <v>149.66249999999999</v>
      </c>
      <c r="C1918" s="6">
        <f t="shared" si="62"/>
        <v>-4.7381546134663719E-3</v>
      </c>
      <c r="D1918" s="3">
        <f t="shared" si="63"/>
        <v>1.9947093177711739E-4</v>
      </c>
    </row>
    <row r="1919" spans="1:4" x14ac:dyDescent="0.35">
      <c r="A1919" s="7">
        <v>43853</v>
      </c>
      <c r="B1919" s="6">
        <v>150.9375</v>
      </c>
      <c r="C1919" s="6">
        <f t="shared" si="62"/>
        <v>8.5191681282886875E-3</v>
      </c>
      <c r="D1919" s="3">
        <f t="shared" si="63"/>
        <v>1.8884968241895708E-4</v>
      </c>
    </row>
    <row r="1920" spans="1:4" x14ac:dyDescent="0.35">
      <c r="A1920" s="7">
        <v>43854</v>
      </c>
      <c r="B1920" s="6">
        <v>147.71250000000001</v>
      </c>
      <c r="C1920" s="6">
        <f t="shared" si="62"/>
        <v>-2.1366459627329155E-2</v>
      </c>
      <c r="D1920" s="3">
        <f t="shared" si="63"/>
        <v>1.8187327500970263E-4</v>
      </c>
    </row>
    <row r="1921" spans="1:4" x14ac:dyDescent="0.35">
      <c r="A1921" s="7">
        <v>43857</v>
      </c>
      <c r="B1921" s="6">
        <v>144.67500000000001</v>
      </c>
      <c r="C1921" s="6">
        <f t="shared" si="62"/>
        <v>-2.0563594821020523E-2</v>
      </c>
      <c r="D1921" s="3">
        <f t="shared" si="63"/>
        <v>1.9835241432949766E-4</v>
      </c>
    </row>
    <row r="1922" spans="1:4" x14ac:dyDescent="0.35">
      <c r="A1922" s="7">
        <v>43858</v>
      </c>
      <c r="B1922" s="6">
        <v>142.83750000000001</v>
      </c>
      <c r="C1922" s="6">
        <f t="shared" si="62"/>
        <v>-1.2700881285640266E-2</v>
      </c>
      <c r="D1922" s="3">
        <f t="shared" si="63"/>
        <v>2.1182295538751391E-4</v>
      </c>
    </row>
    <row r="1923" spans="1:4" x14ac:dyDescent="0.35">
      <c r="A1923" s="7">
        <v>43859</v>
      </c>
      <c r="B1923" s="6">
        <v>144.26249999999999</v>
      </c>
      <c r="C1923" s="6">
        <f t="shared" si="62"/>
        <v>9.9763717511156588E-3</v>
      </c>
      <c r="D1923" s="3">
        <f t="shared" si="63"/>
        <v>2.0879232119017869E-4</v>
      </c>
    </row>
    <row r="1924" spans="1:4" x14ac:dyDescent="0.35">
      <c r="A1924" s="7">
        <v>43860</v>
      </c>
      <c r="B1924" s="6">
        <v>145.80000000000001</v>
      </c>
      <c r="C1924" s="6">
        <f t="shared" ref="C1924:C1987" si="64">(B1924-B1923)/B1923</f>
        <v>1.0657655315830676E-2</v>
      </c>
      <c r="D1924" s="3">
        <f t="shared" si="63"/>
        <v>2.0223646151775547E-4</v>
      </c>
    </row>
    <row r="1925" spans="1:4" x14ac:dyDescent="0.35">
      <c r="A1925" s="7">
        <v>43861</v>
      </c>
      <c r="B1925" s="6">
        <v>140.17500000000001</v>
      </c>
      <c r="C1925" s="6">
        <f t="shared" si="64"/>
        <v>-3.8580246913580245E-2</v>
      </c>
      <c r="D1925" s="3">
        <f t="shared" ref="D1925:D1988" si="65">0.06*C1924^2+0.94*D1924</f>
        <v>1.9691741083655335E-4</v>
      </c>
    </row>
    <row r="1926" spans="1:4" x14ac:dyDescent="0.35">
      <c r="A1926" s="7">
        <v>43864</v>
      </c>
      <c r="B1926" s="6">
        <v>140.77500000000001</v>
      </c>
      <c r="C1926" s="6">
        <f t="shared" si="64"/>
        <v>4.2803638309255876E-3</v>
      </c>
      <c r="D1926" s="3">
        <f t="shared" si="65"/>
        <v>2.7440849330112919E-4</v>
      </c>
    </row>
    <row r="1927" spans="1:4" x14ac:dyDescent="0.35">
      <c r="A1927" s="7">
        <v>43865</v>
      </c>
      <c r="B1927" s="6">
        <v>145.72499999999999</v>
      </c>
      <c r="C1927" s="6">
        <f t="shared" si="64"/>
        <v>3.5162493340436786E-2</v>
      </c>
      <c r="D1927" s="3">
        <f t="shared" si="65"/>
        <v>2.5904327457456716E-4</v>
      </c>
    </row>
    <row r="1928" spans="1:4" x14ac:dyDescent="0.35">
      <c r="A1928" s="7">
        <v>43866</v>
      </c>
      <c r="B1928" s="6">
        <v>142.16249999999999</v>
      </c>
      <c r="C1928" s="6">
        <f t="shared" si="64"/>
        <v>-2.4446731857951622E-2</v>
      </c>
      <c r="D1928" s="3">
        <f t="shared" si="65"/>
        <v>3.1768473437506883E-4</v>
      </c>
    </row>
    <row r="1929" spans="1:4" x14ac:dyDescent="0.35">
      <c r="A1929" s="7">
        <v>43867</v>
      </c>
      <c r="B1929" s="6">
        <v>144.75</v>
      </c>
      <c r="C1929" s="6">
        <f t="shared" si="64"/>
        <v>1.8201002374043828E-2</v>
      </c>
      <c r="D1929" s="3">
        <f t="shared" si="65"/>
        <v>3.3448221222463987E-4</v>
      </c>
    </row>
    <row r="1930" spans="1:4" x14ac:dyDescent="0.35">
      <c r="A1930" s="7">
        <v>43868</v>
      </c>
      <c r="B1930" s="6">
        <v>142.83750000000001</v>
      </c>
      <c r="C1930" s="6">
        <f t="shared" si="64"/>
        <v>-1.3212435233160583E-2</v>
      </c>
      <c r="D1930" s="3">
        <f t="shared" si="65"/>
        <v>3.3428986873635844E-4</v>
      </c>
    </row>
    <row r="1931" spans="1:4" x14ac:dyDescent="0.35">
      <c r="A1931" s="7">
        <v>43871</v>
      </c>
      <c r="B1931" s="6">
        <v>139.98750000000001</v>
      </c>
      <c r="C1931" s="6">
        <f t="shared" si="64"/>
        <v>-1.9952743502231515E-2</v>
      </c>
      <c r="D1931" s="3">
        <f t="shared" si="65"/>
        <v>3.2470658329960471E-4</v>
      </c>
    </row>
    <row r="1932" spans="1:4" x14ac:dyDescent="0.35">
      <c r="A1932" s="7">
        <v>43872</v>
      </c>
      <c r="B1932" s="6">
        <v>142.125</v>
      </c>
      <c r="C1932" s="6">
        <f t="shared" si="64"/>
        <v>1.5269220466112964E-2</v>
      </c>
      <c r="D1932" s="3">
        <f t="shared" si="65"/>
        <v>3.2911090669757891E-4</v>
      </c>
    </row>
    <row r="1933" spans="1:4" x14ac:dyDescent="0.35">
      <c r="A1933" s="7">
        <v>43873</v>
      </c>
      <c r="B1933" s="6">
        <v>142.01249999999999</v>
      </c>
      <c r="C1933" s="6">
        <f t="shared" si="64"/>
        <v>-7.9155672823226996E-4</v>
      </c>
      <c r="D1933" s="3">
        <f t="shared" si="65"/>
        <v>3.2335319791428996E-4</v>
      </c>
    </row>
    <row r="1934" spans="1:4" x14ac:dyDescent="0.35">
      <c r="A1934" s="7">
        <v>43874</v>
      </c>
      <c r="B1934" s="6">
        <v>142.76249999999999</v>
      </c>
      <c r="C1934" s="6">
        <f t="shared" si="64"/>
        <v>5.2812252442566683E-3</v>
      </c>
      <c r="D1934" s="3">
        <f t="shared" si="65"/>
        <v>3.0398959976267313E-4</v>
      </c>
    </row>
    <row r="1935" spans="1:4" x14ac:dyDescent="0.35">
      <c r="A1935" s="7">
        <v>43875</v>
      </c>
      <c r="B1935" s="6">
        <v>138.11250000000001</v>
      </c>
      <c r="C1935" s="6">
        <f t="shared" si="64"/>
        <v>-3.2571578670869294E-2</v>
      </c>
      <c r="D1935" s="3">
        <f t="shared" si="65"/>
        <v>2.8742370418174718E-4</v>
      </c>
    </row>
    <row r="1936" spans="1:4" x14ac:dyDescent="0.35">
      <c r="A1936" s="7">
        <v>43878</v>
      </c>
      <c r="B1936" s="6">
        <v>137.625</v>
      </c>
      <c r="C1936" s="6">
        <f t="shared" si="64"/>
        <v>-3.5297311973935112E-3</v>
      </c>
      <c r="D1936" s="3">
        <f t="shared" si="65"/>
        <v>3.3383274615759995E-4</v>
      </c>
    </row>
    <row r="1937" spans="1:4" x14ac:dyDescent="0.35">
      <c r="A1937" s="7">
        <v>43879</v>
      </c>
      <c r="B1937" s="6">
        <v>138.75</v>
      </c>
      <c r="C1937" s="6">
        <f t="shared" si="64"/>
        <v>8.1743869209809257E-3</v>
      </c>
      <c r="D1937" s="3">
        <f t="shared" si="65"/>
        <v>3.1455032152769512E-4</v>
      </c>
    </row>
    <row r="1938" spans="1:4" x14ac:dyDescent="0.35">
      <c r="A1938" s="7">
        <v>43880</v>
      </c>
      <c r="B1938" s="6">
        <v>140.58750000000001</v>
      </c>
      <c r="C1938" s="6">
        <f t="shared" si="64"/>
        <v>1.3243243243243285E-2</v>
      </c>
      <c r="D1938" s="3">
        <f t="shared" si="65"/>
        <v>2.9968653832806763E-4</v>
      </c>
    </row>
    <row r="1939" spans="1:4" x14ac:dyDescent="0.35">
      <c r="A1939" s="7">
        <v>43881</v>
      </c>
      <c r="B1939" s="6">
        <v>142.01249999999999</v>
      </c>
      <c r="C1939" s="6">
        <f t="shared" si="64"/>
        <v>1.0136036276340236E-2</v>
      </c>
      <c r="D1939" s="3">
        <f t="shared" si="65"/>
        <v>2.9222835552436609E-4</v>
      </c>
    </row>
    <row r="1940" spans="1:4" x14ac:dyDescent="0.35">
      <c r="A1940" s="7">
        <v>43885</v>
      </c>
      <c r="B1940" s="6">
        <v>139.91249999999999</v>
      </c>
      <c r="C1940" s="6">
        <f t="shared" si="64"/>
        <v>-1.4787430683918631E-2</v>
      </c>
      <c r="D1940" s="3">
        <f t="shared" si="65"/>
        <v>2.8085900807662119E-4</v>
      </c>
    </row>
    <row r="1941" spans="1:4" x14ac:dyDescent="0.35">
      <c r="A1941" s="7">
        <v>43886</v>
      </c>
      <c r="B1941" s="6">
        <v>139.6875</v>
      </c>
      <c r="C1941" s="6">
        <f t="shared" si="64"/>
        <v>-1.6081479496113237E-3</v>
      </c>
      <c r="D1941" s="3">
        <f t="shared" si="65"/>
        <v>2.7712755396592576E-4</v>
      </c>
    </row>
    <row r="1942" spans="1:4" x14ac:dyDescent="0.35">
      <c r="A1942" s="7">
        <v>43887</v>
      </c>
      <c r="B1942" s="6">
        <v>139.57499999999999</v>
      </c>
      <c r="C1942" s="6">
        <f t="shared" si="64"/>
        <v>-8.0536912751685993E-4</v>
      </c>
      <c r="D1942" s="3">
        <f t="shared" si="65"/>
        <v>2.6065506911764058E-4</v>
      </c>
    </row>
    <row r="1943" spans="1:4" x14ac:dyDescent="0.35">
      <c r="A1943" s="7">
        <v>43888</v>
      </c>
      <c r="B1943" s="6">
        <v>140.36250000000001</v>
      </c>
      <c r="C1943" s="6">
        <f t="shared" si="64"/>
        <v>5.642127888232297E-3</v>
      </c>
      <c r="D1943" s="3">
        <f t="shared" si="65"/>
        <v>2.4505468213647554E-4</v>
      </c>
    </row>
    <row r="1944" spans="1:4" x14ac:dyDescent="0.35">
      <c r="A1944" s="7">
        <v>43889</v>
      </c>
      <c r="B1944" s="6">
        <v>136.125</v>
      </c>
      <c r="C1944" s="6">
        <f t="shared" si="64"/>
        <v>-3.0189687416510898E-2</v>
      </c>
      <c r="D1944" s="3">
        <f t="shared" si="65"/>
        <v>2.3226141763471711E-4</v>
      </c>
    </row>
    <row r="1945" spans="1:4" x14ac:dyDescent="0.35">
      <c r="A1945" s="7">
        <v>43892</v>
      </c>
      <c r="B1945" s="6">
        <v>138.03749999999999</v>
      </c>
      <c r="C1945" s="6">
        <f t="shared" si="64"/>
        <v>1.4049586776859463E-2</v>
      </c>
      <c r="D1945" s="3">
        <f t="shared" si="65"/>
        <v>2.7301076615503228E-4</v>
      </c>
    </row>
    <row r="1946" spans="1:4" x14ac:dyDescent="0.35">
      <c r="A1946" s="7">
        <v>43893</v>
      </c>
      <c r="B1946" s="6">
        <v>144.48750000000001</v>
      </c>
      <c r="C1946" s="6">
        <f t="shared" si="64"/>
        <v>4.6726433034501622E-2</v>
      </c>
      <c r="D1946" s="3">
        <f t="shared" si="65"/>
        <v>2.684735735017606E-4</v>
      </c>
    </row>
    <row r="1947" spans="1:4" x14ac:dyDescent="0.35">
      <c r="A1947" s="7">
        <v>43894</v>
      </c>
      <c r="B1947" s="6">
        <v>147.82499999999999</v>
      </c>
      <c r="C1947" s="6">
        <f t="shared" si="64"/>
        <v>2.3098883986503865E-2</v>
      </c>
      <c r="D1947" s="3">
        <f t="shared" si="65"/>
        <v>3.8336673173932083E-4</v>
      </c>
    </row>
    <row r="1948" spans="1:4" x14ac:dyDescent="0.35">
      <c r="A1948" s="7">
        <v>43895</v>
      </c>
      <c r="B1948" s="6">
        <v>147</v>
      </c>
      <c r="C1948" s="6">
        <f t="shared" si="64"/>
        <v>-5.5809233891424906E-3</v>
      </c>
      <c r="D1948" s="3">
        <f t="shared" si="65"/>
        <v>3.9237823432027946E-4</v>
      </c>
    </row>
    <row r="1949" spans="1:4" x14ac:dyDescent="0.35">
      <c r="A1949" s="7">
        <v>43896</v>
      </c>
      <c r="B1949" s="6">
        <v>142.98750000000001</v>
      </c>
      <c r="C1949" s="6">
        <f t="shared" si="64"/>
        <v>-2.729591836734686E-2</v>
      </c>
      <c r="D1949" s="3">
        <f t="shared" si="65"/>
        <v>3.7070434261359138E-4</v>
      </c>
    </row>
    <row r="1950" spans="1:4" x14ac:dyDescent="0.35">
      <c r="A1950" s="7">
        <v>43899</v>
      </c>
      <c r="B1950" s="6">
        <v>135.75</v>
      </c>
      <c r="C1950" s="6">
        <f t="shared" si="64"/>
        <v>-5.0616312614739124E-2</v>
      </c>
      <c r="D1950" s="3">
        <f t="shared" si="65"/>
        <v>3.9316611162778771E-4</v>
      </c>
    </row>
    <row r="1951" spans="1:4" x14ac:dyDescent="0.35">
      <c r="A1951" s="7">
        <v>43901</v>
      </c>
      <c r="B1951" s="6">
        <v>136.125</v>
      </c>
      <c r="C1951" s="6">
        <f t="shared" si="64"/>
        <v>2.7624309392265192E-3</v>
      </c>
      <c r="D1951" s="3">
        <f t="shared" si="65"/>
        <v>5.2329681109290033E-4</v>
      </c>
    </row>
    <row r="1952" spans="1:4" x14ac:dyDescent="0.35">
      <c r="A1952" s="7">
        <v>43902</v>
      </c>
      <c r="B1952" s="6">
        <v>124.3875</v>
      </c>
      <c r="C1952" s="6">
        <f t="shared" si="64"/>
        <v>-8.6225895316804385E-2</v>
      </c>
      <c r="D1952" s="3">
        <f t="shared" si="65"/>
        <v>4.9235686390896607E-4</v>
      </c>
    </row>
    <row r="1953" spans="1:4" x14ac:dyDescent="0.35">
      <c r="A1953" s="7">
        <v>43903</v>
      </c>
      <c r="B1953" s="6">
        <v>125.96250000000001</v>
      </c>
      <c r="C1953" s="6">
        <f t="shared" si="64"/>
        <v>1.2662044015676839E-2</v>
      </c>
      <c r="D1953" s="3">
        <f t="shared" si="65"/>
        <v>9.0890975346549861E-4</v>
      </c>
    </row>
    <row r="1954" spans="1:4" x14ac:dyDescent="0.35">
      <c r="A1954" s="7">
        <v>43906</v>
      </c>
      <c r="B1954" s="6">
        <v>118.6125</v>
      </c>
      <c r="C1954" s="6">
        <f t="shared" si="64"/>
        <v>-5.8350699612980117E-2</v>
      </c>
      <c r="D1954" s="3">
        <f t="shared" si="65"/>
        <v>8.639948097768649E-4</v>
      </c>
    </row>
    <row r="1955" spans="1:4" x14ac:dyDescent="0.35">
      <c r="A1955" s="7">
        <v>43907</v>
      </c>
      <c r="B1955" s="6">
        <v>121.6125</v>
      </c>
      <c r="C1955" s="6">
        <f t="shared" si="64"/>
        <v>2.5292443882390138E-2</v>
      </c>
      <c r="D1955" s="3">
        <f t="shared" si="65"/>
        <v>1.0164433699097072E-3</v>
      </c>
    </row>
    <row r="1956" spans="1:4" x14ac:dyDescent="0.35">
      <c r="A1956" s="7">
        <v>43908</v>
      </c>
      <c r="B1956" s="6">
        <v>107.8875</v>
      </c>
      <c r="C1956" s="6">
        <f t="shared" si="64"/>
        <v>-0.11285846438482881</v>
      </c>
      <c r="D1956" s="3">
        <f t="shared" si="65"/>
        <v>9.9383923076775587E-4</v>
      </c>
    </row>
    <row r="1957" spans="1:4" x14ac:dyDescent="0.35">
      <c r="A1957" s="7">
        <v>43909</v>
      </c>
      <c r="B1957" s="6">
        <v>110.47499999999999</v>
      </c>
      <c r="C1957" s="6">
        <f t="shared" si="64"/>
        <v>2.3983315954118792E-2</v>
      </c>
      <c r="D1957" s="3">
        <f t="shared" si="65"/>
        <v>1.6984308559197909E-3</v>
      </c>
    </row>
    <row r="1958" spans="1:4" x14ac:dyDescent="0.35">
      <c r="A1958" s="7">
        <v>43910</v>
      </c>
      <c r="B1958" s="6">
        <v>118.125</v>
      </c>
      <c r="C1958" s="6">
        <f t="shared" si="64"/>
        <v>6.9246435845213908E-2</v>
      </c>
      <c r="D1958" s="3">
        <f t="shared" si="65"/>
        <v>1.6310369712139088E-3</v>
      </c>
    </row>
    <row r="1959" spans="1:4" x14ac:dyDescent="0.35">
      <c r="A1959" s="7">
        <v>43913</v>
      </c>
      <c r="B1959" s="6">
        <v>114.6</v>
      </c>
      <c r="C1959" s="6">
        <f t="shared" si="64"/>
        <v>-2.9841269841269891E-2</v>
      </c>
      <c r="D1959" s="3">
        <f t="shared" si="65"/>
        <v>1.8208788855769936E-3</v>
      </c>
    </row>
    <row r="1960" spans="1:4" x14ac:dyDescent="0.35">
      <c r="A1960" s="7">
        <v>43914</v>
      </c>
      <c r="B1960" s="6">
        <v>110.325</v>
      </c>
      <c r="C1960" s="6">
        <f t="shared" si="64"/>
        <v>-3.7303664921465897E-2</v>
      </c>
      <c r="D1960" s="3">
        <f t="shared" si="65"/>
        <v>1.7650562355867429E-3</v>
      </c>
    </row>
    <row r="1961" spans="1:4" x14ac:dyDescent="0.35">
      <c r="A1961" s="7">
        <v>43915</v>
      </c>
      <c r="B1961" s="6">
        <v>112.6125</v>
      </c>
      <c r="C1961" s="6">
        <f t="shared" si="64"/>
        <v>2.0734194425560792E-2</v>
      </c>
      <c r="D1961" s="3">
        <f t="shared" si="65"/>
        <v>1.7426466664459185E-3</v>
      </c>
    </row>
    <row r="1962" spans="1:4" x14ac:dyDescent="0.35">
      <c r="A1962" s="7">
        <v>43916</v>
      </c>
      <c r="B1962" s="6">
        <v>118.9875</v>
      </c>
      <c r="C1962" s="6">
        <f t="shared" si="64"/>
        <v>5.6610056610056608E-2</v>
      </c>
      <c r="D1962" s="3">
        <f t="shared" si="65"/>
        <v>1.6638822755677806E-3</v>
      </c>
    </row>
    <row r="1963" spans="1:4" x14ac:dyDescent="0.35">
      <c r="A1963" s="7">
        <v>43917</v>
      </c>
      <c r="B1963" s="6">
        <v>120.03749999999999</v>
      </c>
      <c r="C1963" s="6">
        <f t="shared" si="64"/>
        <v>8.8244563504569565E-3</v>
      </c>
      <c r="D1963" s="3">
        <f t="shared" si="65"/>
        <v>1.7563312495973427E-3</v>
      </c>
    </row>
    <row r="1964" spans="1:4" x14ac:dyDescent="0.35">
      <c r="A1964" s="7">
        <v>43920</v>
      </c>
      <c r="B1964" s="6">
        <v>116.77500000000001</v>
      </c>
      <c r="C1964" s="6">
        <f t="shared" si="64"/>
        <v>-2.7179006560449765E-2</v>
      </c>
      <c r="D1964" s="3">
        <f t="shared" si="65"/>
        <v>1.6556236364143691E-3</v>
      </c>
    </row>
    <row r="1965" spans="1:4" x14ac:dyDescent="0.35">
      <c r="A1965" s="7">
        <v>43921</v>
      </c>
      <c r="B1965" s="6">
        <v>119.25</v>
      </c>
      <c r="C1965" s="6">
        <f t="shared" si="64"/>
        <v>2.1194605009633861E-2</v>
      </c>
      <c r="D1965" s="3">
        <f t="shared" si="65"/>
        <v>1.600608122086285E-3</v>
      </c>
    </row>
    <row r="1966" spans="1:4" x14ac:dyDescent="0.35">
      <c r="A1966" s="7">
        <v>43922</v>
      </c>
      <c r="B1966" s="6">
        <v>115.8</v>
      </c>
      <c r="C1966" s="6">
        <f t="shared" si="64"/>
        <v>-2.8930817610062918E-2</v>
      </c>
      <c r="D1966" s="3">
        <f t="shared" si="65"/>
        <v>1.5315243116519716E-3</v>
      </c>
    </row>
    <row r="1967" spans="1:4" x14ac:dyDescent="0.35">
      <c r="A1967" s="7">
        <v>43924</v>
      </c>
      <c r="B1967" s="6">
        <v>117.2625</v>
      </c>
      <c r="C1967" s="6">
        <f t="shared" si="64"/>
        <v>1.2629533678756527E-2</v>
      </c>
      <c r="D1967" s="3">
        <f t="shared" si="65"/>
        <v>1.4898523854080569E-3</v>
      </c>
    </row>
    <row r="1968" spans="1:4" x14ac:dyDescent="0.35">
      <c r="A1968" s="7">
        <v>43928</v>
      </c>
      <c r="B1968" s="6">
        <v>118.46250000000001</v>
      </c>
      <c r="C1968" s="6">
        <f t="shared" si="64"/>
        <v>1.0233450591621387E-2</v>
      </c>
      <c r="D1968" s="3">
        <f t="shared" si="65"/>
        <v>1.410031549540144E-3</v>
      </c>
    </row>
    <row r="1969" spans="1:4" x14ac:dyDescent="0.35">
      <c r="A1969" s="7">
        <v>43929</v>
      </c>
      <c r="B1969" s="6">
        <v>118.7625</v>
      </c>
      <c r="C1969" s="6">
        <f t="shared" si="64"/>
        <v>2.532446976891397E-3</v>
      </c>
      <c r="D1969" s="3">
        <f t="shared" si="65"/>
        <v>1.3317130672284047E-3</v>
      </c>
    </row>
    <row r="1970" spans="1:4" x14ac:dyDescent="0.35">
      <c r="A1970" s="7">
        <v>43930</v>
      </c>
      <c r="B1970" s="6">
        <v>123.1875</v>
      </c>
      <c r="C1970" s="6">
        <f t="shared" si="64"/>
        <v>3.7259235869908404E-2</v>
      </c>
      <c r="D1970" s="3">
        <f t="shared" si="65"/>
        <v>1.2521950804561465E-3</v>
      </c>
    </row>
    <row r="1971" spans="1:4" x14ac:dyDescent="0.35">
      <c r="A1971" s="7">
        <v>43934</v>
      </c>
      <c r="B1971" s="6">
        <v>120.1125</v>
      </c>
      <c r="C1971" s="6">
        <f t="shared" si="64"/>
        <v>-2.4961948249619507E-2</v>
      </c>
      <c r="D1971" s="3">
        <f t="shared" si="65"/>
        <v>1.2603584150853459E-3</v>
      </c>
    </row>
    <row r="1972" spans="1:4" x14ac:dyDescent="0.35">
      <c r="A1972" s="7">
        <v>43936</v>
      </c>
      <c r="B1972" s="6">
        <v>119.7</v>
      </c>
      <c r="C1972" s="6">
        <f t="shared" si="64"/>
        <v>-3.4342803621604271E-3</v>
      </c>
      <c r="D1972" s="3">
        <f t="shared" si="65"/>
        <v>1.222122841805226E-3</v>
      </c>
    </row>
    <row r="1973" spans="1:4" x14ac:dyDescent="0.35">
      <c r="A1973" s="7">
        <v>43937</v>
      </c>
      <c r="B1973" s="6">
        <v>122.55</v>
      </c>
      <c r="C1973" s="6">
        <f t="shared" si="64"/>
        <v>2.3809523809523763E-2</v>
      </c>
      <c r="D1973" s="3">
        <f t="shared" si="65"/>
        <v>1.1495031281932675E-3</v>
      </c>
    </row>
    <row r="1974" spans="1:4" x14ac:dyDescent="0.35">
      <c r="A1974" s="7">
        <v>43938</v>
      </c>
      <c r="B1974" s="6">
        <v>125.77500000000001</v>
      </c>
      <c r="C1974" s="6">
        <f t="shared" si="64"/>
        <v>2.6315789473684282E-2</v>
      </c>
      <c r="D1974" s="3">
        <f t="shared" si="65"/>
        <v>1.114546545943848E-3</v>
      </c>
    </row>
    <row r="1975" spans="1:4" x14ac:dyDescent="0.35">
      <c r="A1975" s="7">
        <v>43941</v>
      </c>
      <c r="B1975" s="6">
        <v>124.16249999999999</v>
      </c>
      <c r="C1975" s="6">
        <f t="shared" si="64"/>
        <v>-1.282051282051291E-2</v>
      </c>
      <c r="D1975" s="3">
        <f t="shared" si="65"/>
        <v>1.0892249997246134E-3</v>
      </c>
    </row>
    <row r="1976" spans="1:4" x14ac:dyDescent="0.35">
      <c r="A1976" s="7">
        <v>43942</v>
      </c>
      <c r="B1976" s="6">
        <v>121.9875</v>
      </c>
      <c r="C1976" s="6">
        <f t="shared" si="64"/>
        <v>-1.7517366354575636E-2</v>
      </c>
      <c r="D1976" s="3">
        <f t="shared" si="65"/>
        <v>1.0337334326799925E-3</v>
      </c>
    </row>
    <row r="1977" spans="1:4" x14ac:dyDescent="0.35">
      <c r="A1977" s="7">
        <v>43943</v>
      </c>
      <c r="B1977" s="6">
        <v>121.6875</v>
      </c>
      <c r="C1977" s="6">
        <f t="shared" si="64"/>
        <v>-2.4592683676605978E-3</v>
      </c>
      <c r="D1977" s="3">
        <f t="shared" si="65"/>
        <v>9.9012091415921809E-4</v>
      </c>
    </row>
    <row r="1978" spans="1:4" x14ac:dyDescent="0.35">
      <c r="A1978" s="7">
        <v>43944</v>
      </c>
      <c r="B1978" s="6">
        <v>118.53749999999999</v>
      </c>
      <c r="C1978" s="6">
        <f t="shared" si="64"/>
        <v>-2.5885978428351355E-2</v>
      </c>
      <c r="D1978" s="3">
        <f t="shared" si="65"/>
        <v>9.3107653936391548E-4</v>
      </c>
    </row>
    <row r="1979" spans="1:4" x14ac:dyDescent="0.35">
      <c r="A1979" s="7">
        <v>43945</v>
      </c>
      <c r="B1979" s="6">
        <v>119.5125</v>
      </c>
      <c r="C1979" s="6">
        <f t="shared" si="64"/>
        <v>8.2252451755774215E-3</v>
      </c>
      <c r="D1979" s="3">
        <f t="shared" si="65"/>
        <v>9.1541697975366476E-4</v>
      </c>
    </row>
    <row r="1980" spans="1:4" x14ac:dyDescent="0.35">
      <c r="A1980" s="7">
        <v>43948</v>
      </c>
      <c r="B1980" s="6">
        <v>119.7</v>
      </c>
      <c r="C1980" s="6">
        <f t="shared" si="64"/>
        <v>1.5688735487919673E-3</v>
      </c>
      <c r="D1980" s="3">
        <f t="shared" si="65"/>
        <v>8.6455124046034637E-4</v>
      </c>
    </row>
    <row r="1981" spans="1:4" x14ac:dyDescent="0.35">
      <c r="A1981" s="7">
        <v>43949</v>
      </c>
      <c r="B1981" s="6">
        <v>117.9375</v>
      </c>
      <c r="C1981" s="6">
        <f t="shared" si="64"/>
        <v>-1.4724310776942379E-2</v>
      </c>
      <c r="D1981" s="3">
        <f t="shared" si="65"/>
        <v>8.128258478854514E-4</v>
      </c>
    </row>
    <row r="1982" spans="1:4" x14ac:dyDescent="0.35">
      <c r="A1982" s="7">
        <v>43950</v>
      </c>
      <c r="B1982" s="6">
        <v>118.53749999999999</v>
      </c>
      <c r="C1982" s="6">
        <f t="shared" si="64"/>
        <v>5.08744038155798E-3</v>
      </c>
      <c r="D1982" s="3">
        <f t="shared" si="65"/>
        <v>7.7706461668368312E-4</v>
      </c>
    </row>
    <row r="1983" spans="1:4" x14ac:dyDescent="0.35">
      <c r="A1983" s="7">
        <v>43951</v>
      </c>
      <c r="B1983" s="6">
        <v>121.53749999999999</v>
      </c>
      <c r="C1983" s="6">
        <f t="shared" si="64"/>
        <v>2.5308446694084153E-2</v>
      </c>
      <c r="D1983" s="3">
        <f t="shared" si="65"/>
        <v>7.3199366266081653E-4</v>
      </c>
    </row>
    <row r="1984" spans="1:4" x14ac:dyDescent="0.35">
      <c r="A1984" s="7">
        <v>43955</v>
      </c>
      <c r="B1984" s="6">
        <v>119.21250000000001</v>
      </c>
      <c r="C1984" s="6">
        <f t="shared" si="64"/>
        <v>-1.9129898179574112E-2</v>
      </c>
      <c r="D1984" s="3">
        <f t="shared" si="65"/>
        <v>7.265050913452055E-4</v>
      </c>
    </row>
    <row r="1985" spans="1:4" x14ac:dyDescent="0.35">
      <c r="A1985" s="7">
        <v>43956</v>
      </c>
      <c r="B1985" s="6">
        <v>122.7</v>
      </c>
      <c r="C1985" s="6">
        <f t="shared" si="64"/>
        <v>2.9254482541679748E-2</v>
      </c>
      <c r="D1985" s="3">
        <f t="shared" si="65"/>
        <v>7.0487196612614548E-4</v>
      </c>
    </row>
    <row r="1986" spans="1:4" x14ac:dyDescent="0.35">
      <c r="A1986" s="7">
        <v>43957</v>
      </c>
      <c r="B1986" s="6">
        <v>124.125</v>
      </c>
      <c r="C1986" s="6">
        <f t="shared" si="64"/>
        <v>1.1613691931540319E-2</v>
      </c>
      <c r="D1986" s="3">
        <f t="shared" si="65"/>
        <v>7.1392913308546341E-4</v>
      </c>
    </row>
    <row r="1987" spans="1:4" x14ac:dyDescent="0.35">
      <c r="A1987" s="7">
        <v>43958</v>
      </c>
      <c r="B1987" s="6">
        <v>121.2375</v>
      </c>
      <c r="C1987" s="6">
        <f t="shared" si="64"/>
        <v>-2.3262839879154101E-2</v>
      </c>
      <c r="D1987" s="3">
        <f t="shared" si="65"/>
        <v>6.791860555171791E-4</v>
      </c>
    </row>
    <row r="1988" spans="1:4" x14ac:dyDescent="0.35">
      <c r="A1988" s="7">
        <v>43959</v>
      </c>
      <c r="B1988" s="6">
        <v>119.28749999999999</v>
      </c>
      <c r="C1988" s="6">
        <f t="shared" ref="C1988:C2051" si="66">(B1988-B1987)/B1987</f>
        <v>-1.6084132384781961E-2</v>
      </c>
      <c r="D1988" s="3">
        <f t="shared" si="65"/>
        <v>6.7090447534073807E-4</v>
      </c>
    </row>
    <row r="1989" spans="1:4" x14ac:dyDescent="0.35">
      <c r="A1989" s="7">
        <v>43962</v>
      </c>
      <c r="B1989" s="6">
        <v>119.1375</v>
      </c>
      <c r="C1989" s="6">
        <f t="shared" si="66"/>
        <v>-1.2574662055956532E-3</v>
      </c>
      <c r="D1989" s="3">
        <f t="shared" ref="D1989:D2052" si="67">0.06*C1988^2+0.94*D1988</f>
        <v>6.4617216569456525E-4</v>
      </c>
    </row>
    <row r="1990" spans="1:4" x14ac:dyDescent="0.35">
      <c r="A1990" s="7">
        <v>43963</v>
      </c>
      <c r="B1990" s="6">
        <v>122.55</v>
      </c>
      <c r="C1990" s="6">
        <f t="shared" si="66"/>
        <v>2.864337425243936E-2</v>
      </c>
      <c r="D1990" s="3">
        <f t="shared" si="67"/>
        <v>6.0749670902838419E-4</v>
      </c>
    </row>
    <row r="1991" spans="1:4" x14ac:dyDescent="0.35">
      <c r="A1991" s="7">
        <v>43964</v>
      </c>
      <c r="B1991" s="6">
        <v>124.9875</v>
      </c>
      <c r="C1991" s="6">
        <f t="shared" si="66"/>
        <v>1.9889840881272949E-2</v>
      </c>
      <c r="D1991" s="3">
        <f t="shared" si="67"/>
        <v>6.2027347980059949E-4</v>
      </c>
    </row>
    <row r="1992" spans="1:4" x14ac:dyDescent="0.35">
      <c r="A1992" s="7">
        <v>43965</v>
      </c>
      <c r="B1992" s="6">
        <v>120.71250000000001</v>
      </c>
      <c r="C1992" s="6">
        <f t="shared" si="66"/>
        <v>-3.4203420342034135E-2</v>
      </c>
      <c r="D1992" s="3">
        <f t="shared" si="67"/>
        <v>6.0679341722950485E-4</v>
      </c>
    </row>
    <row r="1993" spans="1:4" x14ac:dyDescent="0.35">
      <c r="A1993" s="7">
        <v>43966</v>
      </c>
      <c r="B1993" s="6">
        <v>119.96250000000001</v>
      </c>
      <c r="C1993" s="6">
        <f t="shared" si="66"/>
        <v>-6.2131096613855233E-3</v>
      </c>
      <c r="D1993" s="3">
        <f t="shared" si="67"/>
        <v>6.4057824998136703E-4</v>
      </c>
    </row>
    <row r="1994" spans="1:4" x14ac:dyDescent="0.35">
      <c r="A1994" s="7">
        <v>43969</v>
      </c>
      <c r="B1994" s="6">
        <v>115.875</v>
      </c>
      <c r="C1994" s="6">
        <f t="shared" si="66"/>
        <v>-3.4073147858705889E-2</v>
      </c>
      <c r="D1994" s="3">
        <f t="shared" si="67"/>
        <v>6.0445971888234906E-4</v>
      </c>
    </row>
    <row r="1995" spans="1:4" x14ac:dyDescent="0.35">
      <c r="A1995" s="7">
        <v>43970</v>
      </c>
      <c r="B1995" s="6">
        <v>118.6125</v>
      </c>
      <c r="C1995" s="6">
        <f t="shared" si="66"/>
        <v>2.362459546925564E-2</v>
      </c>
      <c r="D1995" s="3">
        <f t="shared" si="67"/>
        <v>6.3785090004948202E-4</v>
      </c>
    </row>
    <row r="1996" spans="1:4" x14ac:dyDescent="0.35">
      <c r="A1996" s="7">
        <v>43971</v>
      </c>
      <c r="B1996" s="6">
        <v>118.95</v>
      </c>
      <c r="C1996" s="6">
        <f t="shared" si="66"/>
        <v>2.8453999367689382E-3</v>
      </c>
      <c r="D1996" s="3">
        <f t="shared" si="67"/>
        <v>6.3306713671167146E-4</v>
      </c>
    </row>
    <row r="1997" spans="1:4" x14ac:dyDescent="0.35">
      <c r="A1997" s="7">
        <v>43972</v>
      </c>
      <c r="B1997" s="6">
        <v>119.1375</v>
      </c>
      <c r="C1997" s="6">
        <f t="shared" si="66"/>
        <v>1.5762925598991173E-3</v>
      </c>
      <c r="D1997" s="3">
        <f t="shared" si="67"/>
        <v>5.9556888655698103E-4</v>
      </c>
    </row>
    <row r="1998" spans="1:4" x14ac:dyDescent="0.35">
      <c r="A1998" s="7">
        <v>43973</v>
      </c>
      <c r="B1998" s="6">
        <v>116.925</v>
      </c>
      <c r="C1998" s="6">
        <f t="shared" si="66"/>
        <v>-1.8570978910922301E-2</v>
      </c>
      <c r="D1998" s="3">
        <f t="shared" si="67"/>
        <v>5.5998383525762577E-4</v>
      </c>
    </row>
    <row r="1999" spans="1:4" x14ac:dyDescent="0.35">
      <c r="A1999" s="7">
        <v>43977</v>
      </c>
      <c r="B1999" s="6">
        <v>118.05</v>
      </c>
      <c r="C1999" s="6">
        <f t="shared" si="66"/>
        <v>9.6215522771007055E-3</v>
      </c>
      <c r="D1999" s="3">
        <f t="shared" si="67"/>
        <v>5.4707768060476339E-4</v>
      </c>
    </row>
    <row r="2000" spans="1:4" x14ac:dyDescent="0.35">
      <c r="A2000" s="7">
        <v>43978</v>
      </c>
      <c r="B2000" s="6">
        <v>117.9</v>
      </c>
      <c r="C2000" s="6">
        <f t="shared" si="66"/>
        <v>-1.2706480304954806E-3</v>
      </c>
      <c r="D2000" s="3">
        <f t="shared" si="67"/>
        <v>5.1980747586173647E-4</v>
      </c>
    </row>
    <row r="2001" spans="1:4" x14ac:dyDescent="0.35">
      <c r="A2001" s="7">
        <v>43979</v>
      </c>
      <c r="B2001" s="6">
        <v>118.0125</v>
      </c>
      <c r="C2001" s="6">
        <f t="shared" si="66"/>
        <v>9.5419847328241864E-4</v>
      </c>
      <c r="D2001" s="3">
        <f t="shared" si="67"/>
        <v>4.8871590009507641E-4</v>
      </c>
    </row>
    <row r="2002" spans="1:4" x14ac:dyDescent="0.35">
      <c r="A2002" s="7">
        <v>43980</v>
      </c>
      <c r="B2002" s="6">
        <v>118.16249999999999</v>
      </c>
      <c r="C2002" s="6">
        <f t="shared" si="66"/>
        <v>1.2710517953605886E-3</v>
      </c>
      <c r="D2002" s="3">
        <f t="shared" si="67"/>
        <v>4.5944757577295669E-4</v>
      </c>
    </row>
    <row r="2003" spans="1:4" x14ac:dyDescent="0.35">
      <c r="A2003" s="7">
        <v>43983</v>
      </c>
      <c r="B2003" s="6">
        <v>119.175</v>
      </c>
      <c r="C2003" s="6">
        <f t="shared" si="66"/>
        <v>8.5687083465566735E-3</v>
      </c>
      <c r="D2003" s="3">
        <f t="shared" si="67"/>
        <v>4.3197765558656865E-4</v>
      </c>
    </row>
    <row r="2004" spans="1:4" x14ac:dyDescent="0.35">
      <c r="A2004" s="7">
        <v>43984</v>
      </c>
      <c r="B2004" s="6">
        <v>123.71250000000001</v>
      </c>
      <c r="C2004" s="6">
        <f t="shared" si="66"/>
        <v>3.8074260541220969E-2</v>
      </c>
      <c r="D2004" s="3">
        <f t="shared" si="67"/>
        <v>4.104643620150755E-4</v>
      </c>
    </row>
    <row r="2005" spans="1:4" x14ac:dyDescent="0.35">
      <c r="A2005" s="7">
        <v>43985</v>
      </c>
      <c r="B2005" s="6">
        <v>123.33750000000001</v>
      </c>
      <c r="C2005" s="6">
        <f t="shared" si="66"/>
        <v>-3.031221582297666E-3</v>
      </c>
      <c r="D2005" s="3">
        <f t="shared" si="67"/>
        <v>4.7281545923981753E-4</v>
      </c>
    </row>
    <row r="2006" spans="1:4" x14ac:dyDescent="0.35">
      <c r="A2006" s="7">
        <v>43986</v>
      </c>
      <c r="B2006" s="6">
        <v>126.9</v>
      </c>
      <c r="C2006" s="6">
        <f t="shared" si="66"/>
        <v>2.8884159318941928E-2</v>
      </c>
      <c r="D2006" s="3">
        <f t="shared" si="67"/>
        <v>4.4499782994228767E-4</v>
      </c>
    </row>
    <row r="2007" spans="1:4" x14ac:dyDescent="0.35">
      <c r="A2007" s="7">
        <v>43987</v>
      </c>
      <c r="B2007" s="6">
        <v>128.625</v>
      </c>
      <c r="C2007" s="6">
        <f t="shared" si="66"/>
        <v>1.3593380614657166E-2</v>
      </c>
      <c r="D2007" s="3">
        <f t="shared" si="67"/>
        <v>4.6835563971947157E-4</v>
      </c>
    </row>
    <row r="2008" spans="1:4" x14ac:dyDescent="0.35">
      <c r="A2008" s="7">
        <v>43990</v>
      </c>
      <c r="B2008" s="6">
        <v>129.1875</v>
      </c>
      <c r="C2008" s="6">
        <f t="shared" si="66"/>
        <v>4.3731778425655978E-3</v>
      </c>
      <c r="D2008" s="3">
        <f t="shared" si="67"/>
        <v>4.5134110112839945E-4</v>
      </c>
    </row>
    <row r="2009" spans="1:4" x14ac:dyDescent="0.35">
      <c r="A2009" s="7">
        <v>43991</v>
      </c>
      <c r="B2009" s="6">
        <v>127.95</v>
      </c>
      <c r="C2009" s="6">
        <f t="shared" si="66"/>
        <v>-9.5791001451378584E-3</v>
      </c>
      <c r="D2009" s="3">
        <f t="shared" si="67"/>
        <v>4.2540811612725788E-4</v>
      </c>
    </row>
    <row r="2010" spans="1:4" x14ac:dyDescent="0.35">
      <c r="A2010" s="7">
        <v>43992</v>
      </c>
      <c r="B2010" s="6">
        <v>127.575</v>
      </c>
      <c r="C2010" s="6">
        <f t="shared" si="66"/>
        <v>-2.9308323563892145E-3</v>
      </c>
      <c r="D2010" s="3">
        <f t="shared" si="67"/>
        <v>4.0538917873505717E-4</v>
      </c>
    </row>
    <row r="2011" spans="1:4" x14ac:dyDescent="0.35">
      <c r="A2011" s="7">
        <v>43993</v>
      </c>
      <c r="B2011" s="6">
        <v>128.13749999999999</v>
      </c>
      <c r="C2011" s="6">
        <f t="shared" si="66"/>
        <v>4.4091710758376312E-3</v>
      </c>
      <c r="D2011" s="3">
        <f t="shared" si="67"/>
        <v>3.8158121470902923E-4</v>
      </c>
    </row>
    <row r="2012" spans="1:4" x14ac:dyDescent="0.35">
      <c r="A2012" s="7">
        <v>43994</v>
      </c>
      <c r="B2012" s="6">
        <v>125.25</v>
      </c>
      <c r="C2012" s="6">
        <f t="shared" si="66"/>
        <v>-2.2534386889083904E-2</v>
      </c>
      <c r="D2012" s="3">
        <f t="shared" si="67"/>
        <v>3.5985278920104764E-4</v>
      </c>
    </row>
    <row r="2013" spans="1:4" x14ac:dyDescent="0.35">
      <c r="A2013" s="7">
        <v>43997</v>
      </c>
      <c r="B2013" s="6">
        <v>122.5125</v>
      </c>
      <c r="C2013" s="6">
        <f t="shared" si="66"/>
        <v>-2.1856287425149678E-2</v>
      </c>
      <c r="D2013" s="3">
        <f t="shared" si="67"/>
        <v>3.6872953739699977E-4</v>
      </c>
    </row>
    <row r="2014" spans="1:4" x14ac:dyDescent="0.35">
      <c r="A2014" s="7">
        <v>43998</v>
      </c>
      <c r="B2014" s="6">
        <v>121.83750000000001</v>
      </c>
      <c r="C2014" s="6">
        <f t="shared" si="66"/>
        <v>-5.5096418732782136E-3</v>
      </c>
      <c r="D2014" s="3">
        <f t="shared" si="67"/>
        <v>3.752676031538251E-4</v>
      </c>
    </row>
    <row r="2015" spans="1:4" x14ac:dyDescent="0.35">
      <c r="A2015" s="7">
        <v>43999</v>
      </c>
      <c r="B2015" s="6">
        <v>119.625</v>
      </c>
      <c r="C2015" s="6">
        <f t="shared" si="66"/>
        <v>-1.8159433671899091E-2</v>
      </c>
      <c r="D2015" s="3">
        <f t="shared" si="67"/>
        <v>3.5457291617890243E-4</v>
      </c>
    </row>
    <row r="2016" spans="1:4" x14ac:dyDescent="0.35">
      <c r="A2016" s="7">
        <v>44000</v>
      </c>
      <c r="B2016" s="6">
        <v>124.05</v>
      </c>
      <c r="C2016" s="6">
        <f t="shared" si="66"/>
        <v>3.6990595611285246E-2</v>
      </c>
      <c r="D2016" s="3">
        <f t="shared" si="67"/>
        <v>3.5308444308521444E-4</v>
      </c>
    </row>
    <row r="2017" spans="1:4" x14ac:dyDescent="0.35">
      <c r="A2017" s="7">
        <v>44001</v>
      </c>
      <c r="B2017" s="6">
        <v>128.51249999999999</v>
      </c>
      <c r="C2017" s="6">
        <f t="shared" si="66"/>
        <v>3.5973397823458216E-2</v>
      </c>
      <c r="D2017" s="3">
        <f t="shared" si="67"/>
        <v>4.1399762632075973E-4</v>
      </c>
    </row>
    <row r="2018" spans="1:4" x14ac:dyDescent="0.35">
      <c r="A2018" s="7">
        <v>44004</v>
      </c>
      <c r="B2018" s="6">
        <v>134.02500000000001</v>
      </c>
      <c r="C2018" s="6">
        <f t="shared" si="66"/>
        <v>4.2894660052524208E-2</v>
      </c>
      <c r="D2018" s="3">
        <f t="shared" si="67"/>
        <v>4.6680288979940142E-4</v>
      </c>
    </row>
    <row r="2019" spans="1:4" x14ac:dyDescent="0.35">
      <c r="A2019" s="7">
        <v>44005</v>
      </c>
      <c r="B2019" s="6">
        <v>140.8125</v>
      </c>
      <c r="C2019" s="6">
        <f t="shared" si="66"/>
        <v>5.0643536653609357E-2</v>
      </c>
      <c r="D2019" s="3">
        <f t="shared" si="67"/>
        <v>5.4919182807273428E-4</v>
      </c>
    </row>
    <row r="2020" spans="1:4" x14ac:dyDescent="0.35">
      <c r="A2020" s="7">
        <v>44006</v>
      </c>
      <c r="B2020" s="6">
        <v>134.0625</v>
      </c>
      <c r="C2020" s="6">
        <f t="shared" si="66"/>
        <v>-4.7936085219707054E-2</v>
      </c>
      <c r="D2020" s="3">
        <f t="shared" si="67"/>
        <v>6.7012638667549864E-4</v>
      </c>
    </row>
    <row r="2021" spans="1:4" x14ac:dyDescent="0.35">
      <c r="A2021" s="7">
        <v>44007</v>
      </c>
      <c r="B2021" s="6">
        <v>134.25</v>
      </c>
      <c r="C2021" s="6">
        <f t="shared" si="66"/>
        <v>1.3986013986013986E-3</v>
      </c>
      <c r="D2021" s="3">
        <f t="shared" si="67"/>
        <v>7.6779089944642963E-4</v>
      </c>
    </row>
    <row r="2022" spans="1:4" x14ac:dyDescent="0.35">
      <c r="A2022" s="7">
        <v>44008</v>
      </c>
      <c r="B2022" s="6">
        <v>134.32499999999999</v>
      </c>
      <c r="C2022" s="6">
        <f t="shared" si="66"/>
        <v>5.5865921787701025E-4</v>
      </c>
      <c r="D2022" s="3">
        <f t="shared" si="67"/>
        <v>7.2184081063197394E-4</v>
      </c>
    </row>
    <row r="2023" spans="1:4" x14ac:dyDescent="0.35">
      <c r="A2023" s="7">
        <v>44011</v>
      </c>
      <c r="B2023" s="6">
        <v>133.6875</v>
      </c>
      <c r="C2023" s="6">
        <f t="shared" si="66"/>
        <v>-4.7459519821328022E-3</v>
      </c>
      <c r="D2023" s="3">
        <f t="shared" si="67"/>
        <v>6.7854908800135867E-4</v>
      </c>
    </row>
    <row r="2024" spans="1:4" x14ac:dyDescent="0.35">
      <c r="A2024" s="7">
        <v>44012</v>
      </c>
      <c r="B2024" s="6">
        <v>131.17500000000001</v>
      </c>
      <c r="C2024" s="6">
        <f t="shared" si="66"/>
        <v>-1.8793828892005524E-2</v>
      </c>
      <c r="D2024" s="3">
        <f t="shared" si="67"/>
        <v>6.3918758633427968E-4</v>
      </c>
    </row>
    <row r="2025" spans="1:4" x14ac:dyDescent="0.35">
      <c r="A2025" s="7">
        <v>44013</v>
      </c>
      <c r="B2025" s="6">
        <v>129.97499999999999</v>
      </c>
      <c r="C2025" s="6">
        <f t="shared" si="66"/>
        <v>-9.148084619782863E-3</v>
      </c>
      <c r="D2025" s="3">
        <f t="shared" si="67"/>
        <v>6.2202881141954175E-4</v>
      </c>
    </row>
    <row r="2026" spans="1:4" x14ac:dyDescent="0.35">
      <c r="A2026" s="7">
        <v>44014</v>
      </c>
      <c r="B2026" s="6">
        <v>131.25</v>
      </c>
      <c r="C2026" s="6">
        <f t="shared" si="66"/>
        <v>9.809578765147188E-3</v>
      </c>
      <c r="D2026" s="3">
        <f t="shared" si="67"/>
        <v>5.8972832986701172E-4</v>
      </c>
    </row>
    <row r="2027" spans="1:4" x14ac:dyDescent="0.35">
      <c r="A2027" s="7">
        <v>44015</v>
      </c>
      <c r="B2027" s="6">
        <v>133.27500000000001</v>
      </c>
      <c r="C2027" s="6">
        <f t="shared" si="66"/>
        <v>1.5428571428571472E-2</v>
      </c>
      <c r="D2027" s="3">
        <f t="shared" si="67"/>
        <v>5.6011830020796858E-4</v>
      </c>
    </row>
    <row r="2028" spans="1:4" x14ac:dyDescent="0.35">
      <c r="A2028" s="7">
        <v>44018</v>
      </c>
      <c r="B2028" s="6">
        <v>133.5</v>
      </c>
      <c r="C2028" s="6">
        <f t="shared" si="66"/>
        <v>1.6882386043893776E-3</v>
      </c>
      <c r="D2028" s="3">
        <f t="shared" si="67"/>
        <v>5.407936511750823E-4</v>
      </c>
    </row>
    <row r="2029" spans="1:4" x14ac:dyDescent="0.35">
      <c r="A2029" s="7">
        <v>44019</v>
      </c>
      <c r="B2029" s="6">
        <v>130.05000000000001</v>
      </c>
      <c r="C2029" s="6">
        <f t="shared" si="66"/>
        <v>-2.5842696629213398E-2</v>
      </c>
      <c r="D2029" s="3">
        <f t="shared" si="67"/>
        <v>5.0851704107969845E-4</v>
      </c>
    </row>
    <row r="2030" spans="1:4" x14ac:dyDescent="0.35">
      <c r="A2030" s="7">
        <v>44020</v>
      </c>
      <c r="B2030" s="6">
        <v>127.3875</v>
      </c>
      <c r="C2030" s="6">
        <f t="shared" si="66"/>
        <v>-2.0472895040369154E-2</v>
      </c>
      <c r="D2030" s="3">
        <f t="shared" si="67"/>
        <v>5.1807671675908992E-4</v>
      </c>
    </row>
    <row r="2031" spans="1:4" x14ac:dyDescent="0.35">
      <c r="A2031" s="7">
        <v>44021</v>
      </c>
      <c r="B2031" s="6">
        <v>128.58750000000001</v>
      </c>
      <c r="C2031" s="6">
        <f t="shared" si="66"/>
        <v>9.4200765381218937E-3</v>
      </c>
      <c r="D2031" s="3">
        <f t="shared" si="67"/>
        <v>5.1214047963358286E-4</v>
      </c>
    </row>
    <row r="2032" spans="1:4" x14ac:dyDescent="0.35">
      <c r="A2032" s="7">
        <v>44022</v>
      </c>
      <c r="B2032" s="6">
        <v>129.48750000000001</v>
      </c>
      <c r="C2032" s="6">
        <f t="shared" si="66"/>
        <v>6.9991251093613734E-3</v>
      </c>
      <c r="D2032" s="3">
        <f t="shared" si="67"/>
        <v>4.8673632137461234E-4</v>
      </c>
    </row>
    <row r="2033" spans="1:4" x14ac:dyDescent="0.35">
      <c r="A2033" s="7">
        <v>44025</v>
      </c>
      <c r="B2033" s="6">
        <v>126.9</v>
      </c>
      <c r="C2033" s="6">
        <f t="shared" si="66"/>
        <v>-1.9982623805386662E-2</v>
      </c>
      <c r="D2033" s="3">
        <f t="shared" si="67"/>
        <v>4.6047140722992513E-4</v>
      </c>
    </row>
    <row r="2034" spans="1:4" x14ac:dyDescent="0.35">
      <c r="A2034" s="7">
        <v>44026</v>
      </c>
      <c r="B2034" s="6">
        <v>122.5125</v>
      </c>
      <c r="C2034" s="6">
        <f t="shared" si="66"/>
        <v>-3.4574468085106405E-2</v>
      </c>
      <c r="D2034" s="3">
        <f t="shared" si="67"/>
        <v>4.5680143804498592E-4</v>
      </c>
    </row>
    <row r="2035" spans="1:4" x14ac:dyDescent="0.35">
      <c r="A2035" s="7">
        <v>44027</v>
      </c>
      <c r="B2035" s="6">
        <v>122.625</v>
      </c>
      <c r="C2035" s="6">
        <f t="shared" si="66"/>
        <v>9.1827364554634961E-4</v>
      </c>
      <c r="D2035" s="3">
        <f t="shared" si="67"/>
        <v>5.0111698236436923E-4</v>
      </c>
    </row>
    <row r="2036" spans="1:4" x14ac:dyDescent="0.35">
      <c r="A2036" s="7">
        <v>44028</v>
      </c>
      <c r="B2036" s="6">
        <v>121.65</v>
      </c>
      <c r="C2036" s="6">
        <f t="shared" si="66"/>
        <v>-7.9510703363913915E-3</v>
      </c>
      <c r="D2036" s="3">
        <f t="shared" si="67"/>
        <v>4.7110055701179336E-4</v>
      </c>
    </row>
    <row r="2037" spans="1:4" x14ac:dyDescent="0.35">
      <c r="A2037" s="7">
        <v>44029</v>
      </c>
      <c r="B2037" s="6">
        <v>122.4375</v>
      </c>
      <c r="C2037" s="6">
        <f t="shared" si="66"/>
        <v>6.4734895191121602E-3</v>
      </c>
      <c r="D2037" s="3">
        <f t="shared" si="67"/>
        <v>4.4662769476074032E-4</v>
      </c>
    </row>
    <row r="2038" spans="1:4" x14ac:dyDescent="0.35">
      <c r="A2038" s="7">
        <v>44032</v>
      </c>
      <c r="B2038" s="6">
        <v>122.66249999999999</v>
      </c>
      <c r="C2038" s="6">
        <f t="shared" si="66"/>
        <v>1.8376722817763701E-3</v>
      </c>
      <c r="D2038" s="3">
        <f t="shared" si="67"/>
        <v>4.2234439706833921E-4</v>
      </c>
    </row>
    <row r="2039" spans="1:4" x14ac:dyDescent="0.35">
      <c r="A2039" s="7">
        <v>44033</v>
      </c>
      <c r="B2039" s="6">
        <v>130.19999999999999</v>
      </c>
      <c r="C2039" s="6">
        <f t="shared" si="66"/>
        <v>6.1449098135126827E-2</v>
      </c>
      <c r="D2039" s="3">
        <f t="shared" si="67"/>
        <v>3.9720635560915138E-4</v>
      </c>
    </row>
    <row r="2040" spans="1:4" x14ac:dyDescent="0.35">
      <c r="A2040" s="7">
        <v>44034</v>
      </c>
      <c r="B2040" s="6">
        <v>134.66249999999999</v>
      </c>
      <c r="C2040" s="6">
        <f t="shared" si="66"/>
        <v>3.4274193548387143E-2</v>
      </c>
      <c r="D2040" s="3">
        <f t="shared" si="67"/>
        <v>5.9993347396982907E-4</v>
      </c>
    </row>
    <row r="2041" spans="1:4" x14ac:dyDescent="0.35">
      <c r="A2041" s="7">
        <v>44035</v>
      </c>
      <c r="B2041" s="6">
        <v>136.38749999999999</v>
      </c>
      <c r="C2041" s="6">
        <f t="shared" si="66"/>
        <v>1.2809802283486452E-2</v>
      </c>
      <c r="D2041" s="3">
        <f t="shared" si="67"/>
        <v>6.3442068613517744E-4</v>
      </c>
    </row>
    <row r="2042" spans="1:4" x14ac:dyDescent="0.35">
      <c r="A2042" s="7">
        <v>44036</v>
      </c>
      <c r="B2042" s="6">
        <v>136.46250000000001</v>
      </c>
      <c r="C2042" s="6">
        <f t="shared" si="66"/>
        <v>5.4990376684092791E-4</v>
      </c>
      <c r="D2042" s="3">
        <f t="shared" si="67"/>
        <v>6.0620090703958763E-4</v>
      </c>
    </row>
    <row r="2043" spans="1:4" x14ac:dyDescent="0.35">
      <c r="A2043" s="7">
        <v>44039</v>
      </c>
      <c r="B2043" s="6">
        <v>135.75</v>
      </c>
      <c r="C2043" s="6">
        <f t="shared" si="66"/>
        <v>-5.2212146194009759E-3</v>
      </c>
      <c r="D2043" s="3">
        <f t="shared" si="67"/>
        <v>5.6984699626637955E-4</v>
      </c>
    </row>
    <row r="2044" spans="1:4" x14ac:dyDescent="0.35">
      <c r="A2044" s="7">
        <v>44040</v>
      </c>
      <c r="B2044" s="6">
        <v>136.35</v>
      </c>
      <c r="C2044" s="6">
        <f t="shared" si="66"/>
        <v>4.4198895027623888E-3</v>
      </c>
      <c r="D2044" s="3">
        <f t="shared" si="67"/>
        <v>5.372918414165075E-4</v>
      </c>
    </row>
    <row r="2045" spans="1:4" x14ac:dyDescent="0.35">
      <c r="A2045" s="7">
        <v>44041</v>
      </c>
      <c r="B2045" s="6">
        <v>136.35</v>
      </c>
      <c r="C2045" s="6">
        <f t="shared" si="66"/>
        <v>0</v>
      </c>
      <c r="D2045" s="3">
        <f t="shared" si="67"/>
        <v>5.0622645632451477E-4</v>
      </c>
    </row>
    <row r="2046" spans="1:4" x14ac:dyDescent="0.35">
      <c r="A2046" s="7">
        <v>44042</v>
      </c>
      <c r="B2046" s="6">
        <v>132.75</v>
      </c>
      <c r="C2046" s="6">
        <f t="shared" si="66"/>
        <v>-2.6402640264026361E-2</v>
      </c>
      <c r="D2046" s="3">
        <f t="shared" si="67"/>
        <v>4.7585286894504387E-4</v>
      </c>
    </row>
    <row r="2047" spans="1:4" x14ac:dyDescent="0.35">
      <c r="A2047" s="7">
        <v>44043</v>
      </c>
      <c r="B2047" s="6">
        <v>133.94999999999999</v>
      </c>
      <c r="C2047" s="6">
        <f t="shared" si="66"/>
        <v>9.0395480225987836E-3</v>
      </c>
      <c r="D2047" s="3">
        <f t="shared" si="67"/>
        <v>4.8912766158303641E-4</v>
      </c>
    </row>
    <row r="2048" spans="1:4" x14ac:dyDescent="0.35">
      <c r="A2048" s="7">
        <v>44046</v>
      </c>
      <c r="B2048" s="6">
        <v>133.94999999999999</v>
      </c>
      <c r="C2048" s="6">
        <f t="shared" si="66"/>
        <v>0</v>
      </c>
      <c r="D2048" s="3">
        <f t="shared" si="67"/>
        <v>4.6468280759522638E-4</v>
      </c>
    </row>
    <row r="2049" spans="1:4" x14ac:dyDescent="0.35">
      <c r="A2049" s="7">
        <v>44047</v>
      </c>
      <c r="B2049" s="6">
        <v>133.76249999999999</v>
      </c>
      <c r="C2049" s="6">
        <f t="shared" si="66"/>
        <v>-1.3997760358342667E-3</v>
      </c>
      <c r="D2049" s="3">
        <f t="shared" si="67"/>
        <v>4.3680183913951277E-4</v>
      </c>
    </row>
    <row r="2050" spans="1:4" x14ac:dyDescent="0.35">
      <c r="A2050" s="7">
        <v>44048</v>
      </c>
      <c r="B2050" s="6">
        <v>131.96250000000001</v>
      </c>
      <c r="C2050" s="6">
        <f t="shared" si="66"/>
        <v>-1.3456686291000716E-2</v>
      </c>
      <c r="D2050" s="3">
        <f t="shared" si="67"/>
        <v>4.1071129116817173E-4</v>
      </c>
    </row>
    <row r="2051" spans="1:4" x14ac:dyDescent="0.35">
      <c r="A2051" s="7">
        <v>44049</v>
      </c>
      <c r="B2051" s="6">
        <v>131.88749999999999</v>
      </c>
      <c r="C2051" s="6">
        <f t="shared" si="66"/>
        <v>-5.6834327934085103E-4</v>
      </c>
      <c r="D2051" s="3">
        <f t="shared" si="67"/>
        <v>3.9693355805414578E-4</v>
      </c>
    </row>
    <row r="2052" spans="1:4" x14ac:dyDescent="0.35">
      <c r="A2052" s="7">
        <v>44050</v>
      </c>
      <c r="B2052" s="6">
        <v>131.92500000000001</v>
      </c>
      <c r="C2052" s="6">
        <f t="shared" ref="C2052:C2115" si="68">(B2052-B2051)/B2051</f>
        <v>2.8433323855575957E-4</v>
      </c>
      <c r="D2052" s="3">
        <f t="shared" si="67"/>
        <v>3.7313692541588735E-4</v>
      </c>
    </row>
    <row r="2053" spans="1:4" x14ac:dyDescent="0.35">
      <c r="A2053" s="7">
        <v>44053</v>
      </c>
      <c r="B2053" s="6">
        <v>132.97499999999999</v>
      </c>
      <c r="C2053" s="6">
        <f t="shared" si="68"/>
        <v>7.9590676520749134E-3</v>
      </c>
      <c r="D2053" s="3">
        <f t="shared" ref="D2053:D2116" si="69">0.06*C2052^2+0.94*D2052</f>
        <v>3.5075356061436692E-4</v>
      </c>
    </row>
    <row r="2054" spans="1:4" x14ac:dyDescent="0.35">
      <c r="A2054" s="7">
        <v>44054</v>
      </c>
      <c r="B2054" s="6">
        <v>132.6</v>
      </c>
      <c r="C2054" s="6">
        <f t="shared" si="68"/>
        <v>-2.8200789622109422E-3</v>
      </c>
      <c r="D2054" s="3">
        <f t="shared" si="69"/>
        <v>3.335091524509232E-4</v>
      </c>
    </row>
    <row r="2055" spans="1:4" x14ac:dyDescent="0.35">
      <c r="A2055" s="7">
        <v>44055</v>
      </c>
      <c r="B2055" s="6">
        <v>133.42500000000001</v>
      </c>
      <c r="C2055" s="6">
        <f t="shared" si="68"/>
        <v>6.2217194570137035E-3</v>
      </c>
      <c r="D2055" s="3">
        <f t="shared" si="69"/>
        <v>3.139757740250541E-4</v>
      </c>
    </row>
    <row r="2056" spans="1:4" x14ac:dyDescent="0.35">
      <c r="A2056" s="7">
        <v>44056</v>
      </c>
      <c r="B2056" s="6">
        <v>134.0625</v>
      </c>
      <c r="C2056" s="6">
        <f t="shared" si="68"/>
        <v>4.7779651489600044E-3</v>
      </c>
      <c r="D2056" s="3">
        <f t="shared" si="69"/>
        <v>2.9745981516365785E-4</v>
      </c>
    </row>
    <row r="2057" spans="1:4" x14ac:dyDescent="0.35">
      <c r="A2057" s="7">
        <v>44057</v>
      </c>
      <c r="B2057" s="6">
        <v>131.55000000000001</v>
      </c>
      <c r="C2057" s="6">
        <f t="shared" si="68"/>
        <v>-1.8741258741258655E-2</v>
      </c>
      <c r="D2057" s="3">
        <f t="shared" si="69"/>
        <v>2.8098196331171894E-4</v>
      </c>
    </row>
    <row r="2058" spans="1:4" x14ac:dyDescent="0.35">
      <c r="A2058" s="7">
        <v>44060</v>
      </c>
      <c r="B2058" s="6">
        <v>133.98750000000001</v>
      </c>
      <c r="C2058" s="6">
        <f t="shared" si="68"/>
        <v>1.8529076396807297E-2</v>
      </c>
      <c r="D2058" s="3">
        <f t="shared" si="69"/>
        <v>2.8519713226542404E-4</v>
      </c>
    </row>
    <row r="2059" spans="1:4" x14ac:dyDescent="0.35">
      <c r="A2059" s="7">
        <v>44061</v>
      </c>
      <c r="B2059" s="6">
        <v>133.38749999999999</v>
      </c>
      <c r="C2059" s="6">
        <f t="shared" si="68"/>
        <v>-4.4780296669467128E-3</v>
      </c>
      <c r="D2059" s="3">
        <f t="shared" si="69"/>
        <v>2.886849046566219E-4</v>
      </c>
    </row>
    <row r="2060" spans="1:4" x14ac:dyDescent="0.35">
      <c r="A2060" s="7">
        <v>44062</v>
      </c>
      <c r="B2060" s="6">
        <v>133.01249999999999</v>
      </c>
      <c r="C2060" s="6">
        <f t="shared" si="68"/>
        <v>-2.8113578858588702E-3</v>
      </c>
      <c r="D2060" s="3">
        <f t="shared" si="69"/>
        <v>2.7256697535910784E-4</v>
      </c>
    </row>
    <row r="2061" spans="1:4" x14ac:dyDescent="0.35">
      <c r="A2061" s="7">
        <v>44063</v>
      </c>
      <c r="B2061" s="6">
        <v>135.82499999999999</v>
      </c>
      <c r="C2061" s="6">
        <f t="shared" si="68"/>
        <v>2.1144629264166902E-2</v>
      </c>
      <c r="D2061" s="3">
        <f t="shared" si="69"/>
        <v>2.5668718082730421E-4</v>
      </c>
    </row>
    <row r="2062" spans="1:4" x14ac:dyDescent="0.35">
      <c r="A2062" s="7">
        <v>44064</v>
      </c>
      <c r="B2062" s="6">
        <v>141.78749999999999</v>
      </c>
      <c r="C2062" s="6">
        <f t="shared" si="68"/>
        <v>4.3898398674765367E-2</v>
      </c>
      <c r="D2062" s="3">
        <f t="shared" si="69"/>
        <v>2.6811167078080972E-4</v>
      </c>
    </row>
    <row r="2063" spans="1:4" x14ac:dyDescent="0.35">
      <c r="A2063" s="7">
        <v>44067</v>
      </c>
      <c r="B2063" s="6">
        <v>138.86250000000001</v>
      </c>
      <c r="C2063" s="6">
        <f t="shared" si="68"/>
        <v>-2.0629463104998559E-2</v>
      </c>
      <c r="D2063" s="3">
        <f t="shared" si="69"/>
        <v>3.6764913490647965E-4</v>
      </c>
    </row>
    <row r="2064" spans="1:4" x14ac:dyDescent="0.35">
      <c r="A2064" s="7">
        <v>44068</v>
      </c>
      <c r="B2064" s="6">
        <v>138.5625</v>
      </c>
      <c r="C2064" s="6">
        <f t="shared" si="68"/>
        <v>-2.1604104779909001E-3</v>
      </c>
      <c r="D2064" s="3">
        <f t="shared" si="69"/>
        <v>3.7112467169212067E-4</v>
      </c>
    </row>
    <row r="2065" spans="1:4" x14ac:dyDescent="0.35">
      <c r="A2065" s="7">
        <v>44069</v>
      </c>
      <c r="B2065" s="6">
        <v>139.05000000000001</v>
      </c>
      <c r="C2065" s="6">
        <f t="shared" si="68"/>
        <v>3.5182679296347236E-3</v>
      </c>
      <c r="D2065" s="3">
        <f t="shared" si="69"/>
        <v>3.491372337965982E-4</v>
      </c>
    </row>
    <row r="2066" spans="1:4" x14ac:dyDescent="0.35">
      <c r="A2066" s="7">
        <v>44070</v>
      </c>
      <c r="B2066" s="6">
        <v>138.9</v>
      </c>
      <c r="C2066" s="6">
        <f t="shared" si="68"/>
        <v>-1.0787486515642264E-3</v>
      </c>
      <c r="D2066" s="3">
        <f t="shared" si="69"/>
        <v>3.2893169232228405E-4</v>
      </c>
    </row>
    <row r="2067" spans="1:4" x14ac:dyDescent="0.35">
      <c r="A2067" s="7">
        <v>44071</v>
      </c>
      <c r="B2067" s="6">
        <v>136.72499999999999</v>
      </c>
      <c r="C2067" s="6">
        <f t="shared" si="68"/>
        <v>-1.5658747300216064E-2</v>
      </c>
      <c r="D2067" s="3">
        <f t="shared" si="69"/>
        <v>3.0926561270214209E-4</v>
      </c>
    </row>
    <row r="2068" spans="1:4" x14ac:dyDescent="0.35">
      <c r="A2068" s="7">
        <v>44074</v>
      </c>
      <c r="B2068" s="6">
        <v>134.17500000000001</v>
      </c>
      <c r="C2068" s="6">
        <f t="shared" si="68"/>
        <v>-1.8650575973669651E-2</v>
      </c>
      <c r="D2068" s="3">
        <f t="shared" si="69"/>
        <v>3.0542145796073498E-4</v>
      </c>
    </row>
    <row r="2069" spans="1:4" x14ac:dyDescent="0.35">
      <c r="A2069" s="7">
        <v>44075</v>
      </c>
      <c r="B2069" s="6">
        <v>135.1875</v>
      </c>
      <c r="C2069" s="6">
        <f t="shared" si="68"/>
        <v>7.5461151481273601E-3</v>
      </c>
      <c r="D2069" s="3">
        <f t="shared" si="69"/>
        <v>3.0796680953206829E-4</v>
      </c>
    </row>
    <row r="2070" spans="1:4" x14ac:dyDescent="0.35">
      <c r="A2070" s="7">
        <v>44076</v>
      </c>
      <c r="B2070" s="6">
        <v>135.97499999999999</v>
      </c>
      <c r="C2070" s="6">
        <f t="shared" si="68"/>
        <v>5.8252427184465596E-3</v>
      </c>
      <c r="D2070" s="3">
        <f t="shared" si="69"/>
        <v>2.9290543218987204E-4</v>
      </c>
    </row>
    <row r="2071" spans="1:4" x14ac:dyDescent="0.35">
      <c r="A2071" s="7">
        <v>44077</v>
      </c>
      <c r="B2071" s="6">
        <v>133.83750000000001</v>
      </c>
      <c r="C2071" s="6">
        <f t="shared" si="68"/>
        <v>-1.5719801434087067E-2</v>
      </c>
      <c r="D2071" s="3">
        <f t="shared" si="69"/>
        <v>2.7736711342220857E-4</v>
      </c>
    </row>
    <row r="2072" spans="1:4" x14ac:dyDescent="0.35">
      <c r="A2072" s="7">
        <v>44078</v>
      </c>
      <c r="B2072" s="6">
        <v>131.28749999999999</v>
      </c>
      <c r="C2072" s="6">
        <f t="shared" si="68"/>
        <v>-1.9052956010086945E-2</v>
      </c>
      <c r="D2072" s="3">
        <f t="shared" si="69"/>
        <v>2.7555181604450358E-4</v>
      </c>
    </row>
    <row r="2073" spans="1:4" x14ac:dyDescent="0.35">
      <c r="A2073" s="7">
        <v>44081</v>
      </c>
      <c r="B2073" s="6">
        <v>132.22499999999999</v>
      </c>
      <c r="C2073" s="6">
        <f t="shared" si="68"/>
        <v>7.1408169094544418E-3</v>
      </c>
      <c r="D2073" s="3">
        <f t="shared" si="69"/>
        <v>2.8079961504517189E-4</v>
      </c>
    </row>
    <row r="2074" spans="1:4" x14ac:dyDescent="0.35">
      <c r="A2074" s="7">
        <v>44082</v>
      </c>
      <c r="B2074" s="6">
        <v>131.17500000000001</v>
      </c>
      <c r="C2074" s="6">
        <f t="shared" si="68"/>
        <v>-7.9410096426544372E-3</v>
      </c>
      <c r="D2074" s="3">
        <f t="shared" si="69"/>
        <v>2.6701111411052262E-4</v>
      </c>
    </row>
    <row r="2075" spans="1:4" x14ac:dyDescent="0.35">
      <c r="A2075" s="7">
        <v>44083</v>
      </c>
      <c r="B2075" s="6">
        <v>131.4375</v>
      </c>
      <c r="C2075" s="6">
        <f t="shared" si="68"/>
        <v>2.0011435105773859E-3</v>
      </c>
      <c r="D2075" s="3">
        <f t="shared" si="69"/>
        <v>2.547740253125751E-4</v>
      </c>
    </row>
    <row r="2076" spans="1:4" x14ac:dyDescent="0.35">
      <c r="A2076" s="7">
        <v>44084</v>
      </c>
      <c r="B2076" s="6">
        <v>133.27500000000001</v>
      </c>
      <c r="C2076" s="6">
        <f t="shared" si="68"/>
        <v>1.3980028530670515E-2</v>
      </c>
      <c r="D2076" s="3">
        <f t="shared" si="69"/>
        <v>2.3972785831481613E-4</v>
      </c>
    </row>
    <row r="2077" spans="1:4" x14ac:dyDescent="0.35">
      <c r="A2077" s="7">
        <v>44085</v>
      </c>
      <c r="B2077" s="6">
        <v>131.25</v>
      </c>
      <c r="C2077" s="6">
        <f t="shared" si="68"/>
        <v>-1.5194147439504825E-2</v>
      </c>
      <c r="D2077" s="3">
        <f t="shared" si="69"/>
        <v>2.3707065867902883E-4</v>
      </c>
    </row>
    <row r="2078" spans="1:4" x14ac:dyDescent="0.35">
      <c r="A2078" s="7">
        <v>44088</v>
      </c>
      <c r="B2078" s="6">
        <v>128.55000000000001</v>
      </c>
      <c r="C2078" s="6">
        <f t="shared" si="68"/>
        <v>-2.0571428571428484E-2</v>
      </c>
      <c r="D2078" s="3">
        <f t="shared" si="69"/>
        <v>2.3669814614309174E-4</v>
      </c>
    </row>
    <row r="2079" spans="1:4" x14ac:dyDescent="0.35">
      <c r="A2079" s="7">
        <v>44089</v>
      </c>
      <c r="B2079" s="6">
        <v>129.9</v>
      </c>
      <c r="C2079" s="6">
        <f t="shared" si="68"/>
        <v>1.0501750291715241E-2</v>
      </c>
      <c r="D2079" s="3">
        <f t="shared" si="69"/>
        <v>2.4788727778266928E-4</v>
      </c>
    </row>
    <row r="2080" spans="1:4" x14ac:dyDescent="0.35">
      <c r="A2080" s="7">
        <v>44090</v>
      </c>
      <c r="B2080" s="6">
        <v>128.92500000000001</v>
      </c>
      <c r="C2080" s="6">
        <f t="shared" si="68"/>
        <v>-7.505773672055383E-3</v>
      </c>
      <c r="D2080" s="3">
        <f t="shared" si="69"/>
        <v>2.3963124666708159E-4</v>
      </c>
    </row>
    <row r="2081" spans="1:4" x14ac:dyDescent="0.35">
      <c r="A2081" s="7">
        <v>44091</v>
      </c>
      <c r="B2081" s="6">
        <v>126.2625</v>
      </c>
      <c r="C2081" s="6">
        <f t="shared" si="68"/>
        <v>-2.0651541593950034E-2</v>
      </c>
      <c r="D2081" s="3">
        <f t="shared" si="69"/>
        <v>2.2863357017202386E-4</v>
      </c>
    </row>
    <row r="2082" spans="1:4" x14ac:dyDescent="0.35">
      <c r="A2082" s="7">
        <v>44092</v>
      </c>
      <c r="B2082" s="6">
        <v>128.85</v>
      </c>
      <c r="C2082" s="6">
        <f t="shared" si="68"/>
        <v>2.0493020493020424E-2</v>
      </c>
      <c r="D2082" s="3">
        <f t="shared" si="69"/>
        <v>2.4050472617410132E-4</v>
      </c>
    </row>
    <row r="2083" spans="1:4" x14ac:dyDescent="0.35">
      <c r="A2083" s="7">
        <v>44095</v>
      </c>
      <c r="B2083" s="6">
        <v>127.72499999999999</v>
      </c>
      <c r="C2083" s="6">
        <f t="shared" si="68"/>
        <v>-8.7310826542491265E-3</v>
      </c>
      <c r="D2083" s="3">
        <f t="shared" si="69"/>
        <v>2.5127227593929651E-4</v>
      </c>
    </row>
    <row r="2084" spans="1:4" x14ac:dyDescent="0.35">
      <c r="A2084" s="7">
        <v>44096</v>
      </c>
      <c r="B2084" s="6">
        <v>126.52500000000001</v>
      </c>
      <c r="C2084" s="6">
        <f t="shared" si="68"/>
        <v>-9.395184967703963E-3</v>
      </c>
      <c r="D2084" s="3">
        <f t="shared" si="69"/>
        <v>2.407698476418585E-4</v>
      </c>
    </row>
    <row r="2085" spans="1:4" x14ac:dyDescent="0.35">
      <c r="A2085" s="7">
        <v>44097</v>
      </c>
      <c r="B2085" s="6">
        <v>122.925</v>
      </c>
      <c r="C2085" s="6">
        <f t="shared" si="68"/>
        <v>-2.8452874925904037E-2</v>
      </c>
      <c r="D2085" s="3">
        <f t="shared" si="69"/>
        <v>2.316198268179892E-4</v>
      </c>
    </row>
    <row r="2086" spans="1:4" x14ac:dyDescent="0.35">
      <c r="A2086" s="7">
        <v>44098</v>
      </c>
      <c r="B2086" s="6">
        <v>119.66249999999999</v>
      </c>
      <c r="C2086" s="6">
        <f t="shared" si="68"/>
        <v>-2.6540573520439315E-2</v>
      </c>
      <c r="D2086" s="3">
        <f t="shared" si="69"/>
        <v>2.6629660270185816E-4</v>
      </c>
    </row>
    <row r="2087" spans="1:4" x14ac:dyDescent="0.35">
      <c r="A2087" s="7">
        <v>44099</v>
      </c>
      <c r="B2087" s="6">
        <v>120.6375</v>
      </c>
      <c r="C2087" s="6">
        <f t="shared" si="68"/>
        <v>8.1479160137888518E-3</v>
      </c>
      <c r="D2087" s="3">
        <f t="shared" si="69"/>
        <v>2.925829291073773E-4</v>
      </c>
    </row>
    <row r="2088" spans="1:4" x14ac:dyDescent="0.35">
      <c r="A2088" s="7">
        <v>44102</v>
      </c>
      <c r="B2088" s="6">
        <v>126.075</v>
      </c>
      <c r="C2088" s="6">
        <f t="shared" si="68"/>
        <v>4.507304942493006E-2</v>
      </c>
      <c r="D2088" s="3">
        <f t="shared" si="69"/>
        <v>2.7901126548300007E-4</v>
      </c>
    </row>
    <row r="2089" spans="1:4" x14ac:dyDescent="0.35">
      <c r="A2089" s="7">
        <v>44103</v>
      </c>
      <c r="B2089" s="6">
        <v>122.4375</v>
      </c>
      <c r="C2089" s="6">
        <f t="shared" si="68"/>
        <v>-2.8851873884592528E-2</v>
      </c>
      <c r="D2089" s="3">
        <f t="shared" si="69"/>
        <v>3.8416537662175137E-4</v>
      </c>
    </row>
    <row r="2090" spans="1:4" x14ac:dyDescent="0.35">
      <c r="A2090" s="7">
        <v>44104</v>
      </c>
      <c r="B2090" s="6">
        <v>121.95</v>
      </c>
      <c r="C2090" s="6">
        <f t="shared" si="68"/>
        <v>-3.9816232771822131E-3</v>
      </c>
      <c r="D2090" s="3">
        <f t="shared" si="69"/>
        <v>4.1106129162359219E-4</v>
      </c>
    </row>
    <row r="2091" spans="1:4" x14ac:dyDescent="0.35">
      <c r="A2091" s="7">
        <v>44105</v>
      </c>
      <c r="B2091" s="6">
        <v>123.41249999999999</v>
      </c>
      <c r="C2091" s="6">
        <f t="shared" si="68"/>
        <v>1.1992619926199191E-2</v>
      </c>
      <c r="D2091" s="3">
        <f t="shared" si="69"/>
        <v>3.8734881356146058E-4</v>
      </c>
    </row>
    <row r="2092" spans="1:4" x14ac:dyDescent="0.35">
      <c r="A2092" s="7">
        <v>44109</v>
      </c>
      <c r="B2092" s="6">
        <v>122.0625</v>
      </c>
      <c r="C2092" s="6">
        <f t="shared" si="68"/>
        <v>-1.0938924339106608E-2</v>
      </c>
      <c r="D2092" s="3">
        <f t="shared" si="69"/>
        <v>3.7273726070942914E-4</v>
      </c>
    </row>
    <row r="2093" spans="1:4" x14ac:dyDescent="0.35">
      <c r="A2093" s="7">
        <v>44110</v>
      </c>
      <c r="B2093" s="6">
        <v>122.3625</v>
      </c>
      <c r="C2093" s="6">
        <f t="shared" si="68"/>
        <v>2.4577572964669505E-3</v>
      </c>
      <c r="D2093" s="3">
        <f t="shared" si="69"/>
        <v>3.5755262900866533E-4</v>
      </c>
    </row>
    <row r="2094" spans="1:4" x14ac:dyDescent="0.35">
      <c r="A2094" s="7">
        <v>44111</v>
      </c>
      <c r="B2094" s="6">
        <v>119.625</v>
      </c>
      <c r="C2094" s="6">
        <f t="shared" si="68"/>
        <v>-2.2372050260496452E-2</v>
      </c>
      <c r="D2094" s="3">
        <f t="shared" si="69"/>
        <v>3.3646190552384561E-4</v>
      </c>
    </row>
    <row r="2095" spans="1:4" x14ac:dyDescent="0.35">
      <c r="A2095" s="7">
        <v>44112</v>
      </c>
      <c r="B2095" s="6">
        <v>118.72499999999999</v>
      </c>
      <c r="C2095" s="6">
        <f t="shared" si="68"/>
        <v>-7.5235109717868816E-3</v>
      </c>
      <c r="D2095" s="3">
        <f t="shared" si="69"/>
        <v>3.4630470916390557E-4</v>
      </c>
    </row>
    <row r="2096" spans="1:4" x14ac:dyDescent="0.35">
      <c r="A2096" s="7">
        <v>44113</v>
      </c>
      <c r="B2096" s="6">
        <v>118.425</v>
      </c>
      <c r="C2096" s="6">
        <f t="shared" si="68"/>
        <v>-2.5268477574225913E-3</v>
      </c>
      <c r="D2096" s="3">
        <f t="shared" si="69"/>
        <v>3.2892261965462708E-4</v>
      </c>
    </row>
    <row r="2097" spans="1:4" x14ac:dyDescent="0.35">
      <c r="A2097" s="7">
        <v>44116</v>
      </c>
      <c r="B2097" s="6">
        <v>119.77500000000001</v>
      </c>
      <c r="C2097" s="6">
        <f t="shared" si="68"/>
        <v>1.1399620012666317E-2</v>
      </c>
      <c r="D2097" s="3">
        <f t="shared" si="69"/>
        <v>3.0957036005070096E-4</v>
      </c>
    </row>
    <row r="2098" spans="1:4" x14ac:dyDescent="0.35">
      <c r="A2098" s="7">
        <v>44117</v>
      </c>
      <c r="B2098" s="6">
        <v>120.5625</v>
      </c>
      <c r="C2098" s="6">
        <f t="shared" si="68"/>
        <v>6.5748278021289441E-3</v>
      </c>
      <c r="D2098" s="3">
        <f t="shared" si="69"/>
        <v>2.9879321863364986E-4</v>
      </c>
    </row>
    <row r="2099" spans="1:4" x14ac:dyDescent="0.35">
      <c r="A2099" s="7">
        <v>44118</v>
      </c>
      <c r="B2099" s="6">
        <v>117.75</v>
      </c>
      <c r="C2099" s="6">
        <f t="shared" si="68"/>
        <v>-2.3328149300155521E-2</v>
      </c>
      <c r="D2099" s="3">
        <f t="shared" si="69"/>
        <v>2.8345932715328971E-4</v>
      </c>
    </row>
    <row r="2100" spans="1:4" x14ac:dyDescent="0.35">
      <c r="A2100" s="7">
        <v>44119</v>
      </c>
      <c r="B2100" s="6">
        <v>116.66249999999999</v>
      </c>
      <c r="C2100" s="6">
        <f t="shared" si="68"/>
        <v>-9.2356687898089655E-3</v>
      </c>
      <c r="D2100" s="3">
        <f t="shared" si="69"/>
        <v>2.991039205103131E-4</v>
      </c>
    </row>
    <row r="2101" spans="1:4" x14ac:dyDescent="0.35">
      <c r="A2101" s="7">
        <v>44120</v>
      </c>
      <c r="B2101" s="6">
        <v>119.21250000000001</v>
      </c>
      <c r="C2101" s="6">
        <f t="shared" si="68"/>
        <v>2.1857923497267857E-2</v>
      </c>
      <c r="D2101" s="3">
        <f t="shared" si="69"/>
        <v>2.862755399593974E-4</v>
      </c>
    </row>
    <row r="2102" spans="1:4" x14ac:dyDescent="0.35">
      <c r="A2102" s="7">
        <v>44123</v>
      </c>
      <c r="B2102" s="6">
        <v>119.8125</v>
      </c>
      <c r="C2102" s="6">
        <f t="shared" si="68"/>
        <v>5.0330292544824937E-3</v>
      </c>
      <c r="D2102" s="3">
        <f t="shared" si="69"/>
        <v>2.9776513673857843E-4</v>
      </c>
    </row>
    <row r="2103" spans="1:4" x14ac:dyDescent="0.35">
      <c r="A2103" s="7">
        <v>44124</v>
      </c>
      <c r="B2103" s="6">
        <v>117.9</v>
      </c>
      <c r="C2103" s="6">
        <f t="shared" si="68"/>
        <v>-1.5962441314553943E-2</v>
      </c>
      <c r="D2103" s="3">
        <f t="shared" si="69"/>
        <v>2.8141911154285236E-4</v>
      </c>
    </row>
    <row r="2104" spans="1:4" x14ac:dyDescent="0.35">
      <c r="A2104" s="7">
        <v>44125</v>
      </c>
      <c r="B2104" s="6">
        <v>122.77500000000001</v>
      </c>
      <c r="C2104" s="6">
        <f t="shared" si="68"/>
        <v>4.1348600508905847E-2</v>
      </c>
      <c r="D2104" s="3">
        <f t="shared" si="69"/>
        <v>2.7982193681351595E-4</v>
      </c>
    </row>
    <row r="2105" spans="1:4" x14ac:dyDescent="0.35">
      <c r="A2105" s="7">
        <v>44126</v>
      </c>
      <c r="B2105" s="6">
        <v>123.6375</v>
      </c>
      <c r="C2105" s="6">
        <f t="shared" si="68"/>
        <v>7.0250458155161647E-3</v>
      </c>
      <c r="D2105" s="3">
        <f t="shared" si="69"/>
        <v>3.656150264474103E-4</v>
      </c>
    </row>
    <row r="2106" spans="1:4" x14ac:dyDescent="0.35">
      <c r="A2106" s="7">
        <v>44127</v>
      </c>
      <c r="B2106" s="6">
        <v>127.6125</v>
      </c>
      <c r="C2106" s="6">
        <f t="shared" si="68"/>
        <v>3.2150439793751852E-2</v>
      </c>
      <c r="D2106" s="3">
        <f t="shared" si="69"/>
        <v>3.4663920098317171E-4</v>
      </c>
    </row>
    <row r="2107" spans="1:4" x14ac:dyDescent="0.35">
      <c r="A2107" s="7">
        <v>44130</v>
      </c>
      <c r="B2107" s="6">
        <v>129.07499999999999</v>
      </c>
      <c r="C2107" s="6">
        <f t="shared" si="68"/>
        <v>1.1460476050543572E-2</v>
      </c>
      <c r="D2107" s="3">
        <f t="shared" si="69"/>
        <v>3.878598956600811E-4</v>
      </c>
    </row>
    <row r="2108" spans="1:4" x14ac:dyDescent="0.35">
      <c r="A2108" s="7">
        <v>44131</v>
      </c>
      <c r="B2108" s="6">
        <v>130.19999999999999</v>
      </c>
      <c r="C2108" s="6">
        <f t="shared" si="68"/>
        <v>8.7158628704241733E-3</v>
      </c>
      <c r="D2108" s="3">
        <f t="shared" si="69"/>
        <v>3.7246885259878117E-4</v>
      </c>
    </row>
    <row r="2109" spans="1:4" x14ac:dyDescent="0.35">
      <c r="A2109" s="7">
        <v>44132</v>
      </c>
      <c r="B2109" s="6">
        <v>129.67500000000001</v>
      </c>
      <c r="C2109" s="6">
        <f t="shared" si="68"/>
        <v>-4.0322580645159546E-3</v>
      </c>
      <c r="D2109" s="3">
        <f t="shared" si="69"/>
        <v>3.5467869737741659E-4</v>
      </c>
    </row>
    <row r="2110" spans="1:4" x14ac:dyDescent="0.35">
      <c r="A2110" s="7">
        <v>44133</v>
      </c>
      <c r="B2110" s="6">
        <v>128.66249999999999</v>
      </c>
      <c r="C2110" s="6">
        <f t="shared" si="68"/>
        <v>-7.8079814921921493E-3</v>
      </c>
      <c r="D2110" s="3">
        <f t="shared" si="69"/>
        <v>3.3437352184070282E-4</v>
      </c>
    </row>
    <row r="2111" spans="1:4" x14ac:dyDescent="0.35">
      <c r="A2111" s="7">
        <v>44134</v>
      </c>
      <c r="B2111" s="6">
        <v>128.25</v>
      </c>
      <c r="C2111" s="6">
        <f t="shared" si="68"/>
        <v>-3.2060623724861118E-3</v>
      </c>
      <c r="D2111" s="3">
        <f t="shared" si="69"/>
        <v>3.1796898502920552E-4</v>
      </c>
    </row>
    <row r="2112" spans="1:4" x14ac:dyDescent="0.35">
      <c r="A2112" s="7">
        <v>44137</v>
      </c>
      <c r="B2112" s="6">
        <v>129.82499999999999</v>
      </c>
      <c r="C2112" s="6">
        <f t="shared" si="68"/>
        <v>1.2280701754385876E-2</v>
      </c>
      <c r="D2112" s="3">
        <f t="shared" si="69"/>
        <v>2.9950757608362944E-4</v>
      </c>
    </row>
    <row r="2113" spans="1:4" x14ac:dyDescent="0.35">
      <c r="A2113" s="7">
        <v>44138</v>
      </c>
      <c r="B2113" s="6">
        <v>135.03749999999999</v>
      </c>
      <c r="C2113" s="6">
        <f t="shared" si="68"/>
        <v>4.0150202195262899E-2</v>
      </c>
      <c r="D2113" s="3">
        <f t="shared" si="69"/>
        <v>2.9058605965342219E-4</v>
      </c>
    </row>
    <row r="2114" spans="1:4" x14ac:dyDescent="0.35">
      <c r="A2114" s="7">
        <v>44139</v>
      </c>
      <c r="B2114" s="6">
        <v>132.82499999999999</v>
      </c>
      <c r="C2114" s="6">
        <f t="shared" si="68"/>
        <v>-1.6384337683976714E-2</v>
      </c>
      <c r="D2114" s="3">
        <f t="shared" si="69"/>
        <v>3.6987322025344645E-4</v>
      </c>
    </row>
    <row r="2115" spans="1:4" x14ac:dyDescent="0.35">
      <c r="A2115" s="7">
        <v>44140</v>
      </c>
      <c r="B2115" s="6">
        <v>134.28749999999999</v>
      </c>
      <c r="C2115" s="6">
        <f t="shared" si="68"/>
        <v>1.1010728402032793E-2</v>
      </c>
      <c r="D2115" s="3">
        <f t="shared" si="69"/>
        <v>3.637876183187944E-4</v>
      </c>
    </row>
    <row r="2116" spans="1:4" x14ac:dyDescent="0.35">
      <c r="A2116" s="7">
        <v>44141</v>
      </c>
      <c r="B2116" s="6">
        <v>133.91249999999999</v>
      </c>
      <c r="C2116" s="6">
        <f t="shared" ref="C2116:C2179" si="70">(B2116-B2115)/B2115</f>
        <v>-2.7925160569673277E-3</v>
      </c>
      <c r="D2116" s="3">
        <f t="shared" si="69"/>
        <v>3.4923452961626661E-4</v>
      </c>
    </row>
    <row r="2117" spans="1:4" x14ac:dyDescent="0.35">
      <c r="A2117" s="7">
        <v>44144</v>
      </c>
      <c r="B2117" s="6">
        <v>138.03749999999999</v>
      </c>
      <c r="C2117" s="6">
        <f t="shared" si="70"/>
        <v>3.0803696443573229E-2</v>
      </c>
      <c r="D2117" s="3">
        <f t="shared" ref="D2117:D2180" si="71">0.06*C2116^2+0.94*D2116</f>
        <v>3.2874834659499583E-4</v>
      </c>
    </row>
    <row r="2118" spans="1:4" x14ac:dyDescent="0.35">
      <c r="A2118" s="7">
        <v>44145</v>
      </c>
      <c r="B2118" s="6">
        <v>139.46250000000001</v>
      </c>
      <c r="C2118" s="6">
        <f t="shared" si="70"/>
        <v>1.0323281716924832E-2</v>
      </c>
      <c r="D2118" s="3">
        <f t="shared" si="71"/>
        <v>3.6595550867456439E-4</v>
      </c>
    </row>
    <row r="2119" spans="1:4" x14ac:dyDescent="0.35">
      <c r="A2119" s="7">
        <v>44146</v>
      </c>
      <c r="B2119" s="6">
        <v>142.125</v>
      </c>
      <c r="C2119" s="6">
        <f t="shared" si="70"/>
        <v>1.9091153535896705E-2</v>
      </c>
      <c r="D2119" s="3">
        <f t="shared" si="71"/>
        <v>3.5039238687851017E-4</v>
      </c>
    </row>
    <row r="2120" spans="1:4" x14ac:dyDescent="0.35">
      <c r="A2120" s="7">
        <v>44147</v>
      </c>
      <c r="B2120" s="6">
        <v>142.08750000000001</v>
      </c>
      <c r="C2120" s="6">
        <f t="shared" si="70"/>
        <v>-2.6385224274402331E-4</v>
      </c>
      <c r="D2120" s="3">
        <f t="shared" si="71"/>
        <v>3.5123717226567044E-4</v>
      </c>
    </row>
    <row r="2121" spans="1:4" x14ac:dyDescent="0.35">
      <c r="A2121" s="7">
        <v>44148</v>
      </c>
      <c r="B2121" s="6">
        <v>141.63749999999999</v>
      </c>
      <c r="C2121" s="6">
        <f t="shared" si="70"/>
        <v>-3.1670625494854723E-3</v>
      </c>
      <c r="D2121" s="3">
        <f t="shared" si="71"/>
        <v>3.3016711901009022E-4</v>
      </c>
    </row>
    <row r="2122" spans="1:4" x14ac:dyDescent="0.35">
      <c r="A2122" s="7">
        <v>44152</v>
      </c>
      <c r="B2122" s="6">
        <v>140.1</v>
      </c>
      <c r="C2122" s="6">
        <f t="shared" si="70"/>
        <v>-1.0855176065660537E-2</v>
      </c>
      <c r="D2122" s="3">
        <f t="shared" si="71"/>
        <v>3.1095890898102599E-4</v>
      </c>
    </row>
    <row r="2123" spans="1:4" x14ac:dyDescent="0.35">
      <c r="A2123" s="7">
        <v>44153</v>
      </c>
      <c r="B2123" s="6">
        <v>139.01249999999999</v>
      </c>
      <c r="C2123" s="6">
        <f t="shared" si="70"/>
        <v>-7.7623126338330177E-3</v>
      </c>
      <c r="D2123" s="3">
        <f t="shared" si="71"/>
        <v>2.9937146528715379E-4</v>
      </c>
    </row>
    <row r="2124" spans="1:4" x14ac:dyDescent="0.35">
      <c r="A2124" s="7">
        <v>44154</v>
      </c>
      <c r="B2124" s="6">
        <v>142.38749999999999</v>
      </c>
      <c r="C2124" s="6">
        <f t="shared" si="70"/>
        <v>2.4278392230914488E-2</v>
      </c>
      <c r="D2124" s="3">
        <f t="shared" si="71"/>
        <v>2.8502438721544638E-4</v>
      </c>
    </row>
    <row r="2125" spans="1:4" x14ac:dyDescent="0.35">
      <c r="A2125" s="7">
        <v>44155</v>
      </c>
      <c r="B2125" s="6">
        <v>143.85</v>
      </c>
      <c r="C2125" s="6">
        <f t="shared" si="70"/>
        <v>1.0271266789570754E-2</v>
      </c>
      <c r="D2125" s="3">
        <f t="shared" si="71"/>
        <v>3.0328934374160732E-4</v>
      </c>
    </row>
    <row r="2126" spans="1:4" x14ac:dyDescent="0.35">
      <c r="A2126" s="7">
        <v>44158</v>
      </c>
      <c r="B2126" s="6">
        <v>146.17500000000001</v>
      </c>
      <c r="C2126" s="6">
        <f t="shared" si="70"/>
        <v>1.6162669447341099E-2</v>
      </c>
      <c r="D2126" s="3">
        <f t="shared" si="71"/>
        <v>2.9142191840486321E-4</v>
      </c>
    </row>
    <row r="2127" spans="1:4" x14ac:dyDescent="0.35">
      <c r="A2127" s="7">
        <v>44159</v>
      </c>
      <c r="B2127" s="6">
        <v>145.98750000000001</v>
      </c>
      <c r="C2127" s="6">
        <f t="shared" si="70"/>
        <v>-1.2827090815802976E-3</v>
      </c>
      <c r="D2127" s="3">
        <f t="shared" si="71"/>
        <v>2.8961051632041219E-4</v>
      </c>
    </row>
    <row r="2128" spans="1:4" x14ac:dyDescent="0.35">
      <c r="A2128" s="7">
        <v>44160</v>
      </c>
      <c r="B2128" s="6">
        <v>146.47499999999999</v>
      </c>
      <c r="C2128" s="6">
        <f t="shared" si="70"/>
        <v>3.3393269971742985E-3</v>
      </c>
      <c r="D2128" s="3">
        <f t="shared" si="71"/>
        <v>2.7233260589646556E-4</v>
      </c>
    </row>
    <row r="2129" spans="1:4" x14ac:dyDescent="0.35">
      <c r="A2129" s="7">
        <v>44161</v>
      </c>
      <c r="B2129" s="6">
        <v>148.27500000000001</v>
      </c>
      <c r="C2129" s="6">
        <f t="shared" si="70"/>
        <v>1.2288786482334947E-2</v>
      </c>
      <c r="D2129" s="3">
        <f t="shared" si="71"/>
        <v>2.56661715830321E-4</v>
      </c>
    </row>
    <row r="2130" spans="1:4" x14ac:dyDescent="0.35">
      <c r="A2130" s="7">
        <v>44162</v>
      </c>
      <c r="B2130" s="6">
        <v>144.375</v>
      </c>
      <c r="C2130" s="6">
        <f t="shared" si="70"/>
        <v>-2.6302478502782032E-2</v>
      </c>
      <c r="D2130" s="3">
        <f t="shared" si="71"/>
        <v>2.5032286927300685E-4</v>
      </c>
    </row>
    <row r="2131" spans="1:4" x14ac:dyDescent="0.35">
      <c r="A2131" s="7">
        <v>44166</v>
      </c>
      <c r="B2131" s="6">
        <v>144.22499999999999</v>
      </c>
      <c r="C2131" s="6">
        <f t="shared" si="70"/>
        <v>-1.0389610389610784E-3</v>
      </c>
      <c r="D2131" s="3">
        <f t="shared" si="71"/>
        <v>2.7681271963998506E-4</v>
      </c>
    </row>
    <row r="2132" spans="1:4" x14ac:dyDescent="0.35">
      <c r="A2132" s="7">
        <v>44167</v>
      </c>
      <c r="B2132" s="6">
        <v>145.5</v>
      </c>
      <c r="C2132" s="6">
        <f t="shared" si="70"/>
        <v>8.8403536141446054E-3</v>
      </c>
      <c r="D2132" s="3">
        <f t="shared" si="71"/>
        <v>2.6026872286401471E-4</v>
      </c>
    </row>
    <row r="2133" spans="1:4" x14ac:dyDescent="0.35">
      <c r="A2133" s="7">
        <v>44168</v>
      </c>
      <c r="B2133" s="6">
        <v>145.125</v>
      </c>
      <c r="C2133" s="6">
        <f t="shared" si="70"/>
        <v>-2.5773195876288659E-3</v>
      </c>
      <c r="D2133" s="3">
        <f t="shared" si="71"/>
        <v>2.4934171061356098E-4</v>
      </c>
    </row>
    <row r="2134" spans="1:4" x14ac:dyDescent="0.35">
      <c r="A2134" s="7">
        <v>44169</v>
      </c>
      <c r="B2134" s="6">
        <v>145.76249999999999</v>
      </c>
      <c r="C2134" s="6">
        <f t="shared" si="70"/>
        <v>4.3927648578810582E-3</v>
      </c>
      <c r="D2134" s="3">
        <f t="shared" si="71"/>
        <v>2.3477976255215384E-4</v>
      </c>
    </row>
    <row r="2135" spans="1:4" x14ac:dyDescent="0.35">
      <c r="A2135" s="7">
        <v>44172</v>
      </c>
      <c r="B2135" s="6">
        <v>145.16249999999999</v>
      </c>
      <c r="C2135" s="6">
        <f t="shared" si="70"/>
        <v>-4.1162850527398636E-3</v>
      </c>
      <c r="D2135" s="3">
        <f t="shared" si="71"/>
        <v>2.2185075978482267E-4</v>
      </c>
    </row>
    <row r="2136" spans="1:4" x14ac:dyDescent="0.35">
      <c r="A2136" s="7">
        <v>44173</v>
      </c>
      <c r="B2136" s="6">
        <v>143.96250000000001</v>
      </c>
      <c r="C2136" s="6">
        <f t="shared" si="70"/>
        <v>-8.266597778351769E-3</v>
      </c>
      <c r="D2136" s="3">
        <f t="shared" si="71"/>
        <v>2.0955634235585789E-4</v>
      </c>
    </row>
    <row r="2137" spans="1:4" x14ac:dyDescent="0.35">
      <c r="A2137" s="7">
        <v>44174</v>
      </c>
      <c r="B2137" s="6">
        <v>144.52500000000001</v>
      </c>
      <c r="C2137" s="6">
        <f t="shared" si="70"/>
        <v>3.907267517582704E-3</v>
      </c>
      <c r="D2137" s="3">
        <f t="shared" si="71"/>
        <v>2.0108316014424944E-4</v>
      </c>
    </row>
    <row r="2138" spans="1:4" x14ac:dyDescent="0.35">
      <c r="A2138" s="7">
        <v>44175</v>
      </c>
      <c r="B2138" s="6">
        <v>144.63749999999999</v>
      </c>
      <c r="C2138" s="6">
        <f t="shared" si="70"/>
        <v>7.7841203943942528E-4</v>
      </c>
      <c r="D2138" s="3">
        <f t="shared" si="71"/>
        <v>1.8993417490283188E-4</v>
      </c>
    </row>
    <row r="2139" spans="1:4" x14ac:dyDescent="0.35">
      <c r="A2139" s="7">
        <v>44176</v>
      </c>
      <c r="B2139" s="6">
        <v>144.97499999999999</v>
      </c>
      <c r="C2139" s="6">
        <f t="shared" si="70"/>
        <v>2.3334197562873095E-3</v>
      </c>
      <c r="D2139" s="3">
        <f t="shared" si="71"/>
        <v>1.785744799268506E-4</v>
      </c>
    </row>
    <row r="2140" spans="1:4" x14ac:dyDescent="0.35">
      <c r="A2140" s="7">
        <v>44179</v>
      </c>
      <c r="B2140" s="6">
        <v>145.80000000000001</v>
      </c>
      <c r="C2140" s="6">
        <f t="shared" si="70"/>
        <v>5.6906363166064292E-3</v>
      </c>
      <c r="D2140" s="3">
        <f t="shared" si="71"/>
        <v>1.6818670199678147E-4</v>
      </c>
    </row>
    <row r="2141" spans="1:4" x14ac:dyDescent="0.35">
      <c r="A2141" s="7">
        <v>44180</v>
      </c>
      <c r="B2141" s="6">
        <v>144.63749999999999</v>
      </c>
      <c r="C2141" s="6">
        <f t="shared" si="70"/>
        <v>-7.9732510288067389E-3</v>
      </c>
      <c r="D2141" s="3">
        <f t="shared" si="71"/>
        <v>1.6003850037824737E-4</v>
      </c>
    </row>
    <row r="2142" spans="1:4" x14ac:dyDescent="0.35">
      <c r="A2142" s="7">
        <v>44181</v>
      </c>
      <c r="B2142" s="6">
        <v>147.15</v>
      </c>
      <c r="C2142" s="6">
        <f t="shared" si="70"/>
        <v>1.7371013741249795E-2</v>
      </c>
      <c r="D2142" s="3">
        <f t="shared" si="71"/>
        <v>1.542505542736546E-4</v>
      </c>
    </row>
    <row r="2143" spans="1:4" x14ac:dyDescent="0.35">
      <c r="A2143" s="7">
        <v>44182</v>
      </c>
      <c r="B2143" s="6">
        <v>144.9375</v>
      </c>
      <c r="C2143" s="6">
        <f t="shared" si="70"/>
        <v>-1.5035677879714614E-2</v>
      </c>
      <c r="D2143" s="3">
        <f t="shared" si="71"/>
        <v>1.6310064812115669E-4</v>
      </c>
    </row>
    <row r="2144" spans="1:4" x14ac:dyDescent="0.35">
      <c r="A2144" s="7">
        <v>44183</v>
      </c>
      <c r="B2144" s="6">
        <v>145.5</v>
      </c>
      <c r="C2144" s="6">
        <f t="shared" si="70"/>
        <v>3.8809831824062097E-3</v>
      </c>
      <c r="D2144" s="3">
        <f t="shared" si="71"/>
        <v>1.6687890579203965E-4</v>
      </c>
    </row>
    <row r="2145" spans="1:4" x14ac:dyDescent="0.35">
      <c r="A2145" s="7">
        <v>44186</v>
      </c>
      <c r="B2145" s="6">
        <v>139.08750000000001</v>
      </c>
      <c r="C2145" s="6">
        <f t="shared" si="70"/>
        <v>-4.407216494845357E-2</v>
      </c>
      <c r="D2145" s="3">
        <f t="shared" si="71"/>
        <v>1.5776989327224446E-4</v>
      </c>
    </row>
    <row r="2146" spans="1:4" x14ac:dyDescent="0.35">
      <c r="A2146" s="7">
        <v>44187</v>
      </c>
      <c r="B2146" s="6">
        <v>142.875</v>
      </c>
      <c r="C2146" s="6">
        <f t="shared" si="70"/>
        <v>2.7231059584793701E-2</v>
      </c>
      <c r="D2146" s="3">
        <f t="shared" si="71"/>
        <v>2.6484504307053172E-4</v>
      </c>
    </row>
    <row r="2147" spans="1:4" x14ac:dyDescent="0.35">
      <c r="A2147" s="7">
        <v>44188</v>
      </c>
      <c r="B2147" s="6">
        <v>142.35</v>
      </c>
      <c r="C2147" s="6">
        <f t="shared" si="70"/>
        <v>-3.674540682414738E-3</v>
      </c>
      <c r="D2147" s="3">
        <f t="shared" si="71"/>
        <v>2.9344617685293491E-4</v>
      </c>
    </row>
    <row r="2148" spans="1:4" x14ac:dyDescent="0.35">
      <c r="A2148" s="7">
        <v>44189</v>
      </c>
      <c r="B2148" s="6">
        <v>142.46250000000001</v>
      </c>
      <c r="C2148" s="6">
        <f t="shared" si="70"/>
        <v>7.9030558482621267E-4</v>
      </c>
      <c r="D2148" s="3">
        <f t="shared" si="71"/>
        <v>2.7664954119536208E-4</v>
      </c>
    </row>
    <row r="2149" spans="1:4" x14ac:dyDescent="0.35">
      <c r="A2149" s="7">
        <v>44193</v>
      </c>
      <c r="B2149" s="6">
        <v>143.66249999999999</v>
      </c>
      <c r="C2149" s="6">
        <f t="shared" si="70"/>
        <v>8.4232692813897593E-3</v>
      </c>
      <c r="D2149" s="3">
        <f t="shared" si="71"/>
        <v>2.6008804369868481E-4</v>
      </c>
    </row>
    <row r="2150" spans="1:4" x14ac:dyDescent="0.35">
      <c r="A2150" s="7">
        <v>44194</v>
      </c>
      <c r="B2150" s="6">
        <v>142.19999999999999</v>
      </c>
      <c r="C2150" s="6">
        <f t="shared" si="70"/>
        <v>-1.0180109631949923E-2</v>
      </c>
      <c r="D2150" s="3">
        <f t="shared" si="71"/>
        <v>2.4873984899997193E-4</v>
      </c>
    </row>
    <row r="2151" spans="1:4" x14ac:dyDescent="0.35">
      <c r="A2151" s="7">
        <v>44195</v>
      </c>
      <c r="B2151" s="6">
        <v>142.61250000000001</v>
      </c>
      <c r="C2151" s="6">
        <f t="shared" si="70"/>
        <v>2.9008438818567002E-3</v>
      </c>
      <c r="D2151" s="3">
        <f t="shared" si="71"/>
        <v>2.4003353598708478E-4</v>
      </c>
    </row>
    <row r="2152" spans="1:4" x14ac:dyDescent="0.35">
      <c r="A2152" s="7">
        <v>44196</v>
      </c>
      <c r="B2152" s="6">
        <v>142.35</v>
      </c>
      <c r="C2152" s="6">
        <f t="shared" si="70"/>
        <v>-1.8406521167500538E-3</v>
      </c>
      <c r="D2152" s="3">
        <f t="shared" si="71"/>
        <v>2.2613641754147402E-4</v>
      </c>
    </row>
    <row r="2153" spans="1:4" x14ac:dyDescent="0.35">
      <c r="A2153" s="7">
        <v>44197</v>
      </c>
      <c r="B2153" s="6">
        <v>142.08750000000001</v>
      </c>
      <c r="C2153" s="6">
        <f t="shared" si="70"/>
        <v>-1.84404636459423E-3</v>
      </c>
      <c r="D2153" s="3">
        <f t="shared" si="71"/>
        <v>2.1277151250187934E-4</v>
      </c>
    </row>
    <row r="2154" spans="1:4" x14ac:dyDescent="0.35">
      <c r="A2154" s="7">
        <v>44200</v>
      </c>
      <c r="B2154" s="6">
        <v>141.22499999999999</v>
      </c>
      <c r="C2154" s="6">
        <f t="shared" si="70"/>
        <v>-6.0702032198470049E-3</v>
      </c>
      <c r="D2154" s="3">
        <f t="shared" si="71"/>
        <v>2.0020925217145296E-4</v>
      </c>
    </row>
    <row r="2155" spans="1:4" x14ac:dyDescent="0.35">
      <c r="A2155" s="7">
        <v>44201</v>
      </c>
      <c r="B2155" s="6">
        <v>141</v>
      </c>
      <c r="C2155" s="6">
        <f t="shared" si="70"/>
        <v>-1.5932023366967204E-3</v>
      </c>
      <c r="D2155" s="3">
        <f t="shared" si="71"/>
        <v>1.9040753906898023E-4</v>
      </c>
    </row>
    <row r="2156" spans="1:4" x14ac:dyDescent="0.35">
      <c r="A2156" s="7">
        <v>44202</v>
      </c>
      <c r="B2156" s="6">
        <v>147.11250000000001</v>
      </c>
      <c r="C2156" s="6">
        <f t="shared" si="70"/>
        <v>4.3351063829787317E-2</v>
      </c>
      <c r="D2156" s="3">
        <f t="shared" si="71"/>
        <v>1.7913538434598077E-4</v>
      </c>
    </row>
    <row r="2157" spans="1:4" x14ac:dyDescent="0.35">
      <c r="A2157" s="7">
        <v>44203</v>
      </c>
      <c r="B2157" s="6">
        <v>147.71250000000001</v>
      </c>
      <c r="C2157" s="6">
        <f t="shared" si="70"/>
        <v>4.0785113433596349E-3</v>
      </c>
      <c r="D2157" s="3">
        <f t="shared" si="71"/>
        <v>2.8114614539567957E-4</v>
      </c>
    </row>
    <row r="2158" spans="1:4" x14ac:dyDescent="0.35">
      <c r="A2158" s="7">
        <v>44204</v>
      </c>
      <c r="B2158" s="6">
        <v>152.88749999999999</v>
      </c>
      <c r="C2158" s="6">
        <f t="shared" si="70"/>
        <v>3.5034272658034916E-2</v>
      </c>
      <c r="D2158" s="3">
        <f t="shared" si="71"/>
        <v>2.6527543195861361E-4</v>
      </c>
    </row>
    <row r="2159" spans="1:4" x14ac:dyDescent="0.35">
      <c r="A2159" s="7">
        <v>44207</v>
      </c>
      <c r="B2159" s="6">
        <v>152.51249999999999</v>
      </c>
      <c r="C2159" s="6">
        <f t="shared" si="70"/>
        <v>-2.4527839097375523E-3</v>
      </c>
      <c r="D2159" s="3">
        <f t="shared" si="71"/>
        <v>3.2300292168174874E-4</v>
      </c>
    </row>
    <row r="2160" spans="1:4" x14ac:dyDescent="0.35">
      <c r="A2160" s="7">
        <v>44208</v>
      </c>
      <c r="B2160" s="6">
        <v>152.85</v>
      </c>
      <c r="C2160" s="6">
        <f t="shared" si="70"/>
        <v>2.2129333661175688E-3</v>
      </c>
      <c r="D2160" s="3">
        <f t="shared" si="71"/>
        <v>3.0398371531531584E-4</v>
      </c>
    </row>
    <row r="2161" spans="1:4" x14ac:dyDescent="0.35">
      <c r="A2161" s="7">
        <v>44209</v>
      </c>
      <c r="B2161" s="6">
        <v>153.71250000000001</v>
      </c>
      <c r="C2161" s="6">
        <f t="shared" si="70"/>
        <v>5.6427870461237253E-3</v>
      </c>
      <c r="D2161" s="3">
        <f t="shared" si="71"/>
        <v>2.8603851684136947E-4</v>
      </c>
    </row>
    <row r="2162" spans="1:4" x14ac:dyDescent="0.35">
      <c r="A2162" s="7">
        <v>44210</v>
      </c>
      <c r="B2162" s="6">
        <v>153.67500000000001</v>
      </c>
      <c r="C2162" s="6">
        <f t="shared" si="70"/>
        <v>-2.4396194193702082E-4</v>
      </c>
      <c r="D2162" s="3">
        <f t="shared" si="71"/>
        <v>2.7078666856976142E-4</v>
      </c>
    </row>
    <row r="2163" spans="1:4" x14ac:dyDescent="0.35">
      <c r="A2163" s="7">
        <v>44211</v>
      </c>
      <c r="B2163" s="6">
        <v>152.28749999999999</v>
      </c>
      <c r="C2163" s="6">
        <f t="shared" si="70"/>
        <v>-9.0287945339190944E-3</v>
      </c>
      <c r="D2163" s="3">
        <f t="shared" si="71"/>
        <v>2.5454303950132255E-4</v>
      </c>
    </row>
    <row r="2164" spans="1:4" x14ac:dyDescent="0.35">
      <c r="A2164" s="7">
        <v>44214</v>
      </c>
      <c r="B2164" s="6">
        <v>146.96250000000001</v>
      </c>
      <c r="C2164" s="6">
        <f t="shared" si="70"/>
        <v>-3.4966756956414602E-2</v>
      </c>
      <c r="D2164" s="3">
        <f t="shared" si="71"/>
        <v>2.441616049753868E-4</v>
      </c>
    </row>
    <row r="2165" spans="1:4" x14ac:dyDescent="0.35">
      <c r="A2165" s="7">
        <v>44215</v>
      </c>
      <c r="B2165" s="6">
        <v>149.85</v>
      </c>
      <c r="C2165" s="6">
        <f t="shared" si="70"/>
        <v>1.9647869354427073E-2</v>
      </c>
      <c r="D2165" s="3">
        <f t="shared" si="71"/>
        <v>3.0287235419980169E-4</v>
      </c>
    </row>
    <row r="2166" spans="1:4" x14ac:dyDescent="0.35">
      <c r="A2166" s="7">
        <v>44216</v>
      </c>
      <c r="B2166" s="6">
        <v>147.22499999999999</v>
      </c>
      <c r="C2166" s="6">
        <f t="shared" si="70"/>
        <v>-1.7517517517517518E-2</v>
      </c>
      <c r="D2166" s="3">
        <f t="shared" si="71"/>
        <v>3.0786233915793167E-4</v>
      </c>
    </row>
    <row r="2167" spans="1:4" x14ac:dyDescent="0.35">
      <c r="A2167" s="7">
        <v>44217</v>
      </c>
      <c r="B2167" s="6">
        <v>146.25</v>
      </c>
      <c r="C2167" s="6">
        <f t="shared" si="70"/>
        <v>-6.6225165562913526E-3</v>
      </c>
      <c r="D2167" s="3">
        <f t="shared" si="71"/>
        <v>3.0780240400704774E-4</v>
      </c>
    </row>
    <row r="2168" spans="1:4" x14ac:dyDescent="0.35">
      <c r="A2168" s="7">
        <v>44218</v>
      </c>
      <c r="B2168" s="6">
        <v>145.5</v>
      </c>
      <c r="C2168" s="6">
        <f t="shared" si="70"/>
        <v>-5.1282051282051282E-3</v>
      </c>
      <c r="D2168" s="3">
        <f t="shared" si="71"/>
        <v>2.9196572329892606E-4</v>
      </c>
    </row>
    <row r="2169" spans="1:4" x14ac:dyDescent="0.35">
      <c r="A2169" s="7">
        <v>44221</v>
      </c>
      <c r="B2169" s="6">
        <v>142.65</v>
      </c>
      <c r="C2169" s="6">
        <f t="shared" si="70"/>
        <v>-1.9587628865979343E-2</v>
      </c>
      <c r="D2169" s="3">
        <f t="shared" si="71"/>
        <v>2.7602568917120741E-4</v>
      </c>
    </row>
    <row r="2170" spans="1:4" x14ac:dyDescent="0.35">
      <c r="A2170" s="7">
        <v>44223</v>
      </c>
      <c r="B2170" s="6">
        <v>144.375</v>
      </c>
      <c r="C2170" s="6">
        <f t="shared" si="70"/>
        <v>1.2092534174553062E-2</v>
      </c>
      <c r="D2170" s="3">
        <f t="shared" si="71"/>
        <v>2.8248466009641579E-4</v>
      </c>
    </row>
    <row r="2171" spans="1:4" x14ac:dyDescent="0.35">
      <c r="A2171" s="7">
        <v>44224</v>
      </c>
      <c r="B2171" s="6">
        <v>140.4</v>
      </c>
      <c r="C2171" s="6">
        <f t="shared" si="70"/>
        <v>-2.7532467532467492E-2</v>
      </c>
      <c r="D2171" s="3">
        <f t="shared" si="71"/>
        <v>2.7430934345639487E-4</v>
      </c>
    </row>
    <row r="2172" spans="1:4" x14ac:dyDescent="0.35">
      <c r="A2172" s="7">
        <v>44225</v>
      </c>
      <c r="B2172" s="6">
        <v>138.15</v>
      </c>
      <c r="C2172" s="6">
        <f t="shared" si="70"/>
        <v>-1.6025641025641024E-2</v>
      </c>
      <c r="D2172" s="3">
        <f t="shared" si="71"/>
        <v>3.0333298895459374E-4</v>
      </c>
    </row>
    <row r="2173" spans="1:4" x14ac:dyDescent="0.35">
      <c r="A2173" s="7">
        <v>44228</v>
      </c>
      <c r="B2173" s="6">
        <v>141.75</v>
      </c>
      <c r="C2173" s="6">
        <f t="shared" si="70"/>
        <v>2.605863192182406E-2</v>
      </c>
      <c r="D2173" s="3">
        <f t="shared" si="71"/>
        <v>3.0054227983428064E-4</v>
      </c>
    </row>
    <row r="2174" spans="1:4" x14ac:dyDescent="0.35">
      <c r="A2174" s="7">
        <v>44229</v>
      </c>
      <c r="B2174" s="6">
        <v>145.65</v>
      </c>
      <c r="C2174" s="6">
        <f t="shared" si="70"/>
        <v>2.7513227513227552E-2</v>
      </c>
      <c r="D2174" s="3">
        <f t="shared" si="71"/>
        <v>3.2325288090245027E-4</v>
      </c>
    </row>
    <row r="2175" spans="1:4" x14ac:dyDescent="0.35">
      <c r="A2175" s="7">
        <v>44230</v>
      </c>
      <c r="B2175" s="6">
        <v>154.80000000000001</v>
      </c>
      <c r="C2175" s="6">
        <f t="shared" si="70"/>
        <v>6.2821833161689017E-2</v>
      </c>
      <c r="D2175" s="3">
        <f t="shared" si="71"/>
        <v>3.4927636933998051E-4</v>
      </c>
    </row>
    <row r="2176" spans="1:4" x14ac:dyDescent="0.35">
      <c r="A2176" s="7">
        <v>44231</v>
      </c>
      <c r="B2176" s="6">
        <v>153.97499999999999</v>
      </c>
      <c r="C2176" s="6">
        <f t="shared" si="70"/>
        <v>-5.3294573643411954E-3</v>
      </c>
      <c r="D2176" s="3">
        <f t="shared" si="71"/>
        <v>5.6511475048728703E-4</v>
      </c>
    </row>
    <row r="2177" spans="1:4" x14ac:dyDescent="0.35">
      <c r="A2177" s="7">
        <v>44232</v>
      </c>
      <c r="B2177" s="6">
        <v>155.28749999999999</v>
      </c>
      <c r="C2177" s="6">
        <f t="shared" si="70"/>
        <v>8.5241110569897714E-3</v>
      </c>
      <c r="D2177" s="3">
        <f t="shared" si="71"/>
        <v>5.3291205240594956E-4</v>
      </c>
    </row>
    <row r="2178" spans="1:4" x14ac:dyDescent="0.35">
      <c r="A2178" s="7">
        <v>44235</v>
      </c>
      <c r="B2178" s="6">
        <v>159.33750000000001</v>
      </c>
      <c r="C2178" s="6">
        <f t="shared" si="70"/>
        <v>2.6080656846172497E-2</v>
      </c>
      <c r="D2178" s="3">
        <f t="shared" si="71"/>
        <v>5.0529695742030625E-4</v>
      </c>
    </row>
    <row r="2179" spans="1:4" x14ac:dyDescent="0.35">
      <c r="A2179" s="7">
        <v>44236</v>
      </c>
      <c r="B2179" s="6">
        <v>158.0625</v>
      </c>
      <c r="C2179" s="6">
        <f t="shared" si="70"/>
        <v>-8.0018827959520249E-3</v>
      </c>
      <c r="D2179" s="3">
        <f t="shared" si="71"/>
        <v>5.1579117966675612E-4</v>
      </c>
    </row>
    <row r="2180" spans="1:4" x14ac:dyDescent="0.35">
      <c r="A2180" s="7">
        <v>44237</v>
      </c>
      <c r="B2180" s="6">
        <v>157.76249999999999</v>
      </c>
      <c r="C2180" s="6">
        <f t="shared" ref="C2180:C2243" si="72">(B2180-B2179)/B2179</f>
        <v>-1.8979833926453863E-3</v>
      </c>
      <c r="D2180" s="3">
        <f t="shared" si="71"/>
        <v>4.8868551658355988E-4</v>
      </c>
    </row>
    <row r="2181" spans="1:4" x14ac:dyDescent="0.35">
      <c r="A2181" s="7">
        <v>44238</v>
      </c>
      <c r="B2181" s="6">
        <v>160.27500000000001</v>
      </c>
      <c r="C2181" s="6">
        <f t="shared" si="72"/>
        <v>1.5925837889232342E-2</v>
      </c>
      <c r="D2181" s="3">
        <f t="shared" ref="D2181:D2244" si="73">0.06*C2180^2+0.94*D2180</f>
        <v>4.5958052604607173E-4</v>
      </c>
    </row>
    <row r="2182" spans="1:4" x14ac:dyDescent="0.35">
      <c r="A2182" s="7">
        <v>44239</v>
      </c>
      <c r="B2182" s="6">
        <v>159.5625</v>
      </c>
      <c r="C2182" s="6">
        <f t="shared" si="72"/>
        <v>-4.4454843238184725E-3</v>
      </c>
      <c r="D2182" s="3">
        <f t="shared" si="73"/>
        <v>4.4722363323175394E-4</v>
      </c>
    </row>
    <row r="2183" spans="1:4" x14ac:dyDescent="0.35">
      <c r="A2183" s="7">
        <v>44242</v>
      </c>
      <c r="B2183" s="6">
        <v>159.15</v>
      </c>
      <c r="C2183" s="6">
        <f t="shared" si="72"/>
        <v>-2.5851938895416799E-3</v>
      </c>
      <c r="D2183" s="3">
        <f t="shared" si="73"/>
        <v>4.2157595509024765E-4</v>
      </c>
    </row>
    <row r="2184" spans="1:4" x14ac:dyDescent="0.35">
      <c r="A2184" s="7">
        <v>44243</v>
      </c>
      <c r="B2184" s="6">
        <v>169.08750000000001</v>
      </c>
      <c r="C2184" s="6">
        <f t="shared" si="72"/>
        <v>6.2441093308199809E-2</v>
      </c>
      <c r="D2184" s="3">
        <f t="shared" si="73"/>
        <v>3.9668239143162418E-4</v>
      </c>
    </row>
    <row r="2185" spans="1:4" x14ac:dyDescent="0.35">
      <c r="A2185" s="7">
        <v>44244</v>
      </c>
      <c r="B2185" s="6">
        <v>172.53749999999999</v>
      </c>
      <c r="C2185" s="6">
        <f t="shared" si="72"/>
        <v>2.0403637170104169E-2</v>
      </c>
      <c r="D2185" s="3">
        <f t="shared" si="73"/>
        <v>6.0681485595712561E-4</v>
      </c>
    </row>
    <row r="2186" spans="1:4" x14ac:dyDescent="0.35">
      <c r="A2186" s="7">
        <v>44245</v>
      </c>
      <c r="B2186" s="6">
        <v>177.45</v>
      </c>
      <c r="C2186" s="6">
        <f t="shared" si="72"/>
        <v>2.847207128885022E-2</v>
      </c>
      <c r="D2186" s="3">
        <f t="shared" si="73"/>
        <v>5.9538446918585338E-4</v>
      </c>
    </row>
    <row r="2187" spans="1:4" x14ac:dyDescent="0.35">
      <c r="A2187" s="7">
        <v>44246</v>
      </c>
      <c r="B2187" s="6">
        <v>174.15</v>
      </c>
      <c r="C2187" s="6">
        <f t="shared" si="72"/>
        <v>-1.8596787827556964E-2</v>
      </c>
      <c r="D2187" s="3">
        <f t="shared" si="73"/>
        <v>6.0830093164334427E-4</v>
      </c>
    </row>
    <row r="2188" spans="1:4" x14ac:dyDescent="0.35">
      <c r="A2188" s="7">
        <v>44249</v>
      </c>
      <c r="B2188" s="6">
        <v>168.67500000000001</v>
      </c>
      <c r="C2188" s="6">
        <f t="shared" si="72"/>
        <v>-3.1438415159345361E-2</v>
      </c>
      <c r="D2188" s="3">
        <f t="shared" si="73"/>
        <v>5.9255330679493386E-4</v>
      </c>
    </row>
    <row r="2189" spans="1:4" x14ac:dyDescent="0.35">
      <c r="A2189" s="7">
        <v>44250</v>
      </c>
      <c r="B2189" s="6">
        <v>169.46250000000001</v>
      </c>
      <c r="C2189" s="6">
        <f t="shared" si="72"/>
        <v>4.6687416629612819E-3</v>
      </c>
      <c r="D2189" s="3">
        <f t="shared" si="73"/>
        <v>6.163025452511191E-4</v>
      </c>
    </row>
    <row r="2190" spans="1:4" x14ac:dyDescent="0.35">
      <c r="A2190" s="7">
        <v>44251</v>
      </c>
      <c r="B2190" s="6">
        <v>166.98750000000001</v>
      </c>
      <c r="C2190" s="6">
        <f t="shared" si="72"/>
        <v>-1.4605001106439443E-2</v>
      </c>
      <c r="D2190" s="3">
        <f t="shared" si="73"/>
        <v>5.8063222145898015E-4</v>
      </c>
    </row>
    <row r="2191" spans="1:4" x14ac:dyDescent="0.35">
      <c r="A2191" s="7">
        <v>44252</v>
      </c>
      <c r="B2191" s="6">
        <v>170.8125</v>
      </c>
      <c r="C2191" s="6">
        <f t="shared" si="72"/>
        <v>2.2905906130698334E-2</v>
      </c>
      <c r="D2191" s="3">
        <f t="shared" si="73"/>
        <v>5.5859265161058711E-4</v>
      </c>
    </row>
    <row r="2192" spans="1:4" x14ac:dyDescent="0.35">
      <c r="A2192" s="7">
        <v>44253</v>
      </c>
      <c r="B2192" s="6">
        <v>161.1</v>
      </c>
      <c r="C2192" s="6">
        <f t="shared" si="72"/>
        <v>-5.6860592755214087E-2</v>
      </c>
      <c r="D2192" s="3">
        <f t="shared" si="73"/>
        <v>5.5655792465405369E-4</v>
      </c>
    </row>
    <row r="2193" spans="1:4" x14ac:dyDescent="0.35">
      <c r="A2193" s="7">
        <v>44256</v>
      </c>
      <c r="B2193" s="6">
        <v>170.66249999999999</v>
      </c>
      <c r="C2193" s="6">
        <f t="shared" si="72"/>
        <v>5.9357541899441341E-2</v>
      </c>
      <c r="D2193" s="3">
        <f t="shared" si="73"/>
        <v>7.1715206968326868E-4</v>
      </c>
    </row>
    <row r="2194" spans="1:4" x14ac:dyDescent="0.35">
      <c r="A2194" s="7">
        <v>44257</v>
      </c>
      <c r="B2194" s="6">
        <v>168.63749999999999</v>
      </c>
      <c r="C2194" s="6">
        <f t="shared" si="72"/>
        <v>-1.1865524060646046E-2</v>
      </c>
      <c r="D2194" s="3">
        <f t="shared" si="73"/>
        <v>8.8552201232290856E-4</v>
      </c>
    </row>
    <row r="2195" spans="1:4" x14ac:dyDescent="0.35">
      <c r="A2195" s="7">
        <v>44258</v>
      </c>
      <c r="B2195" s="6">
        <v>170.58750000000001</v>
      </c>
      <c r="C2195" s="6">
        <f t="shared" si="72"/>
        <v>1.1563264398487982E-2</v>
      </c>
      <c r="D2195" s="3">
        <f t="shared" si="73"/>
        <v>8.4083813125756016E-4</v>
      </c>
    </row>
    <row r="2196" spans="1:4" x14ac:dyDescent="0.35">
      <c r="A2196" s="7">
        <v>44259</v>
      </c>
      <c r="B2196" s="6">
        <v>168.82499999999999</v>
      </c>
      <c r="C2196" s="6">
        <f t="shared" si="72"/>
        <v>-1.0331941085953056E-2</v>
      </c>
      <c r="D2196" s="3">
        <f t="shared" si="73"/>
        <v>7.9841038839506681E-4</v>
      </c>
    </row>
    <row r="2197" spans="1:4" x14ac:dyDescent="0.35">
      <c r="A2197" s="7">
        <v>44260</v>
      </c>
      <c r="B2197" s="6">
        <v>165.22499999999999</v>
      </c>
      <c r="C2197" s="6">
        <f t="shared" si="72"/>
        <v>-2.1323856063971535E-2</v>
      </c>
      <c r="D2197" s="3">
        <f t="shared" si="73"/>
        <v>7.5691070548757902E-4</v>
      </c>
    </row>
    <row r="2198" spans="1:4" x14ac:dyDescent="0.35">
      <c r="A2198" s="7">
        <v>44263</v>
      </c>
      <c r="B2198" s="6">
        <v>165.22499999999999</v>
      </c>
      <c r="C2198" s="6">
        <f t="shared" si="72"/>
        <v>0</v>
      </c>
      <c r="D2198" s="3">
        <f t="shared" si="73"/>
        <v>7.3877847340454272E-4</v>
      </c>
    </row>
    <row r="2199" spans="1:4" x14ac:dyDescent="0.35">
      <c r="A2199" s="7">
        <v>44264</v>
      </c>
      <c r="B2199" s="6">
        <v>161.96250000000001</v>
      </c>
      <c r="C2199" s="6">
        <f t="shared" si="72"/>
        <v>-1.9745801180208737E-2</v>
      </c>
      <c r="D2199" s="3">
        <f t="shared" si="73"/>
        <v>6.9445176500027006E-4</v>
      </c>
    </row>
    <row r="2200" spans="1:4" x14ac:dyDescent="0.35">
      <c r="A2200" s="7">
        <v>44265</v>
      </c>
      <c r="B2200" s="6">
        <v>161.32499999999999</v>
      </c>
      <c r="C2200" s="6">
        <f t="shared" si="72"/>
        <v>-3.9360963185923721E-3</v>
      </c>
      <c r="D2200" s="3">
        <f t="shared" si="73"/>
        <v>6.7617845895515387E-4</v>
      </c>
    </row>
    <row r="2201" spans="1:4" x14ac:dyDescent="0.35">
      <c r="A2201" s="7">
        <v>44267</v>
      </c>
      <c r="B2201" s="6">
        <v>165</v>
      </c>
      <c r="C2201" s="6">
        <f t="shared" si="72"/>
        <v>2.2780102278010299E-2</v>
      </c>
      <c r="D2201" s="3">
        <f t="shared" si="73"/>
        <v>6.365373226715987E-4</v>
      </c>
    </row>
    <row r="2202" spans="1:4" x14ac:dyDescent="0.35">
      <c r="A2202" s="7">
        <v>44270</v>
      </c>
      <c r="B2202" s="6">
        <v>168.07499999999999</v>
      </c>
      <c r="C2202" s="6">
        <f t="shared" si="72"/>
        <v>1.8636363636363569E-2</v>
      </c>
      <c r="D2202" s="3">
        <f t="shared" si="73"/>
        <v>6.2948106689909931E-4</v>
      </c>
    </row>
    <row r="2203" spans="1:4" x14ac:dyDescent="0.35">
      <c r="A2203" s="7">
        <v>44271</v>
      </c>
      <c r="B2203" s="6">
        <v>168.1875</v>
      </c>
      <c r="C2203" s="6">
        <f t="shared" si="72"/>
        <v>6.6934404283808648E-4</v>
      </c>
      <c r="D2203" s="3">
        <f t="shared" si="73"/>
        <v>6.125510458603598E-4</v>
      </c>
    </row>
    <row r="2204" spans="1:4" x14ac:dyDescent="0.35">
      <c r="A2204" s="7">
        <v>44272</v>
      </c>
      <c r="B2204" s="6">
        <v>165.45</v>
      </c>
      <c r="C2204" s="6">
        <f t="shared" si="72"/>
        <v>-1.6276477146042433E-2</v>
      </c>
      <c r="D2204" s="3">
        <f t="shared" si="73"/>
        <v>5.7582486439559911E-4</v>
      </c>
    </row>
    <row r="2205" spans="1:4" x14ac:dyDescent="0.35">
      <c r="A2205" s="7">
        <v>44273</v>
      </c>
      <c r="B2205" s="6">
        <v>165.82499999999999</v>
      </c>
      <c r="C2205" s="6">
        <f t="shared" si="72"/>
        <v>2.2665457842248413E-3</v>
      </c>
      <c r="D2205" s="3">
        <f t="shared" si="73"/>
        <v>5.5717079502900168E-4</v>
      </c>
    </row>
    <row r="2206" spans="1:4" x14ac:dyDescent="0.35">
      <c r="A2206" s="7">
        <v>44274</v>
      </c>
      <c r="B2206" s="6">
        <v>172.76249999999999</v>
      </c>
      <c r="C2206" s="6">
        <f t="shared" si="72"/>
        <v>4.1836273179556766E-2</v>
      </c>
      <c r="D2206" s="3">
        <f t="shared" si="73"/>
        <v>5.2404878111478076E-4</v>
      </c>
    </row>
    <row r="2207" spans="1:4" x14ac:dyDescent="0.35">
      <c r="A2207" s="7">
        <v>44277</v>
      </c>
      <c r="B2207" s="6">
        <v>167.66249999999999</v>
      </c>
      <c r="C2207" s="6">
        <f t="shared" si="72"/>
        <v>-2.9520295202951997E-2</v>
      </c>
      <c r="D2207" s="3">
        <f t="shared" si="73"/>
        <v>5.9762227946116397E-4</v>
      </c>
    </row>
    <row r="2208" spans="1:4" x14ac:dyDescent="0.35">
      <c r="A2208" s="7">
        <v>44278</v>
      </c>
      <c r="B2208" s="6">
        <v>164.36250000000001</v>
      </c>
      <c r="C2208" s="6">
        <f t="shared" si="72"/>
        <v>-1.9682397673898355E-2</v>
      </c>
      <c r="D2208" s="3">
        <f t="shared" si="73"/>
        <v>6.1405181242565996E-4</v>
      </c>
    </row>
    <row r="2209" spans="1:4" x14ac:dyDescent="0.35">
      <c r="A2209" s="7">
        <v>44279</v>
      </c>
      <c r="B2209" s="6">
        <v>165.97499999999999</v>
      </c>
      <c r="C2209" s="6">
        <f t="shared" si="72"/>
        <v>9.8106319872232582E-3</v>
      </c>
      <c r="D2209" s="3">
        <f t="shared" si="73"/>
        <v>6.0045251037172905E-4</v>
      </c>
    </row>
    <row r="2210" spans="1:4" x14ac:dyDescent="0.35">
      <c r="A2210" s="7">
        <v>44280</v>
      </c>
      <c r="B2210" s="6">
        <v>162.52500000000001</v>
      </c>
      <c r="C2210" s="6">
        <f t="shared" si="72"/>
        <v>-2.0786262991414301E-2</v>
      </c>
      <c r="D2210" s="3">
        <f t="shared" si="73"/>
        <v>5.7020026974874893E-4</v>
      </c>
    </row>
    <row r="2211" spans="1:4" x14ac:dyDescent="0.35">
      <c r="A2211" s="7">
        <v>44281</v>
      </c>
      <c r="B2211" s="6">
        <v>160.94999999999999</v>
      </c>
      <c r="C2211" s="6">
        <f t="shared" si="72"/>
        <v>-9.6908167974158865E-3</v>
      </c>
      <c r="D2211" s="3">
        <f t="shared" si="73"/>
        <v>5.6191237731271831E-4</v>
      </c>
    </row>
    <row r="2212" spans="1:4" x14ac:dyDescent="0.35">
      <c r="A2212" s="7">
        <v>44285</v>
      </c>
      <c r="B2212" s="6">
        <v>166.23750000000001</v>
      </c>
      <c r="C2212" s="6">
        <f t="shared" si="72"/>
        <v>3.2851817334576101E-2</v>
      </c>
      <c r="D2212" s="3">
        <f t="shared" si="73"/>
        <v>5.3383235048601991E-4</v>
      </c>
    </row>
    <row r="2213" spans="1:4" x14ac:dyDescent="0.35">
      <c r="A2213" s="7">
        <v>44286</v>
      </c>
      <c r="B2213" s="6">
        <v>161.73750000000001</v>
      </c>
      <c r="C2213" s="6">
        <f t="shared" si="72"/>
        <v>-2.7069704489059324E-2</v>
      </c>
      <c r="D2213" s="3">
        <f t="shared" si="73"/>
        <v>5.6655692358791997E-4</v>
      </c>
    </row>
    <row r="2214" spans="1:4" x14ac:dyDescent="0.35">
      <c r="A2214" s="7">
        <v>44287</v>
      </c>
      <c r="B2214" s="6">
        <v>164.0625</v>
      </c>
      <c r="C2214" s="6">
        <f t="shared" si="72"/>
        <v>1.4375144910734916E-2</v>
      </c>
      <c r="D2214" s="3">
        <f t="shared" si="73"/>
        <v>5.7652964224014463E-4</v>
      </c>
    </row>
    <row r="2215" spans="1:4" x14ac:dyDescent="0.35">
      <c r="A2215" s="7">
        <v>44291</v>
      </c>
      <c r="B2215" s="6">
        <v>160.61250000000001</v>
      </c>
      <c r="C2215" s="6">
        <f t="shared" si="72"/>
        <v>-2.1028571428571358E-2</v>
      </c>
      <c r="D2215" s="3">
        <f t="shared" si="73"/>
        <v>5.543365511780136E-4</v>
      </c>
    </row>
    <row r="2216" spans="1:4" x14ac:dyDescent="0.35">
      <c r="A2216" s="7">
        <v>44292</v>
      </c>
      <c r="B2216" s="6">
        <v>156.9375</v>
      </c>
      <c r="C2216" s="6">
        <f t="shared" si="72"/>
        <v>-2.2881158066775695E-2</v>
      </c>
      <c r="D2216" s="3">
        <f t="shared" si="73"/>
        <v>5.4760840708692438E-4</v>
      </c>
    </row>
    <row r="2217" spans="1:4" x14ac:dyDescent="0.35">
      <c r="A2217" s="7">
        <v>44293</v>
      </c>
      <c r="B2217" s="6">
        <v>158.1</v>
      </c>
      <c r="C2217" s="6">
        <f t="shared" si="72"/>
        <v>7.4074074074073713E-3</v>
      </c>
      <c r="D2217" s="3">
        <f t="shared" si="73"/>
        <v>5.4616474633031528E-4</v>
      </c>
    </row>
    <row r="2218" spans="1:4" x14ac:dyDescent="0.35">
      <c r="A2218" s="7">
        <v>44294</v>
      </c>
      <c r="B2218" s="6">
        <v>156.75</v>
      </c>
      <c r="C2218" s="6">
        <f t="shared" si="72"/>
        <v>-8.5388994307400018E-3</v>
      </c>
      <c r="D2218" s="3">
        <f t="shared" si="73"/>
        <v>5.1668704262045517E-4</v>
      </c>
    </row>
    <row r="2219" spans="1:4" x14ac:dyDescent="0.35">
      <c r="A2219" s="7">
        <v>44295</v>
      </c>
      <c r="B2219" s="6">
        <v>156.22499999999999</v>
      </c>
      <c r="C2219" s="6">
        <f t="shared" si="72"/>
        <v>-3.3492822966507542E-3</v>
      </c>
      <c r="D2219" s="3">
        <f t="shared" si="73"/>
        <v>4.9006058827252537E-4</v>
      </c>
    </row>
    <row r="2220" spans="1:4" x14ac:dyDescent="0.35">
      <c r="A2220" s="7">
        <v>44298</v>
      </c>
      <c r="B2220" s="6">
        <v>150.82499999999999</v>
      </c>
      <c r="C2220" s="6">
        <f t="shared" si="72"/>
        <v>-3.4565530484877621E-2</v>
      </c>
      <c r="D2220" s="3">
        <f t="shared" si="73"/>
        <v>4.6133001449033333E-4</v>
      </c>
    </row>
    <row r="2221" spans="1:4" x14ac:dyDescent="0.35">
      <c r="A2221" s="7">
        <v>44299</v>
      </c>
      <c r="B2221" s="6">
        <v>156.67500000000001</v>
      </c>
      <c r="C2221" s="6">
        <f t="shared" si="72"/>
        <v>3.8786673296867386E-2</v>
      </c>
      <c r="D2221" s="3">
        <f t="shared" si="73"/>
        <v>5.0533676748297355E-4</v>
      </c>
    </row>
    <row r="2222" spans="1:4" x14ac:dyDescent="0.35">
      <c r="A2222" s="7">
        <v>44301</v>
      </c>
      <c r="B2222" s="6">
        <v>155.85</v>
      </c>
      <c r="C2222" s="6">
        <f t="shared" si="72"/>
        <v>-5.2656773575874708E-3</v>
      </c>
      <c r="D2222" s="3">
        <f t="shared" si="73"/>
        <v>5.6528092296027064E-4</v>
      </c>
    </row>
    <row r="2223" spans="1:4" x14ac:dyDescent="0.35">
      <c r="A2223" s="7">
        <v>44302</v>
      </c>
      <c r="B2223" s="6">
        <v>157.42500000000001</v>
      </c>
      <c r="C2223" s="6">
        <f t="shared" si="72"/>
        <v>1.0105871029836492E-2</v>
      </c>
      <c r="D2223" s="3">
        <f t="shared" si="73"/>
        <v>5.3302770906470695E-4</v>
      </c>
    </row>
    <row r="2224" spans="1:4" x14ac:dyDescent="0.35">
      <c r="A2224" s="7">
        <v>44305</v>
      </c>
      <c r="B2224" s="6">
        <v>150.86250000000001</v>
      </c>
      <c r="C2224" s="6">
        <f t="shared" si="72"/>
        <v>-4.1686517389232965E-2</v>
      </c>
      <c r="D2224" s="3">
        <f t="shared" si="73"/>
        <v>5.0717376427712583E-4</v>
      </c>
    </row>
    <row r="2225" spans="1:4" x14ac:dyDescent="0.35">
      <c r="A2225" s="7">
        <v>44306</v>
      </c>
      <c r="B2225" s="6">
        <v>152.77500000000001</v>
      </c>
      <c r="C2225" s="6">
        <f t="shared" si="72"/>
        <v>1.2677106636838142E-2</v>
      </c>
      <c r="D2225" s="3">
        <f t="shared" si="73"/>
        <v>5.8100928234306761E-4</v>
      </c>
    </row>
    <row r="2226" spans="1:4" x14ac:dyDescent="0.35">
      <c r="A2226" s="7">
        <v>44308</v>
      </c>
      <c r="B2226" s="6">
        <v>152.69999999999999</v>
      </c>
      <c r="C2226" s="6">
        <f t="shared" si="72"/>
        <v>-4.9091801669132412E-4</v>
      </c>
      <c r="D2226" s="3">
        <f t="shared" si="73"/>
        <v>5.5579126736338949E-4</v>
      </c>
    </row>
    <row r="2227" spans="1:4" x14ac:dyDescent="0.35">
      <c r="A2227" s="7">
        <v>44309</v>
      </c>
      <c r="B2227" s="6">
        <v>158.4</v>
      </c>
      <c r="C2227" s="6">
        <f t="shared" si="72"/>
        <v>3.7328094302554141E-2</v>
      </c>
      <c r="D2227" s="3">
        <f t="shared" si="73"/>
        <v>5.2245825135153285E-4</v>
      </c>
    </row>
    <row r="2228" spans="1:4" x14ac:dyDescent="0.35">
      <c r="A2228" s="7">
        <v>44312</v>
      </c>
      <c r="B2228" s="6">
        <v>161.47499999999999</v>
      </c>
      <c r="C2228" s="6">
        <f t="shared" si="72"/>
        <v>1.9412878787878715E-2</v>
      </c>
      <c r="D2228" s="3">
        <f t="shared" si="73"/>
        <v>5.7471395372606332E-4</v>
      </c>
    </row>
    <row r="2229" spans="1:4" x14ac:dyDescent="0.35">
      <c r="A2229" s="7">
        <v>44313</v>
      </c>
      <c r="B2229" s="6">
        <v>162.44999999999999</v>
      </c>
      <c r="C2229" s="6">
        <f t="shared" si="72"/>
        <v>6.038086391082176E-3</v>
      </c>
      <c r="D2229" s="3">
        <f t="shared" si="73"/>
        <v>5.6284270827247174E-4</v>
      </c>
    </row>
    <row r="2230" spans="1:4" x14ac:dyDescent="0.35">
      <c r="A2230" s="7">
        <v>44314</v>
      </c>
      <c r="B2230" s="6">
        <v>165.75</v>
      </c>
      <c r="C2230" s="6">
        <f t="shared" si="72"/>
        <v>2.0313942751615952E-2</v>
      </c>
      <c r="D2230" s="3">
        <f t="shared" si="73"/>
        <v>5.3125965501209368E-4</v>
      </c>
    </row>
    <row r="2231" spans="1:4" x14ac:dyDescent="0.35">
      <c r="A2231" s="7">
        <v>44315</v>
      </c>
      <c r="B2231" s="6">
        <v>165.11250000000001</v>
      </c>
      <c r="C2231" s="6">
        <f t="shared" si="72"/>
        <v>-3.8461538461537774E-3</v>
      </c>
      <c r="D2231" s="3">
        <f t="shared" si="73"/>
        <v>5.2414345191832386E-4</v>
      </c>
    </row>
    <row r="2232" spans="1:4" x14ac:dyDescent="0.35">
      <c r="A2232" s="7">
        <v>44316</v>
      </c>
      <c r="B2232" s="6">
        <v>165</v>
      </c>
      <c r="C2232" s="6">
        <f t="shared" si="72"/>
        <v>-6.8135362253016196E-4</v>
      </c>
      <c r="D2232" s="3">
        <f t="shared" si="73"/>
        <v>4.9358241876772146E-4</v>
      </c>
    </row>
    <row r="2233" spans="1:4" x14ac:dyDescent="0.35">
      <c r="A2233" s="7">
        <v>44319</v>
      </c>
      <c r="B2233" s="6">
        <v>165.67500000000001</v>
      </c>
      <c r="C2233" s="6">
        <f t="shared" si="72"/>
        <v>4.0909090909091598E-3</v>
      </c>
      <c r="D2233" s="3">
        <f t="shared" si="73"/>
        <v>4.6399532820719426E-4</v>
      </c>
    </row>
    <row r="2234" spans="1:4" x14ac:dyDescent="0.35">
      <c r="A2234" s="7">
        <v>44320</v>
      </c>
      <c r="B2234" s="6">
        <v>163.5</v>
      </c>
      <c r="C2234" s="6">
        <f t="shared" si="72"/>
        <v>-1.3128112267994636E-2</v>
      </c>
      <c r="D2234" s="3">
        <f t="shared" si="73"/>
        <v>4.3715974074616759E-4</v>
      </c>
    </row>
    <row r="2235" spans="1:4" x14ac:dyDescent="0.35">
      <c r="A2235" s="7">
        <v>44321</v>
      </c>
      <c r="B2235" s="6">
        <v>163.57499999999999</v>
      </c>
      <c r="C2235" s="6">
        <f t="shared" si="72"/>
        <v>4.587155963302057E-4</v>
      </c>
      <c r="D2235" s="3">
        <f t="shared" si="73"/>
        <v>4.212709962046618E-4</v>
      </c>
    </row>
    <row r="2236" spans="1:4" x14ac:dyDescent="0.35">
      <c r="A2236" s="7">
        <v>44322</v>
      </c>
      <c r="B2236" s="6">
        <v>161.55000000000001</v>
      </c>
      <c r="C2236" s="6">
        <f t="shared" si="72"/>
        <v>-1.237964236588707E-2</v>
      </c>
      <c r="D2236" s="3">
        <f t="shared" si="73"/>
        <v>3.9600736163228106E-4</v>
      </c>
    </row>
    <row r="2237" spans="1:4" x14ac:dyDescent="0.35">
      <c r="A2237" s="7">
        <v>44323</v>
      </c>
      <c r="B2237" s="6">
        <v>160.94999999999999</v>
      </c>
      <c r="C2237" s="6">
        <f t="shared" si="72"/>
        <v>-3.7140204271124896E-3</v>
      </c>
      <c r="D2237" s="3">
        <f t="shared" si="73"/>
        <v>3.8144225264078011E-4</v>
      </c>
    </row>
    <row r="2238" spans="1:4" x14ac:dyDescent="0.35">
      <c r="A2238" s="7">
        <v>44326</v>
      </c>
      <c r="B2238" s="6">
        <v>164.85</v>
      </c>
      <c r="C2238" s="6">
        <f t="shared" si="72"/>
        <v>2.423112767940358E-2</v>
      </c>
      <c r="D2238" s="3">
        <f t="shared" si="73"/>
        <v>3.593833543463138E-4</v>
      </c>
    </row>
    <row r="2239" spans="1:4" x14ac:dyDescent="0.35">
      <c r="A2239" s="7">
        <v>44327</v>
      </c>
      <c r="B2239" s="6">
        <v>167.58750000000001</v>
      </c>
      <c r="C2239" s="6">
        <f t="shared" si="72"/>
        <v>1.6606005459508712E-2</v>
      </c>
      <c r="D2239" s="3">
        <f t="shared" si="73"/>
        <v>3.7304920600246842E-4</v>
      </c>
    </row>
    <row r="2240" spans="1:4" x14ac:dyDescent="0.35">
      <c r="A2240" s="7">
        <v>44328</v>
      </c>
      <c r="B2240" s="6">
        <v>169.35</v>
      </c>
      <c r="C2240" s="6">
        <f t="shared" si="72"/>
        <v>1.0516894159767217E-2</v>
      </c>
      <c r="D2240" s="3">
        <f t="shared" si="73"/>
        <v>3.6721181868159424E-4</v>
      </c>
    </row>
    <row r="2241" spans="1:4" x14ac:dyDescent="0.35">
      <c r="A2241" s="7">
        <v>44330</v>
      </c>
      <c r="B2241" s="6">
        <v>171.6</v>
      </c>
      <c r="C2241" s="6">
        <f t="shared" si="72"/>
        <v>1.3286093888396812E-2</v>
      </c>
      <c r="D2241" s="3">
        <f t="shared" si="73"/>
        <v>3.5181541332676328E-4</v>
      </c>
    </row>
    <row r="2242" spans="1:4" x14ac:dyDescent="0.35">
      <c r="A2242" s="7">
        <v>44333</v>
      </c>
      <c r="B2242" s="6">
        <v>171.15</v>
      </c>
      <c r="C2242" s="6">
        <f t="shared" si="72"/>
        <v>-2.6223776223775561E-3</v>
      </c>
      <c r="D2242" s="3">
        <f t="shared" si="73"/>
        <v>3.412977059758352E-4</v>
      </c>
    </row>
    <row r="2243" spans="1:4" x14ac:dyDescent="0.35">
      <c r="A2243" s="7">
        <v>44334</v>
      </c>
      <c r="B2243" s="6">
        <v>174.71250000000001</v>
      </c>
      <c r="C2243" s="6">
        <f t="shared" si="72"/>
        <v>2.0815074496056091E-2</v>
      </c>
      <c r="D2243" s="3">
        <f t="shared" si="73"/>
        <v>3.2123245548094584E-4</v>
      </c>
    </row>
    <row r="2244" spans="1:4" x14ac:dyDescent="0.35">
      <c r="A2244" s="7">
        <v>44335</v>
      </c>
      <c r="B2244" s="6">
        <v>175.23750000000001</v>
      </c>
      <c r="C2244" s="6">
        <f t="shared" ref="C2244:C2307" si="74">(B2244-B2243)/B2243</f>
        <v>3.0049366816913823E-3</v>
      </c>
      <c r="D2244" s="3">
        <f t="shared" si="73"/>
        <v>3.2795454772867094E-4</v>
      </c>
    </row>
    <row r="2245" spans="1:4" x14ac:dyDescent="0.35">
      <c r="A2245" s="7">
        <v>44336</v>
      </c>
      <c r="B2245" s="6">
        <v>171.67500000000001</v>
      </c>
      <c r="C2245" s="6">
        <f t="shared" si="74"/>
        <v>-2.0329552749839504E-2</v>
      </c>
      <c r="D2245" s="3">
        <f t="shared" ref="D2245:D2308" si="75">0.06*C2244^2+0.94*D2244</f>
        <v>3.0881905353260912E-4</v>
      </c>
    </row>
    <row r="2246" spans="1:4" x14ac:dyDescent="0.35">
      <c r="A2246" s="7">
        <v>44337</v>
      </c>
      <c r="B2246" s="6">
        <v>171.07499999999999</v>
      </c>
      <c r="C2246" s="6">
        <f t="shared" si="74"/>
        <v>-3.4949759720403245E-3</v>
      </c>
      <c r="D2246" s="3">
        <f t="shared" si="75"/>
        <v>3.1508735322116296E-4</v>
      </c>
    </row>
    <row r="2247" spans="1:4" x14ac:dyDescent="0.35">
      <c r="A2247" s="7">
        <v>44340</v>
      </c>
      <c r="B2247" s="6">
        <v>173.13749999999999</v>
      </c>
      <c r="C2247" s="6">
        <f t="shared" si="74"/>
        <v>1.2056115738711093E-2</v>
      </c>
      <c r="D2247" s="3">
        <f t="shared" si="75"/>
        <v>2.9691500345060154E-4</v>
      </c>
    </row>
    <row r="2248" spans="1:4" x14ac:dyDescent="0.35">
      <c r="A2248" s="7">
        <v>44341</v>
      </c>
      <c r="B2248" s="6">
        <v>174.71250000000001</v>
      </c>
      <c r="C2248" s="6">
        <f t="shared" si="74"/>
        <v>9.0968161143600724E-3</v>
      </c>
      <c r="D2248" s="3">
        <f t="shared" si="75"/>
        <v>2.8782109884587729E-4</v>
      </c>
    </row>
    <row r="2249" spans="1:4" x14ac:dyDescent="0.35">
      <c r="A2249" s="7">
        <v>44342</v>
      </c>
      <c r="B2249" s="6">
        <v>169.27500000000001</v>
      </c>
      <c r="C2249" s="6">
        <f t="shared" si="74"/>
        <v>-3.1122558488946125E-2</v>
      </c>
      <c r="D2249" s="3">
        <f t="shared" si="75"/>
        <v>2.7551695672023348E-4</v>
      </c>
    </row>
    <row r="2250" spans="1:4" x14ac:dyDescent="0.35">
      <c r="A2250" s="7">
        <v>44343</v>
      </c>
      <c r="B2250" s="6">
        <v>171.33750000000001</v>
      </c>
      <c r="C2250" s="6">
        <f t="shared" si="74"/>
        <v>1.2184315463003987E-2</v>
      </c>
      <c r="D2250" s="3">
        <f t="shared" si="75"/>
        <v>3.1710275813089182E-4</v>
      </c>
    </row>
    <row r="2251" spans="1:4" x14ac:dyDescent="0.35">
      <c r="A2251" s="7">
        <v>44344</v>
      </c>
      <c r="B2251" s="6">
        <v>169.16249999999999</v>
      </c>
      <c r="C2251" s="6">
        <f t="shared" si="74"/>
        <v>-1.2694243817027861E-2</v>
      </c>
      <c r="D2251" s="3">
        <f t="shared" si="75"/>
        <v>3.0698404524115821E-4</v>
      </c>
    </row>
    <row r="2252" spans="1:4" x14ac:dyDescent="0.35">
      <c r="A2252" s="7">
        <v>44347</v>
      </c>
      <c r="B2252" s="6">
        <v>169.125</v>
      </c>
      <c r="C2252" s="6">
        <f t="shared" si="74"/>
        <v>-2.2168033695407858E-4</v>
      </c>
      <c r="D2252" s="3">
        <f t="shared" si="75"/>
        <v>2.9823363209185766E-4</v>
      </c>
    </row>
    <row r="2253" spans="1:4" x14ac:dyDescent="0.35">
      <c r="A2253" s="7">
        <v>44348</v>
      </c>
      <c r="B2253" s="6">
        <v>168.3</v>
      </c>
      <c r="C2253" s="6">
        <f t="shared" si="74"/>
        <v>-4.8780487804877381E-3</v>
      </c>
      <c r="D2253" s="3">
        <f t="shared" si="75"/>
        <v>2.803425626966537E-4</v>
      </c>
    </row>
    <row r="2254" spans="1:4" x14ac:dyDescent="0.35">
      <c r="A2254" s="7">
        <v>44349</v>
      </c>
      <c r="B2254" s="6">
        <v>170.55</v>
      </c>
      <c r="C2254" s="6">
        <f t="shared" si="74"/>
        <v>1.3368983957219251E-2</v>
      </c>
      <c r="D2254" s="3">
        <f t="shared" si="75"/>
        <v>2.6494973052914353E-4</v>
      </c>
    </row>
    <row r="2255" spans="1:4" x14ac:dyDescent="0.35">
      <c r="A2255" s="7">
        <v>44350</v>
      </c>
      <c r="B2255" s="6">
        <v>169.61250000000001</v>
      </c>
      <c r="C2255" s="6">
        <f t="shared" si="74"/>
        <v>-5.496921723834652E-3</v>
      </c>
      <c r="D2255" s="3">
        <f t="shared" si="75"/>
        <v>2.59776530620298E-4</v>
      </c>
    </row>
    <row r="2256" spans="1:4" x14ac:dyDescent="0.35">
      <c r="A2256" s="7">
        <v>44351</v>
      </c>
      <c r="B2256" s="6">
        <v>169.61250000000001</v>
      </c>
      <c r="C2256" s="6">
        <f t="shared" si="74"/>
        <v>0</v>
      </c>
      <c r="D2256" s="3">
        <f t="shared" si="75"/>
        <v>2.4600290768935802E-4</v>
      </c>
    </row>
    <row r="2257" spans="1:4" x14ac:dyDescent="0.35">
      <c r="A2257" s="7">
        <v>44354</v>
      </c>
      <c r="B2257" s="6">
        <v>177.15</v>
      </c>
      <c r="C2257" s="6">
        <f t="shared" si="74"/>
        <v>4.4439531284545621E-2</v>
      </c>
      <c r="D2257" s="3">
        <f t="shared" si="75"/>
        <v>2.3124273322799654E-4</v>
      </c>
    </row>
    <row r="2258" spans="1:4" x14ac:dyDescent="0.35">
      <c r="A2258" s="7">
        <v>44355</v>
      </c>
      <c r="B2258" s="6">
        <v>175.5</v>
      </c>
      <c r="C2258" s="6">
        <f t="shared" si="74"/>
        <v>-9.314140558848466E-3</v>
      </c>
      <c r="D2258" s="3">
        <f t="shared" si="75"/>
        <v>3.3586048568172325E-4</v>
      </c>
    </row>
    <row r="2259" spans="1:4" x14ac:dyDescent="0.35">
      <c r="A2259" s="7">
        <v>44356</v>
      </c>
      <c r="B2259" s="6">
        <v>181.5</v>
      </c>
      <c r="C2259" s="6">
        <f t="shared" si="74"/>
        <v>3.4188034188034191E-2</v>
      </c>
      <c r="D2259" s="3">
        <f t="shared" si="75"/>
        <v>3.20914049401819E-4</v>
      </c>
    </row>
    <row r="2260" spans="1:4" x14ac:dyDescent="0.35">
      <c r="A2260" s="7">
        <v>44357</v>
      </c>
      <c r="B2260" s="6">
        <v>181.16249999999999</v>
      </c>
      <c r="C2260" s="6">
        <f t="shared" si="74"/>
        <v>-1.8595041322314362E-3</v>
      </c>
      <c r="D2260" s="3">
        <f t="shared" si="75"/>
        <v>3.717885073362415E-4</v>
      </c>
    </row>
    <row r="2261" spans="1:4" x14ac:dyDescent="0.35">
      <c r="A2261" s="7">
        <v>44358</v>
      </c>
      <c r="B2261" s="6">
        <v>184.72499999999999</v>
      </c>
      <c r="C2261" s="6">
        <f t="shared" si="74"/>
        <v>1.9664665700683089E-2</v>
      </c>
      <c r="D2261" s="3">
        <f t="shared" si="75"/>
        <v>3.4968866223313418E-4</v>
      </c>
    </row>
    <row r="2262" spans="1:4" x14ac:dyDescent="0.35">
      <c r="A2262" s="7">
        <v>44361</v>
      </c>
      <c r="B2262" s="6">
        <v>186.52500000000001</v>
      </c>
      <c r="C2262" s="6">
        <f t="shared" si="74"/>
        <v>9.7442143727162617E-3</v>
      </c>
      <c r="D2262" s="3">
        <f t="shared" si="75"/>
        <v>3.5190928712632339E-4</v>
      </c>
    </row>
    <row r="2263" spans="1:4" x14ac:dyDescent="0.35">
      <c r="A2263" s="7">
        <v>44362</v>
      </c>
      <c r="B2263" s="6">
        <v>185.625</v>
      </c>
      <c r="C2263" s="6">
        <f t="shared" si="74"/>
        <v>-4.8250904704463509E-3</v>
      </c>
      <c r="D2263" s="3">
        <f t="shared" si="75"/>
        <v>3.3649171272323098E-4</v>
      </c>
    </row>
    <row r="2264" spans="1:4" x14ac:dyDescent="0.35">
      <c r="A2264" s="7">
        <v>44363</v>
      </c>
      <c r="B2264" s="6">
        <v>181.57499999999999</v>
      </c>
      <c r="C2264" s="6">
        <f t="shared" si="74"/>
        <v>-2.1818181818181879E-2</v>
      </c>
      <c r="D2264" s="3">
        <f t="shared" si="75"/>
        <v>3.1769909984271662E-4</v>
      </c>
    </row>
    <row r="2265" spans="1:4" x14ac:dyDescent="0.35">
      <c r="A2265" s="7">
        <v>44364</v>
      </c>
      <c r="B2265" s="6">
        <v>179.77500000000001</v>
      </c>
      <c r="C2265" s="6">
        <f t="shared" si="74"/>
        <v>-9.9132589838908606E-3</v>
      </c>
      <c r="D2265" s="3">
        <f t="shared" si="75"/>
        <v>3.2719913732322812E-4</v>
      </c>
    </row>
    <row r="2266" spans="1:4" x14ac:dyDescent="0.35">
      <c r="A2266" s="7">
        <v>44365</v>
      </c>
      <c r="B2266" s="6">
        <v>174.75</v>
      </c>
      <c r="C2266" s="6">
        <f t="shared" si="74"/>
        <v>-2.7951606174384677E-2</v>
      </c>
      <c r="D2266" s="3">
        <f t="shared" si="75"/>
        <v>3.1346355130473601E-4</v>
      </c>
    </row>
    <row r="2267" spans="1:4" x14ac:dyDescent="0.35">
      <c r="A2267" s="7">
        <v>44368</v>
      </c>
      <c r="B2267" s="6">
        <v>176.21250000000001</v>
      </c>
      <c r="C2267" s="6">
        <f t="shared" si="74"/>
        <v>8.369098712446385E-3</v>
      </c>
      <c r="D2267" s="3">
        <f t="shared" si="75"/>
        <v>3.4153327549012581E-4</v>
      </c>
    </row>
    <row r="2268" spans="1:4" x14ac:dyDescent="0.35">
      <c r="A2268" s="7">
        <v>44369</v>
      </c>
      <c r="B2268" s="6">
        <v>175.5</v>
      </c>
      <c r="C2268" s="6">
        <f t="shared" si="74"/>
        <v>-4.0434134922324224E-3</v>
      </c>
      <c r="D2268" s="3">
        <f t="shared" si="75"/>
        <v>3.2524378775623851E-4</v>
      </c>
    </row>
    <row r="2269" spans="1:4" x14ac:dyDescent="0.35">
      <c r="A2269" s="7">
        <v>44370</v>
      </c>
      <c r="B2269" s="6">
        <v>174.15</v>
      </c>
      <c r="C2269" s="6">
        <f t="shared" si="74"/>
        <v>-7.6923076923076598E-3</v>
      </c>
      <c r="D2269" s="3">
        <f t="shared" si="75"/>
        <v>3.0671011205101422E-4</v>
      </c>
    </row>
    <row r="2270" spans="1:4" x14ac:dyDescent="0.35">
      <c r="A2270" s="7">
        <v>44371</v>
      </c>
      <c r="B2270" s="6">
        <v>173.36250000000001</v>
      </c>
      <c r="C2270" s="6">
        <f t="shared" si="74"/>
        <v>-4.5219638242893732E-3</v>
      </c>
      <c r="D2270" s="3">
        <f t="shared" si="75"/>
        <v>2.9185780118594145E-4</v>
      </c>
    </row>
    <row r="2271" spans="1:4" x14ac:dyDescent="0.35">
      <c r="A2271" s="7">
        <v>44372</v>
      </c>
      <c r="B2271" s="6">
        <v>173.13749999999999</v>
      </c>
      <c r="C2271" s="6">
        <f t="shared" si="74"/>
        <v>-1.2978585334199883E-3</v>
      </c>
      <c r="D2271" s="3">
        <f t="shared" si="75"/>
        <v>2.7557322252447588E-4</v>
      </c>
    </row>
    <row r="2272" spans="1:4" x14ac:dyDescent="0.35">
      <c r="A2272" s="7">
        <v>44375</v>
      </c>
      <c r="B2272" s="6">
        <v>173.85</v>
      </c>
      <c r="C2272" s="6">
        <f t="shared" si="74"/>
        <v>4.115226337448593E-3</v>
      </c>
      <c r="D2272" s="3">
        <f t="shared" si="75"/>
        <v>2.5913989537937359E-4</v>
      </c>
    </row>
    <row r="2273" spans="1:4" x14ac:dyDescent="0.35">
      <c r="A2273" s="7">
        <v>44376</v>
      </c>
      <c r="B2273" s="6">
        <v>176.88749999999999</v>
      </c>
      <c r="C2273" s="6">
        <f t="shared" si="74"/>
        <v>1.7471958584987027E-2</v>
      </c>
      <c r="D2273" s="3">
        <f t="shared" si="75"/>
        <v>2.4460760692511703E-4</v>
      </c>
    </row>
    <row r="2274" spans="1:4" x14ac:dyDescent="0.35">
      <c r="A2274" s="7">
        <v>44377</v>
      </c>
      <c r="B2274" s="6">
        <v>174.22499999999999</v>
      </c>
      <c r="C2274" s="6">
        <f t="shared" si="74"/>
        <v>-1.5051939792240799E-2</v>
      </c>
      <c r="D2274" s="3">
        <f t="shared" si="75"/>
        <v>2.4824731071734009E-4</v>
      </c>
    </row>
    <row r="2275" spans="1:4" x14ac:dyDescent="0.35">
      <c r="A2275" s="7">
        <v>44378</v>
      </c>
      <c r="B2275" s="6">
        <v>173.17500000000001</v>
      </c>
      <c r="C2275" s="6">
        <f t="shared" si="74"/>
        <v>-6.0266896254841896E-3</v>
      </c>
      <c r="D2275" s="3">
        <f t="shared" si="75"/>
        <v>2.469461255648542E-4</v>
      </c>
    </row>
    <row r="2276" spans="1:4" x14ac:dyDescent="0.35">
      <c r="A2276" s="7">
        <v>44379</v>
      </c>
      <c r="B2276" s="6">
        <v>171.03749999999999</v>
      </c>
      <c r="C2276" s="6">
        <f t="shared" si="74"/>
        <v>-1.2343005630143017E-2</v>
      </c>
      <c r="D2276" s="3">
        <f t="shared" si="75"/>
        <v>2.3430861730147805E-4</v>
      </c>
    </row>
    <row r="2277" spans="1:4" x14ac:dyDescent="0.35">
      <c r="A2277" s="7">
        <v>44382</v>
      </c>
      <c r="B2277" s="6">
        <v>172.6875</v>
      </c>
      <c r="C2277" s="6">
        <f t="shared" si="74"/>
        <v>9.6470072352554601E-3</v>
      </c>
      <c r="D2277" s="3">
        <f t="shared" si="75"/>
        <v>2.2939108754253389E-4</v>
      </c>
    </row>
    <row r="2278" spans="1:4" x14ac:dyDescent="0.35">
      <c r="A2278" s="7">
        <v>44383</v>
      </c>
      <c r="B2278" s="6">
        <v>171.75</v>
      </c>
      <c r="C2278" s="6">
        <f t="shared" si="74"/>
        <v>-5.4288816503800215E-3</v>
      </c>
      <c r="D2278" s="3">
        <f t="shared" si="75"/>
        <v>2.212115072058061E-4</v>
      </c>
    </row>
    <row r="2279" spans="1:4" x14ac:dyDescent="0.35">
      <c r="A2279" s="7">
        <v>44384</v>
      </c>
      <c r="B2279" s="6">
        <v>173.13749999999999</v>
      </c>
      <c r="C2279" s="6">
        <f t="shared" si="74"/>
        <v>8.0786026200872704E-3</v>
      </c>
      <c r="D2279" s="3">
        <f t="shared" si="75"/>
        <v>2.097071821318877E-4</v>
      </c>
    </row>
    <row r="2280" spans="1:4" x14ac:dyDescent="0.35">
      <c r="A2280" s="7">
        <v>44385</v>
      </c>
      <c r="B2280" s="6">
        <v>173.36250000000001</v>
      </c>
      <c r="C2280" s="6">
        <f t="shared" si="74"/>
        <v>1.2995451591944133E-3</v>
      </c>
      <c r="D2280" s="3">
        <f t="shared" si="75"/>
        <v>2.0104058042157128E-4</v>
      </c>
    </row>
    <row r="2281" spans="1:4" x14ac:dyDescent="0.35">
      <c r="A2281" s="7">
        <v>44386</v>
      </c>
      <c r="B2281" s="6">
        <v>172.65</v>
      </c>
      <c r="C2281" s="6">
        <f t="shared" si="74"/>
        <v>-4.1098853558295808E-3</v>
      </c>
      <c r="D2281" s="3">
        <f t="shared" si="75"/>
        <v>1.8907947465352412E-4</v>
      </c>
    </row>
    <row r="2282" spans="1:4" x14ac:dyDescent="0.35">
      <c r="A2282" s="7">
        <v>44389</v>
      </c>
      <c r="B2282" s="6">
        <v>171.82499999999999</v>
      </c>
      <c r="C2282" s="6">
        <f t="shared" si="74"/>
        <v>-4.7784535186795075E-3</v>
      </c>
      <c r="D2282" s="3">
        <f t="shared" si="75"/>
        <v>1.7874817563259641E-4</v>
      </c>
    </row>
    <row r="2283" spans="1:4" x14ac:dyDescent="0.35">
      <c r="A2283" s="7">
        <v>44390</v>
      </c>
      <c r="B2283" s="6">
        <v>171.45</v>
      </c>
      <c r="C2283" s="6">
        <f t="shared" si="74"/>
        <v>-2.1824530772588391E-3</v>
      </c>
      <c r="D2283" s="3">
        <f t="shared" si="75"/>
        <v>1.6939330217645147E-4</v>
      </c>
    </row>
    <row r="2284" spans="1:4" x14ac:dyDescent="0.35">
      <c r="A2284" s="7">
        <v>44391</v>
      </c>
      <c r="B2284" s="6">
        <v>172.46250000000001</v>
      </c>
      <c r="C2284" s="6">
        <f t="shared" si="74"/>
        <v>5.9055118110237217E-3</v>
      </c>
      <c r="D2284" s="3">
        <f t="shared" si="75"/>
        <v>1.5951549013193056E-4</v>
      </c>
    </row>
    <row r="2285" spans="1:4" x14ac:dyDescent="0.35">
      <c r="A2285" s="7">
        <v>44392</v>
      </c>
      <c r="B2285" s="6">
        <v>172.76249999999999</v>
      </c>
      <c r="C2285" s="6">
        <f t="shared" si="74"/>
        <v>1.7395085888235583E-3</v>
      </c>
      <c r="D2285" s="3">
        <f t="shared" si="75"/>
        <v>1.5203706490902317E-4</v>
      </c>
    </row>
    <row r="2286" spans="1:4" x14ac:dyDescent="0.35">
      <c r="A2286" s="7">
        <v>44393</v>
      </c>
      <c r="B2286" s="6">
        <v>175.35</v>
      </c>
      <c r="C2286" s="6">
        <f t="shared" si="74"/>
        <v>1.4977208595615401E-2</v>
      </c>
      <c r="D2286" s="3">
        <f t="shared" si="75"/>
        <v>1.4309639442231724E-4</v>
      </c>
    </row>
    <row r="2287" spans="1:4" x14ac:dyDescent="0.35">
      <c r="A2287" s="7">
        <v>44396</v>
      </c>
      <c r="B2287" s="6">
        <v>174.75</v>
      </c>
      <c r="C2287" s="6">
        <f t="shared" si="74"/>
        <v>-3.421727972626144E-3</v>
      </c>
      <c r="D2287" s="3">
        <f t="shared" si="75"/>
        <v>1.4796961739597274E-4</v>
      </c>
    </row>
    <row r="2288" spans="1:4" x14ac:dyDescent="0.35">
      <c r="A2288" s="7">
        <v>44397</v>
      </c>
      <c r="B2288" s="6">
        <v>173.47499999999999</v>
      </c>
      <c r="C2288" s="6">
        <f t="shared" si="74"/>
        <v>-7.2961373390558262E-3</v>
      </c>
      <c r="D2288" s="3">
        <f t="shared" si="75"/>
        <v>1.3979393369133351E-4</v>
      </c>
    </row>
    <row r="2289" spans="1:4" x14ac:dyDescent="0.35">
      <c r="A2289" s="7">
        <v>44399</v>
      </c>
      <c r="B2289" s="6">
        <v>174.86250000000001</v>
      </c>
      <c r="C2289" s="6">
        <f t="shared" si="74"/>
        <v>7.9982706441851393E-3</v>
      </c>
      <c r="D2289" s="3">
        <f t="shared" si="75"/>
        <v>1.3460031487407537E-4</v>
      </c>
    </row>
    <row r="2290" spans="1:4" x14ac:dyDescent="0.35">
      <c r="A2290" s="7">
        <v>44400</v>
      </c>
      <c r="B2290" s="6">
        <v>174.78749999999999</v>
      </c>
      <c r="C2290" s="6">
        <f t="shared" si="74"/>
        <v>-4.2890842805070868E-4</v>
      </c>
      <c r="D2290" s="3">
        <f t="shared" si="75"/>
        <v>1.3036263597948888E-4</v>
      </c>
    </row>
    <row r="2291" spans="1:4" x14ac:dyDescent="0.35">
      <c r="A2291" s="7">
        <v>44403</v>
      </c>
      <c r="B2291" s="6">
        <v>174.41249999999999</v>
      </c>
      <c r="C2291" s="6">
        <f t="shared" si="74"/>
        <v>-2.1454623471358078E-3</v>
      </c>
      <c r="D2291" s="3">
        <f t="shared" si="75"/>
        <v>1.2255191556709871E-4</v>
      </c>
    </row>
    <row r="2292" spans="1:4" x14ac:dyDescent="0.35">
      <c r="A2292" s="7">
        <v>44404</v>
      </c>
      <c r="B2292" s="6">
        <v>174.07499999999999</v>
      </c>
      <c r="C2292" s="6">
        <f t="shared" si="74"/>
        <v>-1.9350677273704906E-3</v>
      </c>
      <c r="D2292" s="3">
        <f t="shared" si="75"/>
        <v>1.1547498115405144E-4</v>
      </c>
    </row>
    <row r="2293" spans="1:4" x14ac:dyDescent="0.35">
      <c r="A2293" s="7">
        <v>44405</v>
      </c>
      <c r="B2293" s="6">
        <v>171.03749999999999</v>
      </c>
      <c r="C2293" s="6">
        <f t="shared" si="74"/>
        <v>-1.7449375269280452E-2</v>
      </c>
      <c r="D2293" s="3">
        <f t="shared" si="75"/>
        <v>1.08771151511379E-4</v>
      </c>
    </row>
    <row r="2294" spans="1:4" x14ac:dyDescent="0.35">
      <c r="A2294" s="7">
        <v>44406</v>
      </c>
      <c r="B2294" s="6">
        <v>167.4</v>
      </c>
      <c r="C2294" s="6">
        <f t="shared" si="74"/>
        <v>-2.1267265950449397E-2</v>
      </c>
      <c r="D2294" s="3">
        <f t="shared" si="75"/>
        <v>1.2051372425798683E-4</v>
      </c>
    </row>
    <row r="2295" spans="1:4" x14ac:dyDescent="0.35">
      <c r="A2295" s="7">
        <v>44407</v>
      </c>
      <c r="B2295" s="6">
        <v>171.05</v>
      </c>
      <c r="C2295" s="6">
        <f t="shared" si="74"/>
        <v>2.1804062126642806E-2</v>
      </c>
      <c r="D2295" s="3">
        <f t="shared" si="75"/>
        <v>1.4042069686293627E-4</v>
      </c>
    </row>
    <row r="2296" spans="1:4" x14ac:dyDescent="0.35">
      <c r="A2296" s="7">
        <v>44410</v>
      </c>
      <c r="B2296" s="6">
        <v>170.9</v>
      </c>
      <c r="C2296" s="6">
        <f t="shared" si="74"/>
        <v>-8.7693656825492937E-4</v>
      </c>
      <c r="D2296" s="3">
        <f t="shared" si="75"/>
        <v>1.6052048256451004E-4</v>
      </c>
    </row>
    <row r="2297" spans="1:4" x14ac:dyDescent="0.35">
      <c r="A2297" s="7">
        <v>44411</v>
      </c>
      <c r="B2297" s="6">
        <v>174.45</v>
      </c>
      <c r="C2297" s="6">
        <f t="shared" si="74"/>
        <v>2.0772381509654669E-2</v>
      </c>
      <c r="D2297" s="3">
        <f t="shared" si="75"/>
        <v>1.5093539467532399E-4</v>
      </c>
    </row>
    <row r="2298" spans="1:4" x14ac:dyDescent="0.35">
      <c r="A2298" s="7">
        <v>44412</v>
      </c>
      <c r="B2298" s="6">
        <v>175.15</v>
      </c>
      <c r="C2298" s="6">
        <f t="shared" si="74"/>
        <v>4.0126110633420297E-3</v>
      </c>
      <c r="D2298" s="3">
        <f t="shared" si="75"/>
        <v>1.6776878100976313E-4</v>
      </c>
    </row>
    <row r="2299" spans="1:4" x14ac:dyDescent="0.35">
      <c r="A2299" s="7">
        <v>44413</v>
      </c>
      <c r="B2299" s="6">
        <v>175</v>
      </c>
      <c r="C2299" s="6">
        <f t="shared" si="74"/>
        <v>-8.564087924636351E-4</v>
      </c>
      <c r="D2299" s="3">
        <f t="shared" si="75"/>
        <v>1.5866871700191663E-4</v>
      </c>
    </row>
    <row r="2300" spans="1:4" x14ac:dyDescent="0.35">
      <c r="A2300" s="7">
        <v>44414</v>
      </c>
      <c r="B2300" s="6">
        <v>175.05</v>
      </c>
      <c r="C2300" s="6">
        <f t="shared" si="74"/>
        <v>2.8571428571435068E-4</v>
      </c>
      <c r="D2300" s="3">
        <f t="shared" si="75"/>
        <v>1.4919260014299016E-4</v>
      </c>
    </row>
    <row r="2301" spans="1:4" x14ac:dyDescent="0.35">
      <c r="A2301" s="7">
        <v>44417</v>
      </c>
      <c r="B2301" s="6">
        <v>176.45</v>
      </c>
      <c r="C2301" s="6">
        <f t="shared" si="74"/>
        <v>7.9977149385888433E-3</v>
      </c>
      <c r="D2301" s="3">
        <f t="shared" si="75"/>
        <v>1.402459420935944E-4</v>
      </c>
    </row>
    <row r="2302" spans="1:4" x14ac:dyDescent="0.35">
      <c r="A2302" s="7">
        <v>44418</v>
      </c>
      <c r="B2302" s="6">
        <v>172.55</v>
      </c>
      <c r="C2302" s="6">
        <f t="shared" si="74"/>
        <v>-2.210257863417386E-2</v>
      </c>
      <c r="D2302" s="3">
        <f t="shared" si="75"/>
        <v>1.3566899222231438E-4</v>
      </c>
    </row>
    <row r="2303" spans="1:4" x14ac:dyDescent="0.35">
      <c r="A2303" s="7">
        <v>44419</v>
      </c>
      <c r="B2303" s="6">
        <v>176.1</v>
      </c>
      <c r="C2303" s="6">
        <f t="shared" si="74"/>
        <v>2.0573746740075241E-2</v>
      </c>
      <c r="D2303" s="3">
        <f t="shared" si="75"/>
        <v>1.5684029162576585E-4</v>
      </c>
    </row>
    <row r="2304" spans="1:4" x14ac:dyDescent="0.35">
      <c r="A2304" s="7">
        <v>44420</v>
      </c>
      <c r="B2304" s="6">
        <v>187.05</v>
      </c>
      <c r="C2304" s="6">
        <f t="shared" si="74"/>
        <v>6.2180579216354441E-2</v>
      </c>
      <c r="D2304" s="3">
        <f t="shared" si="75"/>
        <v>1.7282661742370529E-4</v>
      </c>
    </row>
    <row r="2305" spans="1:4" x14ac:dyDescent="0.35">
      <c r="A2305" s="7">
        <v>44421</v>
      </c>
      <c r="B2305" s="6">
        <v>184.65</v>
      </c>
      <c r="C2305" s="6">
        <f t="shared" si="74"/>
        <v>-1.2830793905372924E-2</v>
      </c>
      <c r="D2305" s="3">
        <f t="shared" si="75"/>
        <v>3.9444248627916272E-4</v>
      </c>
    </row>
    <row r="2306" spans="1:4" x14ac:dyDescent="0.35">
      <c r="A2306" s="7">
        <v>44424</v>
      </c>
      <c r="B2306" s="6">
        <v>180.7</v>
      </c>
      <c r="C2306" s="6">
        <f t="shared" si="74"/>
        <v>-2.1391822366639682E-2</v>
      </c>
      <c r="D2306" s="3">
        <f t="shared" si="75"/>
        <v>3.806536934369422E-4</v>
      </c>
    </row>
    <row r="2307" spans="1:4" x14ac:dyDescent="0.35">
      <c r="A2307" s="7">
        <v>44425</v>
      </c>
      <c r="B2307" s="6">
        <v>183.2</v>
      </c>
      <c r="C2307" s="6">
        <f t="shared" si="74"/>
        <v>1.3835085777531822E-2</v>
      </c>
      <c r="D2307" s="3">
        <f t="shared" si="75"/>
        <v>3.8527107568067762E-4</v>
      </c>
    </row>
    <row r="2308" spans="1:4" x14ac:dyDescent="0.35">
      <c r="A2308" s="7">
        <v>44426</v>
      </c>
      <c r="B2308" s="6">
        <v>180.4</v>
      </c>
      <c r="C2308" s="6">
        <f t="shared" ref="C2308:C2371" si="76">(B2308-B2307)/B2307</f>
        <v>-1.5283842794759733E-2</v>
      </c>
      <c r="D2308" s="3">
        <f t="shared" si="75"/>
        <v>3.7363938704813675E-4</v>
      </c>
    </row>
    <row r="2309" spans="1:4" x14ac:dyDescent="0.35">
      <c r="A2309" s="7">
        <v>44428</v>
      </c>
      <c r="B2309" s="6">
        <v>178.5</v>
      </c>
      <c r="C2309" s="6">
        <f t="shared" si="76"/>
        <v>-1.0532150776053247E-2</v>
      </c>
      <c r="D2309" s="3">
        <f t="shared" ref="D2309:D2372" si="77">0.06*C2308^2+0.94*D2308</f>
        <v>3.6523677485974425E-4</v>
      </c>
    </row>
    <row r="2310" spans="1:4" x14ac:dyDescent="0.35">
      <c r="A2310" s="7">
        <v>44431</v>
      </c>
      <c r="B2310" s="6">
        <v>175.7</v>
      </c>
      <c r="C2310" s="6">
        <f t="shared" si="76"/>
        <v>-1.5686274509803984E-2</v>
      </c>
      <c r="D2310" s="3">
        <f t="shared" si="77"/>
        <v>3.4997814036633073E-4</v>
      </c>
    </row>
    <row r="2311" spans="1:4" x14ac:dyDescent="0.35">
      <c r="A2311" s="7">
        <v>44432</v>
      </c>
      <c r="B2311" s="6">
        <v>176.95</v>
      </c>
      <c r="C2311" s="6">
        <f t="shared" si="76"/>
        <v>7.1143995446784295E-3</v>
      </c>
      <c r="D2311" s="3">
        <f t="shared" si="77"/>
        <v>3.4374300442416647E-4</v>
      </c>
    </row>
    <row r="2312" spans="1:4" x14ac:dyDescent="0.35">
      <c r="A2312" s="7">
        <v>44433</v>
      </c>
      <c r="B2312" s="6">
        <v>175.55</v>
      </c>
      <c r="C2312" s="6">
        <f t="shared" si="76"/>
        <v>-7.9118395026842453E-3</v>
      </c>
      <c r="D2312" s="3">
        <f t="shared" si="77"/>
        <v>3.2615530501159569E-4</v>
      </c>
    </row>
    <row r="2313" spans="1:4" x14ac:dyDescent="0.35">
      <c r="A2313" s="7">
        <v>44434</v>
      </c>
      <c r="B2313" s="6">
        <v>173.2</v>
      </c>
      <c r="C2313" s="6">
        <f t="shared" si="76"/>
        <v>-1.3386499572771418E-2</v>
      </c>
      <c r="D2313" s="3">
        <f t="shared" si="77"/>
        <v>3.1034181896987402E-4</v>
      </c>
    </row>
    <row r="2314" spans="1:4" x14ac:dyDescent="0.35">
      <c r="A2314" s="7">
        <v>44435</v>
      </c>
      <c r="B2314" s="6">
        <v>174.35</v>
      </c>
      <c r="C2314" s="6">
        <f t="shared" si="76"/>
        <v>6.6397228637413725E-3</v>
      </c>
      <c r="D2314" s="3">
        <f t="shared" si="77"/>
        <v>3.0247321208039013E-4</v>
      </c>
    </row>
    <row r="2315" spans="1:4" x14ac:dyDescent="0.35">
      <c r="A2315" s="7">
        <v>44438</v>
      </c>
      <c r="B2315" s="6">
        <v>175.55</v>
      </c>
      <c r="C2315" s="6">
        <f t="shared" si="76"/>
        <v>6.8827071981647095E-3</v>
      </c>
      <c r="D2315" s="3">
        <f t="shared" si="77"/>
        <v>2.869699745380041E-4</v>
      </c>
    </row>
    <row r="2316" spans="1:4" x14ac:dyDescent="0.35">
      <c r="A2316" s="7">
        <v>44439</v>
      </c>
      <c r="B2316" s="6">
        <v>175.65</v>
      </c>
      <c r="C2316" s="6">
        <f t="shared" si="76"/>
        <v>5.6963827969236294E-4</v>
      </c>
      <c r="D2316" s="3">
        <f t="shared" si="77"/>
        <v>2.7259407556826391E-4</v>
      </c>
    </row>
    <row r="2317" spans="1:4" x14ac:dyDescent="0.35">
      <c r="A2317" s="7">
        <v>44440</v>
      </c>
      <c r="B2317" s="6">
        <v>175.6</v>
      </c>
      <c r="C2317" s="6">
        <f t="shared" si="76"/>
        <v>-2.8465698832912817E-4</v>
      </c>
      <c r="D2317" s="3">
        <f t="shared" si="77"/>
        <v>2.5625790030034949E-4</v>
      </c>
    </row>
    <row r="2318" spans="1:4" x14ac:dyDescent="0.35">
      <c r="A2318" s="7">
        <v>44441</v>
      </c>
      <c r="B2318" s="6">
        <v>175.9</v>
      </c>
      <c r="C2318" s="6">
        <f t="shared" si="76"/>
        <v>1.7084282460137323E-3</v>
      </c>
      <c r="D2318" s="3">
        <f t="shared" si="77"/>
        <v>2.4088728805838876E-4</v>
      </c>
    </row>
    <row r="2319" spans="1:4" x14ac:dyDescent="0.35">
      <c r="A2319" s="7">
        <v>44442</v>
      </c>
      <c r="B2319" s="6">
        <v>175.5</v>
      </c>
      <c r="C2319" s="6">
        <f t="shared" si="76"/>
        <v>-2.2740193291643303E-3</v>
      </c>
      <c r="D2319" s="3">
        <f t="shared" si="77"/>
        <v>2.2660917439919209E-4</v>
      </c>
    </row>
    <row r="2320" spans="1:4" x14ac:dyDescent="0.35">
      <c r="A2320" s="7">
        <v>44445</v>
      </c>
      <c r="B2320" s="6">
        <v>174.25</v>
      </c>
      <c r="C2320" s="6">
        <f t="shared" si="76"/>
        <v>-7.1225071225071226E-3</v>
      </c>
      <c r="D2320" s="3">
        <f t="shared" si="77"/>
        <v>2.1332289376980532E-4</v>
      </c>
    </row>
    <row r="2321" spans="1:4" x14ac:dyDescent="0.35">
      <c r="A2321" s="7">
        <v>44446</v>
      </c>
      <c r="B2321" s="6">
        <v>173.2</v>
      </c>
      <c r="C2321" s="6">
        <f t="shared" si="76"/>
        <v>-6.0258249641320597E-3</v>
      </c>
      <c r="D2321" s="3">
        <f t="shared" si="77"/>
        <v>2.0356732660622686E-4</v>
      </c>
    </row>
    <row r="2322" spans="1:4" x14ac:dyDescent="0.35">
      <c r="A2322" s="7">
        <v>44447</v>
      </c>
      <c r="B2322" s="6">
        <v>172.9</v>
      </c>
      <c r="C2322" s="6">
        <f t="shared" si="76"/>
        <v>-1.7321016166280772E-3</v>
      </c>
      <c r="D2322" s="3">
        <f t="shared" si="77"/>
        <v>1.9353192099975467E-4</v>
      </c>
    </row>
    <row r="2323" spans="1:4" x14ac:dyDescent="0.35">
      <c r="A2323" s="7">
        <v>44448</v>
      </c>
      <c r="B2323" s="6">
        <v>173.5</v>
      </c>
      <c r="C2323" s="6">
        <f t="shared" si="76"/>
        <v>3.470213996529753E-3</v>
      </c>
      <c r="D2323" s="3">
        <f t="shared" si="77"/>
        <v>1.8210001630038892E-4</v>
      </c>
    </row>
    <row r="2324" spans="1:4" x14ac:dyDescent="0.35">
      <c r="A2324" s="7">
        <v>44452</v>
      </c>
      <c r="B2324" s="6">
        <v>173.9</v>
      </c>
      <c r="C2324" s="6">
        <f t="shared" si="76"/>
        <v>2.3054755043227992E-3</v>
      </c>
      <c r="D2324" s="3">
        <f t="shared" si="77"/>
        <v>1.7189655843326824E-4</v>
      </c>
    </row>
    <row r="2325" spans="1:4" x14ac:dyDescent="0.35">
      <c r="A2325" s="7">
        <v>44453</v>
      </c>
      <c r="B2325" s="6">
        <v>174</v>
      </c>
      <c r="C2325" s="6">
        <f t="shared" si="76"/>
        <v>5.7504312823458486E-4</v>
      </c>
      <c r="D2325" s="3">
        <f t="shared" si="77"/>
        <v>1.6190167796533409E-4</v>
      </c>
    </row>
    <row r="2326" spans="1:4" x14ac:dyDescent="0.35">
      <c r="A2326" s="7">
        <v>44454</v>
      </c>
      <c r="B2326" s="6">
        <v>177.85</v>
      </c>
      <c r="C2326" s="6">
        <f t="shared" si="76"/>
        <v>2.2126436781609162E-2</v>
      </c>
      <c r="D2326" s="3">
        <f t="shared" si="77"/>
        <v>1.5220741776337385E-4</v>
      </c>
    </row>
    <row r="2327" spans="1:4" x14ac:dyDescent="0.35">
      <c r="A2327" s="7">
        <v>44455</v>
      </c>
      <c r="B2327" s="6">
        <v>179.4</v>
      </c>
      <c r="C2327" s="6">
        <f t="shared" si="76"/>
        <v>8.7152094461625598E-3</v>
      </c>
      <c r="D2327" s="3">
        <f t="shared" si="77"/>
        <v>1.7244972497660422E-4</v>
      </c>
    </row>
    <row r="2328" spans="1:4" x14ac:dyDescent="0.35">
      <c r="A2328" s="7">
        <v>44456</v>
      </c>
      <c r="B2328" s="6">
        <v>178.75</v>
      </c>
      <c r="C2328" s="6">
        <f t="shared" si="76"/>
        <v>-3.6231884057971332E-3</v>
      </c>
      <c r="D2328" s="3">
        <f t="shared" si="77"/>
        <v>1.6666003401943682E-4</v>
      </c>
    </row>
    <row r="2329" spans="1:4" x14ac:dyDescent="0.35">
      <c r="A2329" s="7">
        <v>44459</v>
      </c>
      <c r="B2329" s="6">
        <v>176.8</v>
      </c>
      <c r="C2329" s="6">
        <f t="shared" si="76"/>
        <v>-1.0909090909090846E-2</v>
      </c>
      <c r="D2329" s="3">
        <f t="shared" si="77"/>
        <v>1.5744808163170476E-4</v>
      </c>
    </row>
    <row r="2330" spans="1:4" x14ac:dyDescent="0.35">
      <c r="A2330" s="7">
        <v>44460</v>
      </c>
      <c r="B2330" s="6">
        <v>176</v>
      </c>
      <c r="C2330" s="6">
        <f t="shared" si="76"/>
        <v>-4.524886877828118E-3</v>
      </c>
      <c r="D2330" s="3">
        <f t="shared" si="77"/>
        <v>1.5514169260157098E-4</v>
      </c>
    </row>
    <row r="2331" spans="1:4" x14ac:dyDescent="0.35">
      <c r="A2331" s="7">
        <v>44461</v>
      </c>
      <c r="B2331" s="6">
        <v>176.65</v>
      </c>
      <c r="C2331" s="6">
        <f t="shared" si="76"/>
        <v>3.6931818181818506E-3</v>
      </c>
      <c r="D2331" s="3">
        <f t="shared" si="77"/>
        <v>1.4706166712090518E-4</v>
      </c>
    </row>
    <row r="2332" spans="1:4" x14ac:dyDescent="0.35">
      <c r="A2332" s="7">
        <v>44462</v>
      </c>
      <c r="B2332" s="6">
        <v>178.15</v>
      </c>
      <c r="C2332" s="6">
        <f t="shared" si="76"/>
        <v>8.4913671101047271E-3</v>
      </c>
      <c r="D2332" s="3">
        <f t="shared" si="77"/>
        <v>1.3905634261017979E-4</v>
      </c>
    </row>
    <row r="2333" spans="1:4" x14ac:dyDescent="0.35">
      <c r="A2333" s="7">
        <v>44463</v>
      </c>
      <c r="B2333" s="6">
        <v>176.15</v>
      </c>
      <c r="C2333" s="6">
        <f t="shared" si="76"/>
        <v>-1.1226494527083918E-2</v>
      </c>
      <c r="D2333" s="3">
        <f t="shared" si="77"/>
        <v>1.350391609774831E-4</v>
      </c>
    </row>
    <row r="2334" spans="1:4" x14ac:dyDescent="0.35">
      <c r="A2334" s="7">
        <v>44466</v>
      </c>
      <c r="B2334" s="6">
        <v>176</v>
      </c>
      <c r="C2334" s="6">
        <f t="shared" si="76"/>
        <v>-8.5154697700826391E-4</v>
      </c>
      <c r="D2334" s="3">
        <f t="shared" si="77"/>
        <v>1.3449886208083281E-4</v>
      </c>
    </row>
    <row r="2335" spans="1:4" x14ac:dyDescent="0.35">
      <c r="A2335" s="7">
        <v>44467</v>
      </c>
      <c r="B2335" s="6">
        <v>183.75</v>
      </c>
      <c r="C2335" s="6">
        <f t="shared" si="76"/>
        <v>4.4034090909090912E-2</v>
      </c>
      <c r="D2335" s="3">
        <f t="shared" si="77"/>
        <v>1.2647243829122596E-4</v>
      </c>
    </row>
    <row r="2336" spans="1:4" x14ac:dyDescent="0.35">
      <c r="A2336" s="7">
        <v>44468</v>
      </c>
      <c r="B2336" s="6">
        <v>195.1</v>
      </c>
      <c r="C2336" s="6">
        <f t="shared" si="76"/>
        <v>6.1768707482993165E-2</v>
      </c>
      <c r="D2336" s="3">
        <f t="shared" si="77"/>
        <v>2.3522416172515738E-4</v>
      </c>
    </row>
    <row r="2337" spans="1:4" x14ac:dyDescent="0.35">
      <c r="A2337" s="7">
        <v>44469</v>
      </c>
      <c r="B2337" s="6">
        <v>189.9</v>
      </c>
      <c r="C2337" s="6">
        <f t="shared" si="76"/>
        <v>-2.6652998462326955E-2</v>
      </c>
      <c r="D2337" s="3">
        <f t="shared" si="77"/>
        <v>4.5003310546882244E-4</v>
      </c>
    </row>
    <row r="2338" spans="1:4" x14ac:dyDescent="0.35">
      <c r="A2338" s="7">
        <v>44470</v>
      </c>
      <c r="B2338" s="6">
        <v>191.8</v>
      </c>
      <c r="C2338" s="6">
        <f t="shared" si="76"/>
        <v>1.0005265929436576E-2</v>
      </c>
      <c r="D2338" s="3">
        <f t="shared" si="77"/>
        <v>4.6565405876266127E-4</v>
      </c>
    </row>
    <row r="2339" spans="1:4" x14ac:dyDescent="0.35">
      <c r="A2339" s="7">
        <v>44473</v>
      </c>
      <c r="B2339" s="6">
        <v>191.55</v>
      </c>
      <c r="C2339" s="6">
        <f t="shared" si="76"/>
        <v>-1.3034410844629822E-3</v>
      </c>
      <c r="D2339" s="3">
        <f t="shared" si="77"/>
        <v>4.4372113601602619E-4</v>
      </c>
    </row>
    <row r="2340" spans="1:4" x14ac:dyDescent="0.35">
      <c r="A2340" s="7">
        <v>44474</v>
      </c>
      <c r="B2340" s="6">
        <v>189.8</v>
      </c>
      <c r="C2340" s="6">
        <f t="shared" si="76"/>
        <v>-9.1359958235447663E-3</v>
      </c>
      <c r="D2340" s="3">
        <f t="shared" si="77"/>
        <v>4.1719980537470458E-4</v>
      </c>
    </row>
    <row r="2341" spans="1:4" x14ac:dyDescent="0.35">
      <c r="A2341" s="7">
        <v>44475</v>
      </c>
      <c r="B2341" s="6">
        <v>187.65</v>
      </c>
      <c r="C2341" s="6">
        <f t="shared" si="76"/>
        <v>-1.1327713382507933E-2</v>
      </c>
      <c r="D2341" s="3">
        <f t="shared" si="77"/>
        <v>3.9717580223349192E-4</v>
      </c>
    </row>
    <row r="2342" spans="1:4" x14ac:dyDescent="0.35">
      <c r="A2342" s="7">
        <v>44476</v>
      </c>
      <c r="B2342" s="6">
        <v>188.35</v>
      </c>
      <c r="C2342" s="6">
        <f t="shared" si="76"/>
        <v>3.7303490540900007E-3</v>
      </c>
      <c r="D2342" s="3">
        <f t="shared" si="77"/>
        <v>3.8104427952805731E-4</v>
      </c>
    </row>
    <row r="2343" spans="1:4" x14ac:dyDescent="0.35">
      <c r="A2343" s="7">
        <v>44477</v>
      </c>
      <c r="B2343" s="6">
        <v>187.65</v>
      </c>
      <c r="C2343" s="6">
        <f t="shared" si="76"/>
        <v>-3.7164852667904893E-3</v>
      </c>
      <c r="D2343" s="3">
        <f t="shared" si="77"/>
        <v>3.590165530002949E-4</v>
      </c>
    </row>
    <row r="2344" spans="1:4" x14ac:dyDescent="0.35">
      <c r="A2344" s="7">
        <v>44480</v>
      </c>
      <c r="B2344" s="6">
        <v>193.45</v>
      </c>
      <c r="C2344" s="6">
        <f t="shared" si="76"/>
        <v>3.09086064481747E-2</v>
      </c>
      <c r="D2344" s="3">
        <f t="shared" si="77"/>
        <v>3.3830429558457341E-4</v>
      </c>
    </row>
    <row r="2345" spans="1:4" x14ac:dyDescent="0.35">
      <c r="A2345" s="7">
        <v>44481</v>
      </c>
      <c r="B2345" s="6">
        <v>193.3</v>
      </c>
      <c r="C2345" s="6">
        <f t="shared" si="76"/>
        <v>-7.7539415869722029E-4</v>
      </c>
      <c r="D2345" s="3">
        <f t="shared" si="77"/>
        <v>3.7532655500358778E-4</v>
      </c>
    </row>
    <row r="2346" spans="1:4" x14ac:dyDescent="0.35">
      <c r="A2346" s="7">
        <v>44482</v>
      </c>
      <c r="B2346" s="6">
        <v>199.5</v>
      </c>
      <c r="C2346" s="6">
        <f t="shared" si="76"/>
        <v>3.2074495602690059E-2</v>
      </c>
      <c r="D2346" s="3">
        <f t="shared" si="77"/>
        <v>3.5284303586945301E-4</v>
      </c>
    </row>
    <row r="2347" spans="1:4" x14ac:dyDescent="0.35">
      <c r="A2347" s="7">
        <v>44483</v>
      </c>
      <c r="B2347" s="6">
        <v>204.5</v>
      </c>
      <c r="C2347" s="6">
        <f t="shared" si="76"/>
        <v>2.5062656641604009E-2</v>
      </c>
      <c r="D2347" s="3">
        <f t="shared" si="77"/>
        <v>3.9339884980730486E-4</v>
      </c>
    </row>
    <row r="2348" spans="1:4" x14ac:dyDescent="0.35">
      <c r="A2348" s="7">
        <v>44487</v>
      </c>
      <c r="B2348" s="6">
        <v>203.8</v>
      </c>
      <c r="C2348" s="6">
        <f t="shared" si="76"/>
        <v>-3.422982885085519E-3</v>
      </c>
      <c r="D2348" s="3">
        <f t="shared" si="77"/>
        <v>4.0748312429496277E-4</v>
      </c>
    </row>
    <row r="2349" spans="1:4" x14ac:dyDescent="0.35">
      <c r="A2349" s="7">
        <v>44488</v>
      </c>
      <c r="B2349" s="6">
        <v>198.5</v>
      </c>
      <c r="C2349" s="6">
        <f t="shared" si="76"/>
        <v>-2.6005888125613399E-2</v>
      </c>
      <c r="D2349" s="3">
        <f t="shared" si="77"/>
        <v>3.8373714554716025E-4</v>
      </c>
    </row>
    <row r="2350" spans="1:4" x14ac:dyDescent="0.35">
      <c r="A2350" s="7">
        <v>44489</v>
      </c>
      <c r="B2350" s="6">
        <v>194.3</v>
      </c>
      <c r="C2350" s="6">
        <f t="shared" si="76"/>
        <v>-2.115869017632236E-2</v>
      </c>
      <c r="D2350" s="3">
        <f t="shared" si="77"/>
        <v>4.012912898464458E-4</v>
      </c>
    </row>
    <row r="2351" spans="1:4" x14ac:dyDescent="0.35">
      <c r="A2351" s="7">
        <v>44490</v>
      </c>
      <c r="B2351" s="6">
        <v>193.9</v>
      </c>
      <c r="C2351" s="6">
        <f t="shared" si="76"/>
        <v>-2.0586721564591131E-3</v>
      </c>
      <c r="D2351" s="3">
        <f t="shared" si="77"/>
        <v>4.0407522265431501E-4</v>
      </c>
    </row>
    <row r="2352" spans="1:4" x14ac:dyDescent="0.35">
      <c r="A2352" s="7">
        <v>44491</v>
      </c>
      <c r="B2352" s="6">
        <v>194.35</v>
      </c>
      <c r="C2352" s="6">
        <f t="shared" si="76"/>
        <v>2.3207839092315038E-3</v>
      </c>
      <c r="D2352" s="3">
        <f t="shared" si="77"/>
        <v>3.8008499715792284E-4</v>
      </c>
    </row>
    <row r="2353" spans="1:4" x14ac:dyDescent="0.35">
      <c r="A2353" s="7">
        <v>44494</v>
      </c>
      <c r="B2353" s="6">
        <v>192.8</v>
      </c>
      <c r="C2353" s="6">
        <f t="shared" si="76"/>
        <v>-7.9753022896834735E-3</v>
      </c>
      <c r="D2353" s="3">
        <f t="shared" si="77"/>
        <v>3.5760305960564834E-4</v>
      </c>
    </row>
    <row r="2354" spans="1:4" x14ac:dyDescent="0.35">
      <c r="A2354" s="7">
        <v>44495</v>
      </c>
      <c r="B2354" s="6">
        <v>190.3</v>
      </c>
      <c r="C2354" s="6">
        <f t="shared" si="76"/>
        <v>-1.2966804979253111E-2</v>
      </c>
      <c r="D2354" s="3">
        <f t="shared" si="77"/>
        <v>3.3996320282601926E-4</v>
      </c>
    </row>
    <row r="2355" spans="1:4" x14ac:dyDescent="0.35">
      <c r="A2355" s="7">
        <v>44496</v>
      </c>
      <c r="B2355" s="6">
        <v>190.25</v>
      </c>
      <c r="C2355" s="6">
        <f t="shared" si="76"/>
        <v>-2.6274303730957103E-4</v>
      </c>
      <c r="D2355" s="3">
        <f t="shared" si="77"/>
        <v>3.2965369253865707E-4</v>
      </c>
    </row>
    <row r="2356" spans="1:4" x14ac:dyDescent="0.35">
      <c r="A2356" s="7">
        <v>44497</v>
      </c>
      <c r="B2356" s="6">
        <v>186.05</v>
      </c>
      <c r="C2356" s="6">
        <f t="shared" si="76"/>
        <v>-2.2076215505913214E-2</v>
      </c>
      <c r="D2356" s="3">
        <f t="shared" si="77"/>
        <v>3.0987861302055693E-4</v>
      </c>
    </row>
    <row r="2357" spans="1:4" x14ac:dyDescent="0.35">
      <c r="A2357" s="7">
        <v>44498</v>
      </c>
      <c r="B2357" s="6">
        <v>185.05</v>
      </c>
      <c r="C2357" s="6">
        <f t="shared" si="76"/>
        <v>-5.3748992206396123E-3</v>
      </c>
      <c r="D2357" s="3">
        <f t="shared" si="77"/>
        <v>3.2052745370313488E-4</v>
      </c>
    </row>
    <row r="2358" spans="1:4" x14ac:dyDescent="0.35">
      <c r="A2358" s="7">
        <v>44501</v>
      </c>
      <c r="B2358" s="6">
        <v>187.6</v>
      </c>
      <c r="C2358" s="6">
        <f t="shared" si="76"/>
        <v>1.3780059443393585E-2</v>
      </c>
      <c r="D2358" s="3">
        <f t="shared" si="77"/>
        <v>3.0302917897886874E-4</v>
      </c>
    </row>
    <row r="2359" spans="1:4" x14ac:dyDescent="0.35">
      <c r="A2359" s="7">
        <v>44502</v>
      </c>
      <c r="B2359" s="6">
        <v>185.65</v>
      </c>
      <c r="C2359" s="6">
        <f t="shared" si="76"/>
        <v>-1.0394456289978617E-2</v>
      </c>
      <c r="D2359" s="3">
        <f t="shared" si="77"/>
        <v>2.9624083053594424E-4</v>
      </c>
    </row>
    <row r="2360" spans="1:4" x14ac:dyDescent="0.35">
      <c r="A2360" s="7">
        <v>44503</v>
      </c>
      <c r="B2360" s="6">
        <v>183.85</v>
      </c>
      <c r="C2360" s="6">
        <f t="shared" si="76"/>
        <v>-9.6956638836520944E-3</v>
      </c>
      <c r="D2360" s="3">
        <f t="shared" si="77"/>
        <v>2.849490639976441E-4</v>
      </c>
    </row>
    <row r="2361" spans="1:4" x14ac:dyDescent="0.35">
      <c r="A2361" s="7">
        <v>44504</v>
      </c>
      <c r="B2361" s="6">
        <v>185.1</v>
      </c>
      <c r="C2361" s="6">
        <f t="shared" si="76"/>
        <v>6.799020940984498E-3</v>
      </c>
      <c r="D2361" s="3">
        <f t="shared" si="77"/>
        <v>2.7349247404647077E-4</v>
      </c>
    </row>
    <row r="2362" spans="1:4" x14ac:dyDescent="0.35">
      <c r="A2362" s="7">
        <v>44508</v>
      </c>
      <c r="B2362" s="6">
        <v>189.1</v>
      </c>
      <c r="C2362" s="6">
        <f t="shared" si="76"/>
        <v>2.1609940572663425E-2</v>
      </c>
      <c r="D2362" s="3">
        <f t="shared" si="77"/>
        <v>2.5985652674903928E-4</v>
      </c>
    </row>
    <row r="2363" spans="1:4" x14ac:dyDescent="0.35">
      <c r="A2363" s="7">
        <v>44509</v>
      </c>
      <c r="B2363" s="6">
        <v>186.6</v>
      </c>
      <c r="C2363" s="6">
        <f t="shared" si="76"/>
        <v>-1.3220518244315178E-2</v>
      </c>
      <c r="D2363" s="3">
        <f t="shared" si="77"/>
        <v>2.722845070373396E-4</v>
      </c>
    </row>
    <row r="2364" spans="1:4" x14ac:dyDescent="0.35">
      <c r="A2364" s="7">
        <v>44510</v>
      </c>
      <c r="B2364" s="6">
        <v>184.5</v>
      </c>
      <c r="C2364" s="6">
        <f t="shared" si="76"/>
        <v>-1.1254019292604471E-2</v>
      </c>
      <c r="D2364" s="3">
        <f t="shared" si="77"/>
        <v>2.6643436277399543E-4</v>
      </c>
    </row>
    <row r="2365" spans="1:4" x14ac:dyDescent="0.35">
      <c r="A2365" s="7">
        <v>44511</v>
      </c>
      <c r="B2365" s="6">
        <v>182.2</v>
      </c>
      <c r="C2365" s="6">
        <f t="shared" si="76"/>
        <v>-1.2466124661246674E-2</v>
      </c>
      <c r="D2365" s="3">
        <f t="shared" si="77"/>
        <v>2.5804747802185454E-4</v>
      </c>
    </row>
    <row r="2366" spans="1:4" x14ac:dyDescent="0.35">
      <c r="A2366" s="7">
        <v>44512</v>
      </c>
      <c r="B2366" s="6">
        <v>182</v>
      </c>
      <c r="C2366" s="6">
        <f t="shared" si="76"/>
        <v>-1.0976948408341857E-3</v>
      </c>
      <c r="D2366" s="3">
        <f t="shared" si="77"/>
        <v>2.5188888518472779E-4</v>
      </c>
    </row>
    <row r="2367" spans="1:4" x14ac:dyDescent="0.35">
      <c r="A2367" s="7">
        <v>44515</v>
      </c>
      <c r="B2367" s="6">
        <v>188.3</v>
      </c>
      <c r="C2367" s="6">
        <f t="shared" si="76"/>
        <v>3.461538461538468E-2</v>
      </c>
      <c r="D2367" s="3">
        <f t="shared" si="77"/>
        <v>2.3684784811145977E-4</v>
      </c>
    </row>
    <row r="2368" spans="1:4" x14ac:dyDescent="0.35">
      <c r="A2368" s="7">
        <v>44516</v>
      </c>
      <c r="B2368" s="6">
        <v>187.25</v>
      </c>
      <c r="C2368" s="6">
        <f t="shared" si="76"/>
        <v>-5.5762081784387222E-3</v>
      </c>
      <c r="D2368" s="3">
        <f t="shared" si="77"/>
        <v>2.9453046834903283E-4</v>
      </c>
    </row>
    <row r="2369" spans="1:4" x14ac:dyDescent="0.35">
      <c r="A2369" s="7">
        <v>44517</v>
      </c>
      <c r="B2369" s="6">
        <v>191.15</v>
      </c>
      <c r="C2369" s="6">
        <f t="shared" si="76"/>
        <v>2.0827770360480672E-2</v>
      </c>
      <c r="D2369" s="3">
        <f t="shared" si="77"/>
        <v>2.787242861070481E-4</v>
      </c>
    </row>
    <row r="2370" spans="1:4" x14ac:dyDescent="0.35">
      <c r="A2370" s="7">
        <v>44518</v>
      </c>
      <c r="B2370" s="6">
        <v>192.35</v>
      </c>
      <c r="C2370" s="6">
        <f t="shared" si="76"/>
        <v>6.277792309704361E-3</v>
      </c>
      <c r="D2370" s="3">
        <f t="shared" si="77"/>
        <v>2.8802859003196021E-4</v>
      </c>
    </row>
    <row r="2371" spans="1:4" x14ac:dyDescent="0.35">
      <c r="A2371" s="7">
        <v>44522</v>
      </c>
      <c r="B2371" s="6">
        <v>194.25</v>
      </c>
      <c r="C2371" s="6">
        <f t="shared" si="76"/>
        <v>9.8778268780868508E-3</v>
      </c>
      <c r="D2371" s="3">
        <f t="shared" si="77"/>
        <v>2.7311151520706959E-4</v>
      </c>
    </row>
    <row r="2372" spans="1:4" x14ac:dyDescent="0.35">
      <c r="A2372" s="7">
        <v>44523</v>
      </c>
      <c r="B2372" s="6">
        <v>201.85</v>
      </c>
      <c r="C2372" s="6">
        <f t="shared" ref="C2372:C2435" si="78">(B2372-B2371)/B2371</f>
        <v>3.9124839124839099E-2</v>
      </c>
      <c r="D2372" s="3">
        <f t="shared" si="77"/>
        <v>2.625791121246527E-4</v>
      </c>
    </row>
    <row r="2373" spans="1:4" x14ac:dyDescent="0.35">
      <c r="A2373" s="7">
        <v>44524</v>
      </c>
      <c r="B2373" s="6">
        <v>203.1</v>
      </c>
      <c r="C2373" s="6">
        <f t="shared" si="78"/>
        <v>6.1927173643794896E-3</v>
      </c>
      <c r="D2373" s="3">
        <f t="shared" ref="D2373:D2436" si="79">0.06*C2372^2+0.94*D2372</f>
        <v>3.3866954758984596E-4</v>
      </c>
    </row>
    <row r="2374" spans="1:4" x14ac:dyDescent="0.35">
      <c r="A2374" s="7">
        <v>44525</v>
      </c>
      <c r="B2374" s="6">
        <v>204.2</v>
      </c>
      <c r="C2374" s="6">
        <f t="shared" si="78"/>
        <v>5.4160512063022859E-3</v>
      </c>
      <c r="D2374" s="3">
        <f t="shared" si="79"/>
        <v>3.2065035963576042E-4</v>
      </c>
    </row>
    <row r="2375" spans="1:4" x14ac:dyDescent="0.35">
      <c r="A2375" s="7">
        <v>44526</v>
      </c>
      <c r="B2375" s="6">
        <v>201.85</v>
      </c>
      <c r="C2375" s="6">
        <f t="shared" si="78"/>
        <v>-1.150832517140056E-2</v>
      </c>
      <c r="D2375" s="3">
        <f t="shared" si="79"/>
        <v>3.031713546977721E-4</v>
      </c>
    </row>
    <row r="2376" spans="1:4" x14ac:dyDescent="0.35">
      <c r="A2376" s="7">
        <v>44529</v>
      </c>
      <c r="B2376" s="6">
        <v>199.95</v>
      </c>
      <c r="C2376" s="6">
        <f t="shared" si="78"/>
        <v>-9.4129303938568533E-3</v>
      </c>
      <c r="D2376" s="3">
        <f t="shared" si="79"/>
        <v>2.9292756631094726E-4</v>
      </c>
    </row>
    <row r="2377" spans="1:4" x14ac:dyDescent="0.35">
      <c r="A2377" s="7">
        <v>44530</v>
      </c>
      <c r="B2377" s="6">
        <v>206.8</v>
      </c>
      <c r="C2377" s="6">
        <f t="shared" si="78"/>
        <v>3.4258564641160408E-2</v>
      </c>
      <c r="D2377" s="3">
        <f t="shared" si="79"/>
        <v>2.8066810784826605E-4</v>
      </c>
    </row>
    <row r="2378" spans="1:4" x14ac:dyDescent="0.35">
      <c r="A2378" s="7">
        <v>44531</v>
      </c>
      <c r="B2378" s="6">
        <v>207.1</v>
      </c>
      <c r="C2378" s="6">
        <f t="shared" si="78"/>
        <v>1.4506769825917937E-3</v>
      </c>
      <c r="D2378" s="3">
        <f t="shared" si="79"/>
        <v>3.3424697645372404E-4</v>
      </c>
    </row>
    <row r="2379" spans="1:4" x14ac:dyDescent="0.35">
      <c r="A2379" s="7">
        <v>44532</v>
      </c>
      <c r="B2379" s="6">
        <v>214.65</v>
      </c>
      <c r="C2379" s="6">
        <f t="shared" si="78"/>
        <v>3.645581844519561E-2</v>
      </c>
      <c r="D2379" s="3">
        <f t="shared" si="79"/>
        <v>3.1431842568896987E-4</v>
      </c>
    </row>
    <row r="2380" spans="1:4" x14ac:dyDescent="0.35">
      <c r="A2380" s="7">
        <v>44533</v>
      </c>
      <c r="B2380" s="6">
        <v>206</v>
      </c>
      <c r="C2380" s="6">
        <f t="shared" si="78"/>
        <v>-4.0298159795015165E-2</v>
      </c>
      <c r="D2380" s="3">
        <f t="shared" si="79"/>
        <v>3.7520092205817548E-4</v>
      </c>
    </row>
    <row r="2381" spans="1:4" x14ac:dyDescent="0.35">
      <c r="A2381" s="7">
        <v>44536</v>
      </c>
      <c r="B2381" s="6">
        <v>201.85</v>
      </c>
      <c r="C2381" s="6">
        <f t="shared" si="78"/>
        <v>-2.0145631067961193E-2</v>
      </c>
      <c r="D2381" s="3">
        <f t="shared" si="79"/>
        <v>4.5012536770655954E-4</v>
      </c>
    </row>
    <row r="2382" spans="1:4" x14ac:dyDescent="0.35">
      <c r="A2382" s="7">
        <v>44537</v>
      </c>
      <c r="B2382" s="6">
        <v>205.85</v>
      </c>
      <c r="C2382" s="6">
        <f t="shared" si="78"/>
        <v>1.9816695566014366E-2</v>
      </c>
      <c r="D2382" s="3">
        <f t="shared" si="79"/>
        <v>4.4746863271175015E-4</v>
      </c>
    </row>
    <row r="2383" spans="1:4" x14ac:dyDescent="0.35">
      <c r="A2383" s="7">
        <v>44538</v>
      </c>
      <c r="B2383" s="6">
        <v>204.85</v>
      </c>
      <c r="C2383" s="6">
        <f t="shared" si="78"/>
        <v>-4.8579062424095217E-3</v>
      </c>
      <c r="D2383" s="3">
        <f t="shared" si="79"/>
        <v>4.441826001384107E-4</v>
      </c>
    </row>
    <row r="2384" spans="1:4" x14ac:dyDescent="0.35">
      <c r="A2384" s="7">
        <v>44539</v>
      </c>
      <c r="B2384" s="6">
        <v>203.15</v>
      </c>
      <c r="C2384" s="6">
        <f t="shared" si="78"/>
        <v>-8.2987551867219362E-3</v>
      </c>
      <c r="D2384" s="3">
        <f t="shared" si="79"/>
        <v>4.189475993137085E-4</v>
      </c>
    </row>
    <row r="2385" spans="1:4" x14ac:dyDescent="0.35">
      <c r="A2385" s="7">
        <v>44540</v>
      </c>
      <c r="B2385" s="6">
        <v>202.6</v>
      </c>
      <c r="C2385" s="6">
        <f t="shared" si="78"/>
        <v>-2.7073590942653771E-3</v>
      </c>
      <c r="D2385" s="3">
        <f t="shared" si="79"/>
        <v>3.9794290361383462E-4</v>
      </c>
    </row>
    <row r="2386" spans="1:4" x14ac:dyDescent="0.35">
      <c r="A2386" s="7">
        <v>44543</v>
      </c>
      <c r="B2386" s="6">
        <v>204.45</v>
      </c>
      <c r="C2386" s="6">
        <f t="shared" si="78"/>
        <v>9.1312931885488367E-3</v>
      </c>
      <c r="D2386" s="3">
        <f t="shared" si="79"/>
        <v>3.745061169929226E-4</v>
      </c>
    </row>
    <row r="2387" spans="1:4" x14ac:dyDescent="0.35">
      <c r="A2387" s="7">
        <v>44544</v>
      </c>
      <c r="B2387" s="6">
        <v>212.3</v>
      </c>
      <c r="C2387" s="6">
        <f t="shared" si="78"/>
        <v>3.8395695769136824E-2</v>
      </c>
      <c r="D2387" s="3">
        <f t="shared" si="79"/>
        <v>3.570385808910615E-4</v>
      </c>
    </row>
    <row r="2388" spans="1:4" x14ac:dyDescent="0.35">
      <c r="A2388" s="7">
        <v>44545</v>
      </c>
      <c r="B2388" s="6">
        <v>210</v>
      </c>
      <c r="C2388" s="6">
        <f t="shared" si="78"/>
        <v>-1.0833725859632649E-2</v>
      </c>
      <c r="D2388" s="3">
        <f t="shared" si="79"/>
        <v>4.2407003325336444E-4</v>
      </c>
    </row>
    <row r="2389" spans="1:4" x14ac:dyDescent="0.35">
      <c r="A2389" s="7">
        <v>44546</v>
      </c>
      <c r="B2389" s="6">
        <v>208.25</v>
      </c>
      <c r="C2389" s="6">
        <f t="shared" si="78"/>
        <v>-8.3333333333333332E-3</v>
      </c>
      <c r="D2389" s="3">
        <f t="shared" si="79"/>
        <v>4.0566800821826296E-4</v>
      </c>
    </row>
    <row r="2390" spans="1:4" x14ac:dyDescent="0.35">
      <c r="A2390" s="7">
        <v>44547</v>
      </c>
      <c r="B2390" s="6">
        <v>209.95</v>
      </c>
      <c r="C2390" s="6">
        <f t="shared" si="78"/>
        <v>8.1632653061223942E-3</v>
      </c>
      <c r="D2390" s="3">
        <f t="shared" si="79"/>
        <v>3.8549459439183383E-4</v>
      </c>
    </row>
    <row r="2391" spans="1:4" x14ac:dyDescent="0.35">
      <c r="A2391" s="7">
        <v>44550</v>
      </c>
      <c r="B2391" s="6">
        <v>209.8</v>
      </c>
      <c r="C2391" s="6">
        <f t="shared" si="78"/>
        <v>-7.1445582281484763E-4</v>
      </c>
      <c r="D2391" s="3">
        <f t="shared" si="79"/>
        <v>3.6636325275581229E-4</v>
      </c>
    </row>
    <row r="2392" spans="1:4" x14ac:dyDescent="0.35">
      <c r="A2392" s="7">
        <v>44551</v>
      </c>
      <c r="B2392" s="6">
        <v>206.65</v>
      </c>
      <c r="C2392" s="6">
        <f t="shared" si="78"/>
        <v>-1.5014299332697833E-2</v>
      </c>
      <c r="D2392" s="3">
        <f t="shared" si="79"/>
        <v>3.4441208441782879E-4</v>
      </c>
    </row>
    <row r="2393" spans="1:4" x14ac:dyDescent="0.35">
      <c r="A2393" s="7">
        <v>44552</v>
      </c>
      <c r="B2393" s="6">
        <v>201.55</v>
      </c>
      <c r="C2393" s="6">
        <f t="shared" si="78"/>
        <v>-2.4679409629808826E-2</v>
      </c>
      <c r="D2393" s="3">
        <f t="shared" si="79"/>
        <v>3.3727311041987005E-4</v>
      </c>
    </row>
    <row r="2394" spans="1:4" x14ac:dyDescent="0.35">
      <c r="A2394" s="7">
        <v>44553</v>
      </c>
      <c r="B2394" s="6">
        <v>208.4</v>
      </c>
      <c r="C2394" s="6">
        <f t="shared" si="78"/>
        <v>3.3986603820391932E-2</v>
      </c>
      <c r="D2394" s="3">
        <f t="shared" si="79"/>
        <v>3.5358111937523187E-4</v>
      </c>
    </row>
    <row r="2395" spans="1:4" x14ac:dyDescent="0.35">
      <c r="A2395" s="7">
        <v>44554</v>
      </c>
      <c r="B2395" s="6">
        <v>203.25</v>
      </c>
      <c r="C2395" s="6">
        <f t="shared" si="78"/>
        <v>-2.4712092130518261E-2</v>
      </c>
      <c r="D2395" s="3">
        <f t="shared" si="79"/>
        <v>4.0167160656737471E-4</v>
      </c>
    </row>
    <row r="2396" spans="1:4" x14ac:dyDescent="0.35">
      <c r="A2396" s="7">
        <v>44557</v>
      </c>
      <c r="B2396" s="6">
        <v>206.05</v>
      </c>
      <c r="C2396" s="6">
        <f t="shared" si="78"/>
        <v>1.377613776137767E-2</v>
      </c>
      <c r="D2396" s="3">
        <f t="shared" si="79"/>
        <v>4.1421256002136556E-4</v>
      </c>
    </row>
    <row r="2397" spans="1:4" x14ac:dyDescent="0.35">
      <c r="A2397" s="7">
        <v>44558</v>
      </c>
      <c r="B2397" s="6">
        <v>205.45</v>
      </c>
      <c r="C2397" s="6">
        <f t="shared" si="78"/>
        <v>-2.9119145838389844E-3</v>
      </c>
      <c r="D2397" s="3">
        <f t="shared" si="79"/>
        <v>4.007467247173109E-4</v>
      </c>
    </row>
    <row r="2398" spans="1:4" x14ac:dyDescent="0.35">
      <c r="A2398" s="7">
        <v>44559</v>
      </c>
      <c r="B2398" s="6">
        <v>204.35</v>
      </c>
      <c r="C2398" s="6">
        <f t="shared" si="78"/>
        <v>-5.354100754441443E-3</v>
      </c>
      <c r="D2398" s="3">
        <f t="shared" si="79"/>
        <v>3.7721067602688671E-4</v>
      </c>
    </row>
    <row r="2399" spans="1:4" x14ac:dyDescent="0.35">
      <c r="A2399" s="7">
        <v>44560</v>
      </c>
      <c r="B2399" s="6">
        <v>205.35</v>
      </c>
      <c r="C2399" s="6">
        <f t="shared" si="78"/>
        <v>4.8935649620748716E-3</v>
      </c>
      <c r="D2399" s="3">
        <f t="shared" si="79"/>
        <v>3.5629801915859611E-4</v>
      </c>
    </row>
    <row r="2400" spans="1:4" x14ac:dyDescent="0.35">
      <c r="A2400" s="7">
        <v>44561</v>
      </c>
      <c r="B2400" s="6">
        <v>204.35</v>
      </c>
      <c r="C2400" s="6">
        <f t="shared" si="78"/>
        <v>-4.8697345994643294E-3</v>
      </c>
      <c r="D2400" s="3">
        <f t="shared" si="79"/>
        <v>3.3635695669136318E-4</v>
      </c>
    </row>
    <row r="2401" spans="1:4" x14ac:dyDescent="0.35">
      <c r="A2401" s="7">
        <v>44564</v>
      </c>
      <c r="B2401" s="6">
        <v>204.9</v>
      </c>
      <c r="C2401" s="6">
        <f t="shared" si="78"/>
        <v>2.6914607291412349E-3</v>
      </c>
      <c r="D2401" s="3">
        <f t="shared" si="79"/>
        <v>3.1759839819403459E-4</v>
      </c>
    </row>
    <row r="2402" spans="1:4" x14ac:dyDescent="0.35">
      <c r="A2402" s="7">
        <v>44565</v>
      </c>
      <c r="B2402" s="6">
        <v>210.5</v>
      </c>
      <c r="C2402" s="6">
        <f t="shared" si="78"/>
        <v>2.733040507564663E-2</v>
      </c>
      <c r="D2402" s="3">
        <f t="shared" si="79"/>
        <v>2.9897713195378304E-4</v>
      </c>
    </row>
    <row r="2403" spans="1:4" x14ac:dyDescent="0.35">
      <c r="A2403" s="7">
        <v>44566</v>
      </c>
      <c r="B2403" s="6">
        <v>208.4</v>
      </c>
      <c r="C2403" s="6">
        <f t="shared" si="78"/>
        <v>-9.9762470308788331E-3</v>
      </c>
      <c r="D2403" s="3">
        <f t="shared" si="79"/>
        <v>3.2585556653249193E-4</v>
      </c>
    </row>
    <row r="2404" spans="1:4" x14ac:dyDescent="0.35">
      <c r="A2404" s="7">
        <v>44567</v>
      </c>
      <c r="B2404" s="6">
        <v>206</v>
      </c>
      <c r="C2404" s="6">
        <f t="shared" si="78"/>
        <v>-1.151631477927066E-2</v>
      </c>
      <c r="D2404" s="3">
        <f t="shared" si="79"/>
        <v>3.1227576282980951E-4</v>
      </c>
    </row>
    <row r="2405" spans="1:4" x14ac:dyDescent="0.35">
      <c r="A2405" s="7">
        <v>44568</v>
      </c>
      <c r="B2405" s="6">
        <v>205.05</v>
      </c>
      <c r="C2405" s="6">
        <f t="shared" si="78"/>
        <v>-4.6116504854368384E-3</v>
      </c>
      <c r="D2405" s="3">
        <f t="shared" si="79"/>
        <v>3.0149674742573583E-4</v>
      </c>
    </row>
    <row r="2406" spans="1:4" x14ac:dyDescent="0.35">
      <c r="A2406" s="7">
        <v>44571</v>
      </c>
      <c r="B2406" s="6">
        <v>204</v>
      </c>
      <c r="C2406" s="6">
        <f t="shared" si="78"/>
        <v>-5.1207022677396312E-3</v>
      </c>
      <c r="D2406" s="3">
        <f t="shared" si="79"/>
        <v>2.8468298179218149E-4</v>
      </c>
    </row>
    <row r="2407" spans="1:4" x14ac:dyDescent="0.35">
      <c r="A2407" s="7">
        <v>44572</v>
      </c>
      <c r="B2407" s="6">
        <v>203.9</v>
      </c>
      <c r="C2407" s="6">
        <f t="shared" si="78"/>
        <v>-4.9019607843134468E-4</v>
      </c>
      <c r="D2407" s="3">
        <f t="shared" si="79"/>
        <v>2.6917529838754061E-4</v>
      </c>
    </row>
    <row r="2408" spans="1:4" x14ac:dyDescent="0.35">
      <c r="A2408" s="7">
        <v>44573</v>
      </c>
      <c r="B2408" s="6">
        <v>204.85</v>
      </c>
      <c r="C2408" s="6">
        <f t="shared" si="78"/>
        <v>4.6591466405099978E-3</v>
      </c>
      <c r="D2408" s="3">
        <f t="shared" si="79"/>
        <v>2.5303919801600674E-4</v>
      </c>
    </row>
    <row r="2409" spans="1:4" x14ac:dyDescent="0.35">
      <c r="A2409" s="7">
        <v>44574</v>
      </c>
      <c r="B2409" s="6">
        <v>207.9</v>
      </c>
      <c r="C2409" s="6">
        <f t="shared" si="78"/>
        <v>1.4888943129118924E-2</v>
      </c>
      <c r="D2409" s="3">
        <f t="shared" si="79"/>
        <v>2.3915930498011285E-4</v>
      </c>
    </row>
    <row r="2410" spans="1:4" x14ac:dyDescent="0.35">
      <c r="A2410" s="7">
        <v>44575</v>
      </c>
      <c r="B2410" s="6">
        <v>207.8</v>
      </c>
      <c r="C2410" s="6">
        <f t="shared" si="78"/>
        <v>-4.8100048100045364E-4</v>
      </c>
      <c r="D2410" s="3">
        <f t="shared" si="79"/>
        <v>2.3811058433143432E-4</v>
      </c>
    </row>
    <row r="2411" spans="1:4" x14ac:dyDescent="0.35">
      <c r="A2411" s="7">
        <v>44578</v>
      </c>
      <c r="B2411" s="6">
        <v>206.2</v>
      </c>
      <c r="C2411" s="6">
        <f t="shared" si="78"/>
        <v>-7.6997112608278278E-3</v>
      </c>
      <c r="D2411" s="3">
        <f t="shared" si="79"/>
        <v>2.2383783095931162E-4</v>
      </c>
    </row>
    <row r="2412" spans="1:4" x14ac:dyDescent="0.35">
      <c r="A2412" s="7">
        <v>44579</v>
      </c>
      <c r="B2412" s="6">
        <v>205.1</v>
      </c>
      <c r="C2412" s="6">
        <f t="shared" si="78"/>
        <v>-5.3346265761396432E-3</v>
      </c>
      <c r="D2412" s="3">
        <f t="shared" si="79"/>
        <v>2.1396469431176005E-4</v>
      </c>
    </row>
    <row r="2413" spans="1:4" x14ac:dyDescent="0.35">
      <c r="A2413" s="7">
        <v>44580</v>
      </c>
      <c r="B2413" s="6">
        <v>204.65</v>
      </c>
      <c r="C2413" s="6">
        <f t="shared" si="78"/>
        <v>-2.1940516821062342E-3</v>
      </c>
      <c r="D2413" s="3">
        <f t="shared" si="79"/>
        <v>2.0283430709546575E-4</v>
      </c>
    </row>
    <row r="2414" spans="1:4" x14ac:dyDescent="0.35">
      <c r="A2414" s="7">
        <v>44581</v>
      </c>
      <c r="B2414" s="6">
        <v>214.6</v>
      </c>
      <c r="C2414" s="6">
        <f t="shared" si="78"/>
        <v>4.8619594429513746E-2</v>
      </c>
      <c r="D2414" s="3">
        <f t="shared" si="79"/>
        <v>1.9095308043676299E-4</v>
      </c>
    </row>
    <row r="2415" spans="1:4" x14ac:dyDescent="0.35">
      <c r="A2415" s="7">
        <v>44582</v>
      </c>
      <c r="B2415" s="6">
        <v>214.95</v>
      </c>
      <c r="C2415" s="6">
        <f t="shared" si="78"/>
        <v>1.6309412861136735E-3</v>
      </c>
      <c r="D2415" s="3">
        <f t="shared" si="79"/>
        <v>3.2132779335998144E-4</v>
      </c>
    </row>
    <row r="2416" spans="1:4" x14ac:dyDescent="0.35">
      <c r="A2416" s="7">
        <v>44585</v>
      </c>
      <c r="B2416" s="6">
        <v>213.9</v>
      </c>
      <c r="C2416" s="6">
        <f t="shared" si="78"/>
        <v>-4.8848569434751478E-3</v>
      </c>
      <c r="D2416" s="3">
        <f t="shared" si="79"/>
        <v>3.0220772392710753E-4</v>
      </c>
    </row>
    <row r="2417" spans="1:4" x14ac:dyDescent="0.35">
      <c r="A2417" s="7">
        <v>44586</v>
      </c>
      <c r="B2417" s="6">
        <v>218.75</v>
      </c>
      <c r="C2417" s="6">
        <f t="shared" si="78"/>
        <v>2.267414679756893E-2</v>
      </c>
      <c r="D2417" s="3">
        <f t="shared" si="79"/>
        <v>2.855069701329741E-4</v>
      </c>
    </row>
    <row r="2418" spans="1:4" x14ac:dyDescent="0.35">
      <c r="A2418" s="7">
        <v>44588</v>
      </c>
      <c r="B2418" s="6">
        <v>214.75</v>
      </c>
      <c r="C2418" s="6">
        <f t="shared" si="78"/>
        <v>-1.8285714285714287E-2</v>
      </c>
      <c r="D2418" s="3">
        <f t="shared" si="79"/>
        <v>2.9922356790485795E-4</v>
      </c>
    </row>
    <row r="2419" spans="1:4" x14ac:dyDescent="0.35">
      <c r="A2419" s="7">
        <v>44589</v>
      </c>
      <c r="B2419" s="6">
        <v>210.15</v>
      </c>
      <c r="C2419" s="6">
        <f t="shared" si="78"/>
        <v>-2.1420256111757831E-2</v>
      </c>
      <c r="D2419" s="3">
        <f t="shared" si="79"/>
        <v>3.0133219464689303E-4</v>
      </c>
    </row>
    <row r="2420" spans="1:4" x14ac:dyDescent="0.35">
      <c r="A2420" s="7">
        <v>44592</v>
      </c>
      <c r="B2420" s="6">
        <v>215.4</v>
      </c>
      <c r="C2420" s="6">
        <f t="shared" si="78"/>
        <v>2.4982155603140613E-2</v>
      </c>
      <c r="D2420" s="3">
        <f t="shared" si="79"/>
        <v>3.1078190528167736E-4</v>
      </c>
    </row>
    <row r="2421" spans="1:4" x14ac:dyDescent="0.35">
      <c r="A2421" s="7">
        <v>44593</v>
      </c>
      <c r="B2421" s="6">
        <v>212.85</v>
      </c>
      <c r="C2421" s="6">
        <f t="shared" si="78"/>
        <v>-1.1838440111420665E-2</v>
      </c>
      <c r="D2421" s="3">
        <f t="shared" si="79"/>
        <v>3.2958147687954851E-4</v>
      </c>
    </row>
    <row r="2422" spans="1:4" x14ac:dyDescent="0.35">
      <c r="A2422" s="7">
        <v>44594</v>
      </c>
      <c r="B2422" s="6">
        <v>214</v>
      </c>
      <c r="C2422" s="6">
        <f t="shared" si="78"/>
        <v>5.4028658679821737E-3</v>
      </c>
      <c r="D2422" s="3">
        <f t="shared" si="79"/>
        <v>3.182155081230772E-4</v>
      </c>
    </row>
    <row r="2423" spans="1:4" x14ac:dyDescent="0.35">
      <c r="A2423" s="7">
        <v>44595</v>
      </c>
      <c r="B2423" s="6">
        <v>211.35</v>
      </c>
      <c r="C2423" s="6">
        <f t="shared" si="78"/>
        <v>-1.2383177570093485E-2</v>
      </c>
      <c r="D2423" s="3">
        <f t="shared" si="79"/>
        <v>3.0087403521093694E-4</v>
      </c>
    </row>
    <row r="2424" spans="1:4" x14ac:dyDescent="0.35">
      <c r="A2424" s="7">
        <v>44596</v>
      </c>
      <c r="B2424" s="6">
        <v>209.7</v>
      </c>
      <c r="C2424" s="6">
        <f t="shared" si="78"/>
        <v>-7.8069552874379267E-3</v>
      </c>
      <c r="D2424" s="3">
        <f t="shared" si="79"/>
        <v>2.9202217830222868E-4</v>
      </c>
    </row>
    <row r="2425" spans="1:4" x14ac:dyDescent="0.35">
      <c r="A2425" s="7">
        <v>44599</v>
      </c>
      <c r="B2425" s="6">
        <v>213.65</v>
      </c>
      <c r="C2425" s="6">
        <f t="shared" si="78"/>
        <v>1.8836432999523211E-2</v>
      </c>
      <c r="D2425" s="3">
        <f t="shared" si="79"/>
        <v>2.7815776065569822E-4</v>
      </c>
    </row>
    <row r="2426" spans="1:4" x14ac:dyDescent="0.35">
      <c r="A2426" s="7">
        <v>44600</v>
      </c>
      <c r="B2426" s="6">
        <v>210.1</v>
      </c>
      <c r="C2426" s="6">
        <f t="shared" si="78"/>
        <v>-1.661596068336069E-2</v>
      </c>
      <c r="D2426" s="3">
        <f t="shared" si="79"/>
        <v>2.8275696750508793E-4</v>
      </c>
    </row>
    <row r="2427" spans="1:4" x14ac:dyDescent="0.35">
      <c r="A2427" s="7">
        <v>44601</v>
      </c>
      <c r="B2427" s="6">
        <v>209.3</v>
      </c>
      <c r="C2427" s="6">
        <f t="shared" si="78"/>
        <v>-3.8077106139932553E-3</v>
      </c>
      <c r="D2427" s="3">
        <f t="shared" si="79"/>
        <v>2.8235695842064194E-4</v>
      </c>
    </row>
    <row r="2428" spans="1:4" x14ac:dyDescent="0.35">
      <c r="A2428" s="7">
        <v>44602</v>
      </c>
      <c r="B2428" s="6">
        <v>211.95</v>
      </c>
      <c r="C2428" s="6">
        <f t="shared" si="78"/>
        <v>1.2661251791686465E-2</v>
      </c>
      <c r="D2428" s="3">
        <f t="shared" si="79"/>
        <v>2.6628546052259841E-4</v>
      </c>
    </row>
    <row r="2429" spans="1:4" x14ac:dyDescent="0.35">
      <c r="A2429" s="7">
        <v>44603</v>
      </c>
      <c r="B2429" s="6">
        <v>207.75</v>
      </c>
      <c r="C2429" s="6">
        <f t="shared" si="78"/>
        <v>-1.981599433828728E-2</v>
      </c>
      <c r="D2429" s="3">
        <f t="shared" si="79"/>
        <v>2.5992677070719148E-4</v>
      </c>
    </row>
    <row r="2430" spans="1:4" x14ac:dyDescent="0.35">
      <c r="A2430" s="7">
        <v>44606</v>
      </c>
      <c r="B2430" s="6">
        <v>201.9</v>
      </c>
      <c r="C2430" s="6">
        <f t="shared" si="78"/>
        <v>-2.8158844765342934E-2</v>
      </c>
      <c r="D2430" s="3">
        <f t="shared" si="79"/>
        <v>2.6789158236166201E-4</v>
      </c>
    </row>
    <row r="2431" spans="1:4" x14ac:dyDescent="0.35">
      <c r="A2431" s="7">
        <v>44607</v>
      </c>
      <c r="B2431" s="6">
        <v>203.4</v>
      </c>
      <c r="C2431" s="6">
        <f t="shared" si="78"/>
        <v>7.429420505200594E-3</v>
      </c>
      <c r="D2431" s="3">
        <f t="shared" si="79"/>
        <v>2.9939331973108315E-4</v>
      </c>
    </row>
    <row r="2432" spans="1:4" x14ac:dyDescent="0.35">
      <c r="A2432" s="7">
        <v>44608</v>
      </c>
      <c r="B2432" s="6">
        <v>196.25</v>
      </c>
      <c r="C2432" s="6">
        <f t="shared" si="78"/>
        <v>-3.5152409046214382E-2</v>
      </c>
      <c r="D2432" s="3">
        <f t="shared" si="79"/>
        <v>2.847414978898038E-4</v>
      </c>
    </row>
    <row r="2433" spans="1:4" x14ac:dyDescent="0.35">
      <c r="A2433" s="7">
        <v>44609</v>
      </c>
      <c r="B2433" s="6">
        <v>197.1</v>
      </c>
      <c r="C2433" s="6">
        <f t="shared" si="78"/>
        <v>4.331210191082774E-3</v>
      </c>
      <c r="D2433" s="3">
        <f t="shared" si="79"/>
        <v>3.4179851972155804E-4</v>
      </c>
    </row>
    <row r="2434" spans="1:4" x14ac:dyDescent="0.35">
      <c r="A2434" s="7">
        <v>44610</v>
      </c>
      <c r="B2434" s="6">
        <v>195.8</v>
      </c>
      <c r="C2434" s="6">
        <f t="shared" si="78"/>
        <v>-6.5956367326229478E-3</v>
      </c>
      <c r="D2434" s="3">
        <f t="shared" si="79"/>
        <v>3.2241617144142492E-4</v>
      </c>
    </row>
    <row r="2435" spans="1:4" x14ac:dyDescent="0.35">
      <c r="A2435" s="7">
        <v>44613</v>
      </c>
      <c r="B2435" s="6">
        <v>198.1</v>
      </c>
      <c r="C2435" s="6">
        <f t="shared" si="78"/>
        <v>1.1746680286006041E-2</v>
      </c>
      <c r="D2435" s="3">
        <f t="shared" si="79"/>
        <v>3.0568134658946294E-4</v>
      </c>
    </row>
    <row r="2436" spans="1:4" x14ac:dyDescent="0.35">
      <c r="A2436" s="7">
        <v>44614</v>
      </c>
      <c r="B2436" s="6">
        <v>198.1</v>
      </c>
      <c r="C2436" s="6">
        <f t="shared" ref="C2436:C2499" si="80">(B2436-B2435)/B2435</f>
        <v>0</v>
      </c>
      <c r="D2436" s="3">
        <f t="shared" si="79"/>
        <v>2.9561953565859371E-4</v>
      </c>
    </row>
    <row r="2437" spans="1:4" x14ac:dyDescent="0.35">
      <c r="A2437" s="7">
        <v>44615</v>
      </c>
      <c r="B2437" s="6">
        <v>198.1</v>
      </c>
      <c r="C2437" s="6">
        <f t="shared" si="80"/>
        <v>0</v>
      </c>
      <c r="D2437" s="3">
        <f t="shared" ref="D2437:D2500" si="81">0.06*C2436^2+0.94*D2436</f>
        <v>2.7788236351907809E-4</v>
      </c>
    </row>
    <row r="2438" spans="1:4" x14ac:dyDescent="0.35">
      <c r="A2438" s="7">
        <v>44616</v>
      </c>
      <c r="B2438" s="6">
        <v>190.9</v>
      </c>
      <c r="C2438" s="6">
        <f t="shared" si="80"/>
        <v>-3.6345280161534523E-2</v>
      </c>
      <c r="D2438" s="3">
        <f t="shared" si="81"/>
        <v>2.6120942170793337E-4</v>
      </c>
    </row>
    <row r="2439" spans="1:4" x14ac:dyDescent="0.35">
      <c r="A2439" s="7">
        <v>44617</v>
      </c>
      <c r="B2439" s="6">
        <v>197.3</v>
      </c>
      <c r="C2439" s="6">
        <f t="shared" si="80"/>
        <v>3.3525405971712968E-2</v>
      </c>
      <c r="D2439" s="3">
        <f t="shared" si="81"/>
        <v>3.2479561980668347E-4</v>
      </c>
    </row>
    <row r="2440" spans="1:4" x14ac:dyDescent="0.35">
      <c r="A2440" s="7">
        <v>44620</v>
      </c>
      <c r="B2440" s="6">
        <v>209.2</v>
      </c>
      <c r="C2440" s="6">
        <f t="shared" si="80"/>
        <v>6.0314242270653705E-2</v>
      </c>
      <c r="D2440" s="3">
        <f t="shared" si="81"/>
        <v>3.727450533523725E-4</v>
      </c>
    </row>
    <row r="2441" spans="1:4" x14ac:dyDescent="0.35">
      <c r="A2441" s="7">
        <v>44622</v>
      </c>
      <c r="B2441" s="6">
        <v>210.85</v>
      </c>
      <c r="C2441" s="6">
        <f t="shared" si="80"/>
        <v>7.8871892925430481E-3</v>
      </c>
      <c r="D2441" s="3">
        <f t="shared" si="81"/>
        <v>5.6864881939221678E-4</v>
      </c>
    </row>
    <row r="2442" spans="1:4" x14ac:dyDescent="0.35">
      <c r="A2442" s="7">
        <v>44623</v>
      </c>
      <c r="B2442" s="6">
        <v>217.9</v>
      </c>
      <c r="C2442" s="6">
        <f t="shared" si="80"/>
        <v>3.3436092008536929E-2</v>
      </c>
      <c r="D2442" s="3">
        <f t="shared" si="81"/>
        <v>5.3826235552486808E-4</v>
      </c>
    </row>
    <row r="2443" spans="1:4" x14ac:dyDescent="0.35">
      <c r="A2443" s="7">
        <v>44624</v>
      </c>
      <c r="B2443" s="6">
        <v>214.95</v>
      </c>
      <c r="C2443" s="6">
        <f t="shared" si="80"/>
        <v>-1.353832033042688E-2</v>
      </c>
      <c r="D2443" s="3">
        <f t="shared" si="81"/>
        <v>5.7304494912157689E-4</v>
      </c>
    </row>
    <row r="2444" spans="1:4" x14ac:dyDescent="0.35">
      <c r="A2444" s="7">
        <v>44627</v>
      </c>
      <c r="B2444" s="6">
        <v>213.1</v>
      </c>
      <c r="C2444" s="6">
        <f t="shared" si="80"/>
        <v>-8.6066527099325166E-3</v>
      </c>
      <c r="D2444" s="3">
        <f t="shared" si="81"/>
        <v>5.4965941921643726E-4</v>
      </c>
    </row>
    <row r="2445" spans="1:4" x14ac:dyDescent="0.35">
      <c r="A2445" s="7">
        <v>44628</v>
      </c>
      <c r="B2445" s="6">
        <v>212.05</v>
      </c>
      <c r="C2445" s="6">
        <f t="shared" si="80"/>
        <v>-4.9272641952134346E-3</v>
      </c>
      <c r="D2445" s="3">
        <f t="shared" si="81"/>
        <v>5.2112432231561428E-4</v>
      </c>
    </row>
    <row r="2446" spans="1:4" x14ac:dyDescent="0.35">
      <c r="A2446" s="7">
        <v>44629</v>
      </c>
      <c r="B2446" s="6">
        <v>208.05</v>
      </c>
      <c r="C2446" s="6">
        <f t="shared" si="80"/>
        <v>-1.8863475595378449E-2</v>
      </c>
      <c r="D2446" s="3">
        <f t="shared" si="81"/>
        <v>4.913135389236434E-4</v>
      </c>
    </row>
    <row r="2447" spans="1:4" x14ac:dyDescent="0.35">
      <c r="A2447" s="7">
        <v>44630</v>
      </c>
      <c r="B2447" s="6">
        <v>208.9</v>
      </c>
      <c r="C2447" s="6">
        <f t="shared" si="80"/>
        <v>4.0855563566450101E-3</v>
      </c>
      <c r="D2447" s="3">
        <f t="shared" si="81"/>
        <v>4.8318456928047107E-4</v>
      </c>
    </row>
    <row r="2448" spans="1:4" x14ac:dyDescent="0.35">
      <c r="A2448" s="7">
        <v>44631</v>
      </c>
      <c r="B2448" s="6">
        <v>212.45</v>
      </c>
      <c r="C2448" s="6">
        <f t="shared" si="80"/>
        <v>1.6993776926759133E-2</v>
      </c>
      <c r="D2448" s="3">
        <f t="shared" si="81"/>
        <v>4.5519500136824214E-4</v>
      </c>
    </row>
    <row r="2449" spans="1:4" x14ac:dyDescent="0.35">
      <c r="A2449" s="7">
        <v>44634</v>
      </c>
      <c r="B2449" s="6">
        <v>213.35</v>
      </c>
      <c r="C2449" s="6">
        <f t="shared" si="80"/>
        <v>4.236290891974609E-3</v>
      </c>
      <c r="D2449" s="3">
        <f t="shared" si="81"/>
        <v>4.4521060854033469E-4</v>
      </c>
    </row>
    <row r="2450" spans="1:4" x14ac:dyDescent="0.35">
      <c r="A2450" s="7">
        <v>44635</v>
      </c>
      <c r="B2450" s="6">
        <v>209.45</v>
      </c>
      <c r="C2450" s="6">
        <f t="shared" si="80"/>
        <v>-1.8279821888914957E-2</v>
      </c>
      <c r="D2450" s="3">
        <f t="shared" si="81"/>
        <v>4.1957474165920018E-4</v>
      </c>
    </row>
    <row r="2451" spans="1:4" x14ac:dyDescent="0.35">
      <c r="A2451" s="7">
        <v>44636</v>
      </c>
      <c r="B2451" s="6">
        <v>209.3</v>
      </c>
      <c r="C2451" s="6">
        <f t="shared" si="80"/>
        <v>-7.1616137502973154E-4</v>
      </c>
      <c r="D2451" s="3">
        <f t="shared" si="81"/>
        <v>4.1444937045707545E-4</v>
      </c>
    </row>
    <row r="2452" spans="1:4" x14ac:dyDescent="0.35">
      <c r="A2452" s="7">
        <v>44637</v>
      </c>
      <c r="B2452" s="6">
        <v>211.5</v>
      </c>
      <c r="C2452" s="6">
        <f t="shared" si="80"/>
        <v>1.0511227902532196E-2</v>
      </c>
      <c r="D2452" s="3">
        <f t="shared" si="81"/>
        <v>3.8961318145655597E-4</v>
      </c>
    </row>
    <row r="2453" spans="1:4" x14ac:dyDescent="0.35">
      <c r="A2453" s="7">
        <v>44641</v>
      </c>
      <c r="B2453" s="6">
        <v>204.9</v>
      </c>
      <c r="C2453" s="6">
        <f t="shared" si="80"/>
        <v>-3.120567375886522E-2</v>
      </c>
      <c r="D2453" s="3">
        <f t="shared" si="81"/>
        <v>3.7286554529030087E-4</v>
      </c>
    </row>
    <row r="2454" spans="1:4" x14ac:dyDescent="0.35">
      <c r="A2454" s="7">
        <v>44642</v>
      </c>
      <c r="B2454" s="6">
        <v>208.7</v>
      </c>
      <c r="C2454" s="6">
        <f t="shared" si="80"/>
        <v>1.8545632015617292E-2</v>
      </c>
      <c r="D2454" s="3">
        <f t="shared" si="81"/>
        <v>4.0892125705756655E-4</v>
      </c>
    </row>
    <row r="2455" spans="1:4" x14ac:dyDescent="0.35">
      <c r="A2455" s="7">
        <v>44643</v>
      </c>
      <c r="B2455" s="6">
        <v>210.1</v>
      </c>
      <c r="C2455" s="6">
        <f t="shared" si="80"/>
        <v>6.7081935793004586E-3</v>
      </c>
      <c r="D2455" s="3">
        <f t="shared" si="81"/>
        <v>4.0502240964563387E-4</v>
      </c>
    </row>
    <row r="2456" spans="1:4" x14ac:dyDescent="0.35">
      <c r="A2456" s="7">
        <v>44644</v>
      </c>
      <c r="B2456" s="6">
        <v>210.75</v>
      </c>
      <c r="C2456" s="6">
        <f t="shared" si="80"/>
        <v>3.0937648738696131E-3</v>
      </c>
      <c r="D2456" s="3">
        <f t="shared" si="81"/>
        <v>3.8342105673273787E-4</v>
      </c>
    </row>
    <row r="2457" spans="1:4" x14ac:dyDescent="0.35">
      <c r="A2457" s="7">
        <v>44645</v>
      </c>
      <c r="B2457" s="6">
        <v>209.6</v>
      </c>
      <c r="C2457" s="6">
        <f t="shared" si="80"/>
        <v>-5.4567022538553056E-3</v>
      </c>
      <c r="D2457" s="3">
        <f t="shared" si="81"/>
        <v>3.6099007619446089E-4</v>
      </c>
    </row>
    <row r="2458" spans="1:4" x14ac:dyDescent="0.35">
      <c r="A2458" s="7">
        <v>44648</v>
      </c>
      <c r="B2458" s="6">
        <v>212.25</v>
      </c>
      <c r="C2458" s="6">
        <f t="shared" si="80"/>
        <v>1.2643129770992394E-2</v>
      </c>
      <c r="D2458" s="3">
        <f t="shared" si="81"/>
        <v>3.41117207592027E-4</v>
      </c>
    </row>
    <row r="2459" spans="1:4" x14ac:dyDescent="0.35">
      <c r="A2459" s="7">
        <v>44649</v>
      </c>
      <c r="B2459" s="6">
        <v>211.2</v>
      </c>
      <c r="C2459" s="6">
        <f t="shared" si="80"/>
        <v>-4.9469964664311493E-3</v>
      </c>
      <c r="D2459" s="3">
        <f t="shared" si="81"/>
        <v>3.302410989608746E-4</v>
      </c>
    </row>
    <row r="2460" spans="1:4" x14ac:dyDescent="0.35">
      <c r="A2460" s="7">
        <v>44650</v>
      </c>
      <c r="B2460" s="6">
        <v>216.45</v>
      </c>
      <c r="C2460" s="6">
        <f t="shared" si="80"/>
        <v>2.4857954545454548E-2</v>
      </c>
      <c r="D2460" s="3">
        <f t="shared" si="81"/>
        <v>3.1189499946555503E-4</v>
      </c>
    </row>
    <row r="2461" spans="1:4" x14ac:dyDescent="0.35">
      <c r="A2461" s="7">
        <v>44651</v>
      </c>
      <c r="B2461" s="6">
        <v>216.85</v>
      </c>
      <c r="C2461" s="6">
        <f t="shared" si="80"/>
        <v>1.8480018480018744E-3</v>
      </c>
      <c r="D2461" s="3">
        <f t="shared" si="81"/>
        <v>3.3025637374865476E-4</v>
      </c>
    </row>
    <row r="2462" spans="1:4" x14ac:dyDescent="0.35">
      <c r="A2462" s="7">
        <v>44652</v>
      </c>
      <c r="B2462" s="6">
        <v>224.95</v>
      </c>
      <c r="C2462" s="6">
        <f t="shared" si="80"/>
        <v>3.7353008992391031E-2</v>
      </c>
      <c r="D2462" s="3">
        <f t="shared" si="81"/>
        <v>3.1064589797354851E-4</v>
      </c>
    </row>
    <row r="2463" spans="1:4" x14ac:dyDescent="0.35">
      <c r="A2463" s="7">
        <v>44655</v>
      </c>
      <c r="B2463" s="6">
        <v>227.4</v>
      </c>
      <c r="C2463" s="6">
        <f t="shared" si="80"/>
        <v>1.0891309179817813E-2</v>
      </c>
      <c r="D2463" s="3">
        <f t="shared" si="81"/>
        <v>3.7572198094227427E-4</v>
      </c>
    </row>
    <row r="2464" spans="1:4" x14ac:dyDescent="0.35">
      <c r="A2464" s="7">
        <v>44656</v>
      </c>
      <c r="B2464" s="6">
        <v>233.05</v>
      </c>
      <c r="C2464" s="6">
        <f t="shared" si="80"/>
        <v>2.4846086191732654E-2</v>
      </c>
      <c r="D2464" s="3">
        <f t="shared" si="81"/>
        <v>3.6029589902476084E-4</v>
      </c>
    </row>
    <row r="2465" spans="1:4" x14ac:dyDescent="0.35">
      <c r="A2465" s="7">
        <v>44657</v>
      </c>
      <c r="B2465" s="6">
        <v>236.6</v>
      </c>
      <c r="C2465" s="6">
        <f t="shared" si="80"/>
        <v>1.5232782664664161E-2</v>
      </c>
      <c r="D2465" s="3">
        <f t="shared" si="81"/>
        <v>3.7571782502609564E-4</v>
      </c>
    </row>
    <row r="2466" spans="1:4" x14ac:dyDescent="0.35">
      <c r="A2466" s="7">
        <v>44658</v>
      </c>
      <c r="B2466" s="6">
        <v>231.4</v>
      </c>
      <c r="C2466" s="6">
        <f t="shared" si="80"/>
        <v>-2.1978021978021931E-2</v>
      </c>
      <c r="D2466" s="3">
        <f t="shared" si="81"/>
        <v>3.6709701558706342E-4</v>
      </c>
    </row>
    <row r="2467" spans="1:4" x14ac:dyDescent="0.35">
      <c r="A2467" s="7">
        <v>44659</v>
      </c>
      <c r="B2467" s="6">
        <v>232.6</v>
      </c>
      <c r="C2467" s="6">
        <f t="shared" si="80"/>
        <v>5.1858254105444628E-3</v>
      </c>
      <c r="D2467" s="3">
        <f t="shared" si="81"/>
        <v>3.7405320165582448E-4</v>
      </c>
    </row>
    <row r="2468" spans="1:4" x14ac:dyDescent="0.35">
      <c r="A2468" s="7">
        <v>44662</v>
      </c>
      <c r="B2468" s="6">
        <v>230.9</v>
      </c>
      <c r="C2468" s="6">
        <f t="shared" si="80"/>
        <v>-7.3086844368013271E-3</v>
      </c>
      <c r="D2468" s="3">
        <f t="shared" si="81"/>
        <v>3.5322357666779392E-4</v>
      </c>
    </row>
    <row r="2469" spans="1:4" x14ac:dyDescent="0.35">
      <c r="A2469" s="7">
        <v>44663</v>
      </c>
      <c r="B2469" s="6">
        <v>233.1</v>
      </c>
      <c r="C2469" s="6">
        <f t="shared" si="80"/>
        <v>9.52793417063659E-3</v>
      </c>
      <c r="D2469" s="3">
        <f t="shared" si="81"/>
        <v>3.3523517415953079E-4</v>
      </c>
    </row>
    <row r="2470" spans="1:4" x14ac:dyDescent="0.35">
      <c r="A2470" s="7">
        <v>44664</v>
      </c>
      <c r="B2470" s="6">
        <v>229.45</v>
      </c>
      <c r="C2470" s="6">
        <f t="shared" si="80"/>
        <v>-1.5658515658515684E-2</v>
      </c>
      <c r="D2470" s="3">
        <f t="shared" si="81"/>
        <v>3.2056795548355801E-4</v>
      </c>
    </row>
    <row r="2471" spans="1:4" x14ac:dyDescent="0.35">
      <c r="A2471" s="7">
        <v>44669</v>
      </c>
      <c r="B2471" s="6">
        <v>231.05</v>
      </c>
      <c r="C2471" s="6">
        <f t="shared" si="80"/>
        <v>6.9731967748965914E-3</v>
      </c>
      <c r="D2471" s="3">
        <f t="shared" si="81"/>
        <v>3.1604522491222338E-4</v>
      </c>
    </row>
    <row r="2472" spans="1:4" x14ac:dyDescent="0.35">
      <c r="A2472" s="7">
        <v>44670</v>
      </c>
      <c r="B2472" s="6">
        <v>228</v>
      </c>
      <c r="C2472" s="6">
        <f t="shared" si="80"/>
        <v>-1.3200605929452549E-2</v>
      </c>
      <c r="D2472" s="3">
        <f t="shared" si="81"/>
        <v>3.0000003981317562E-4</v>
      </c>
    </row>
    <row r="2473" spans="1:4" x14ac:dyDescent="0.35">
      <c r="A2473" s="7">
        <v>44671</v>
      </c>
      <c r="B2473" s="6">
        <v>227.1</v>
      </c>
      <c r="C2473" s="6">
        <f t="shared" si="80"/>
        <v>-3.9473684210526569E-3</v>
      </c>
      <c r="D2473" s="3">
        <f t="shared" si="81"/>
        <v>2.9245539723866693E-4</v>
      </c>
    </row>
    <row r="2474" spans="1:4" x14ac:dyDescent="0.35">
      <c r="A2474" s="7">
        <v>44672</v>
      </c>
      <c r="B2474" s="6">
        <v>227.25</v>
      </c>
      <c r="C2474" s="6">
        <f t="shared" si="80"/>
        <v>6.6050198150596957E-4</v>
      </c>
      <c r="D2474" s="3">
        <f t="shared" si="81"/>
        <v>2.7584297645143836E-4</v>
      </c>
    </row>
    <row r="2475" spans="1:4" x14ac:dyDescent="0.35">
      <c r="A2475" s="7">
        <v>44673</v>
      </c>
      <c r="B2475" s="6">
        <v>225.5</v>
      </c>
      <c r="C2475" s="6">
        <f t="shared" si="80"/>
        <v>-7.7007700770077006E-3</v>
      </c>
      <c r="D2475" s="3">
        <f t="shared" si="81"/>
        <v>2.5931857363640641E-4</v>
      </c>
    </row>
    <row r="2476" spans="1:4" x14ac:dyDescent="0.35">
      <c r="A2476" s="7">
        <v>44676</v>
      </c>
      <c r="B2476" s="6">
        <v>222.9</v>
      </c>
      <c r="C2476" s="6">
        <f t="shared" si="80"/>
        <v>-1.1529933481152967E-2</v>
      </c>
      <c r="D2476" s="3">
        <f t="shared" si="81"/>
        <v>2.4731757080495825E-4</v>
      </c>
    </row>
    <row r="2477" spans="1:4" x14ac:dyDescent="0.35">
      <c r="A2477" s="7">
        <v>44677</v>
      </c>
      <c r="B2477" s="6">
        <v>231.65</v>
      </c>
      <c r="C2477" s="6">
        <f t="shared" si="80"/>
        <v>3.9255271422162404E-2</v>
      </c>
      <c r="D2477" s="3">
        <f t="shared" si="81"/>
        <v>2.4045487852144949E-4</v>
      </c>
    </row>
    <row r="2478" spans="1:4" x14ac:dyDescent="0.35">
      <c r="A2478" s="7">
        <v>44678</v>
      </c>
      <c r="B2478" s="6">
        <v>229.25</v>
      </c>
      <c r="C2478" s="6">
        <f t="shared" si="80"/>
        <v>-1.0360457586876778E-2</v>
      </c>
      <c r="D2478" s="3">
        <f t="shared" si="81"/>
        <v>3.1848616587582093E-4</v>
      </c>
    </row>
    <row r="2479" spans="1:4" x14ac:dyDescent="0.35">
      <c r="A2479" s="7">
        <v>44679</v>
      </c>
      <c r="B2479" s="6">
        <v>235.65</v>
      </c>
      <c r="C2479" s="6">
        <f t="shared" si="80"/>
        <v>2.7917121046892063E-2</v>
      </c>
      <c r="D2479" s="3">
        <f t="shared" si="81"/>
        <v>3.0581734080784001E-4</v>
      </c>
    </row>
    <row r="2480" spans="1:4" x14ac:dyDescent="0.35">
      <c r="A2480" s="7">
        <v>44680</v>
      </c>
      <c r="B2480" s="6">
        <v>227.6</v>
      </c>
      <c r="C2480" s="6">
        <f t="shared" si="80"/>
        <v>-3.4160831741990284E-2</v>
      </c>
      <c r="D2480" s="3">
        <f t="shared" si="81"/>
        <v>3.3423023921217901E-4</v>
      </c>
    </row>
    <row r="2481" spans="1:4" x14ac:dyDescent="0.35">
      <c r="A2481" s="7">
        <v>44683</v>
      </c>
      <c r="B2481" s="6">
        <v>231.25</v>
      </c>
      <c r="C2481" s="6">
        <f t="shared" si="80"/>
        <v>1.6036906854130079E-2</v>
      </c>
      <c r="D2481" s="3">
        <f t="shared" si="81"/>
        <v>3.8419417037772248E-4</v>
      </c>
    </row>
    <row r="2482" spans="1:4" x14ac:dyDescent="0.35">
      <c r="A2482" s="7">
        <v>44685</v>
      </c>
      <c r="B2482" s="6">
        <v>237.6</v>
      </c>
      <c r="C2482" s="6">
        <f t="shared" si="80"/>
        <v>2.7459459459459434E-2</v>
      </c>
      <c r="D2482" s="3">
        <f t="shared" si="81"/>
        <v>3.7657346304194176E-4</v>
      </c>
    </row>
    <row r="2483" spans="1:4" x14ac:dyDescent="0.35">
      <c r="A2483" s="7">
        <v>44686</v>
      </c>
      <c r="B2483" s="6">
        <v>233.85</v>
      </c>
      <c r="C2483" s="6">
        <f t="shared" si="80"/>
        <v>-1.5782828282828284E-2</v>
      </c>
      <c r="D2483" s="3">
        <f t="shared" si="81"/>
        <v>3.9922037008776701E-4</v>
      </c>
    </row>
    <row r="2484" spans="1:4" x14ac:dyDescent="0.35">
      <c r="A2484" s="7">
        <v>44687</v>
      </c>
      <c r="B2484" s="6">
        <v>238.25</v>
      </c>
      <c r="C2484" s="6">
        <f t="shared" si="80"/>
        <v>1.8815480008552515E-2</v>
      </c>
      <c r="D2484" s="3">
        <f t="shared" si="81"/>
        <v>3.9021300799881563E-4</v>
      </c>
    </row>
    <row r="2485" spans="1:4" x14ac:dyDescent="0.35">
      <c r="A2485" s="9">
        <v>44690</v>
      </c>
      <c r="B2485" s="8">
        <v>245</v>
      </c>
      <c r="C2485" s="6">
        <f t="shared" si="80"/>
        <v>2.8331584470094439E-2</v>
      </c>
      <c r="D2485" s="3">
        <f t="shared" si="81"/>
        <v>3.8804156479602103E-4</v>
      </c>
    </row>
    <row r="2486" spans="1:4" x14ac:dyDescent="0.35">
      <c r="A2486" s="9">
        <v>44691</v>
      </c>
      <c r="B2486" s="8">
        <v>243.9</v>
      </c>
      <c r="C2486" s="6">
        <f t="shared" si="80"/>
        <v>-4.4897959183673236E-3</v>
      </c>
      <c r="D2486" s="3">
        <f t="shared" si="81"/>
        <v>4.1291979162342554E-4</v>
      </c>
    </row>
    <row r="2487" spans="1:4" x14ac:dyDescent="0.35">
      <c r="A2487" s="9">
        <v>44692</v>
      </c>
      <c r="B2487" s="8">
        <v>239.05</v>
      </c>
      <c r="C2487" s="6">
        <f t="shared" si="80"/>
        <v>-1.9885198851988497E-2</v>
      </c>
      <c r="D2487" s="3">
        <f t="shared" si="81"/>
        <v>3.8935410016933524E-4</v>
      </c>
    </row>
    <row r="2488" spans="1:4" x14ac:dyDescent="0.35">
      <c r="A2488" s="9">
        <v>44693</v>
      </c>
      <c r="B2488" s="8">
        <v>235.7</v>
      </c>
      <c r="C2488" s="6">
        <f t="shared" si="80"/>
        <v>-1.401380464338014E-2</v>
      </c>
      <c r="D2488" s="3">
        <f t="shared" si="81"/>
        <v>3.897181221621626E-4</v>
      </c>
    </row>
    <row r="2489" spans="1:4" x14ac:dyDescent="0.35">
      <c r="A2489" s="9">
        <v>44694</v>
      </c>
      <c r="B2489" s="8">
        <v>236.9</v>
      </c>
      <c r="C2489" s="6">
        <f t="shared" si="80"/>
        <v>5.091217649554591E-3</v>
      </c>
      <c r="D2489" s="3">
        <f t="shared" si="81"/>
        <v>3.7811823806740215E-4</v>
      </c>
    </row>
    <row r="2490" spans="1:4" x14ac:dyDescent="0.35">
      <c r="A2490" s="9">
        <v>44697</v>
      </c>
      <c r="B2490" s="8">
        <v>235.2</v>
      </c>
      <c r="C2490" s="6">
        <f t="shared" si="80"/>
        <v>-7.1760236386661756E-3</v>
      </c>
      <c r="D2490" s="3">
        <f t="shared" si="81"/>
        <v>3.569863736126662E-4</v>
      </c>
    </row>
    <row r="2491" spans="1:4" x14ac:dyDescent="0.35">
      <c r="A2491" s="9">
        <v>44698</v>
      </c>
      <c r="B2491" s="8">
        <v>238.7</v>
      </c>
      <c r="C2491" s="6">
        <f t="shared" si="80"/>
        <v>1.4880952380952382E-2</v>
      </c>
      <c r="D2491" s="3">
        <f t="shared" si="81"/>
        <v>3.3865691011166795E-4</v>
      </c>
    </row>
    <row r="2492" spans="1:4" x14ac:dyDescent="0.35">
      <c r="A2492" s="9">
        <v>44699</v>
      </c>
      <c r="B2492" s="8">
        <v>227.85</v>
      </c>
      <c r="C2492" s="6">
        <f t="shared" si="80"/>
        <v>-4.5454545454545435E-2</v>
      </c>
      <c r="D2492" s="3">
        <f t="shared" si="81"/>
        <v>3.3162406013081822E-4</v>
      </c>
    </row>
    <row r="2493" spans="1:4" x14ac:dyDescent="0.35">
      <c r="A2493" s="9">
        <v>44700</v>
      </c>
      <c r="B2493" s="8">
        <v>228.5</v>
      </c>
      <c r="C2493" s="6">
        <f t="shared" si="80"/>
        <v>2.8527540048277626E-3</v>
      </c>
      <c r="D2493" s="3">
        <f t="shared" si="81"/>
        <v>4.3569355867172934E-4</v>
      </c>
    </row>
    <row r="2494" spans="1:4" x14ac:dyDescent="0.35">
      <c r="A2494" s="9">
        <v>44701</v>
      </c>
      <c r="B2494" s="8">
        <v>229.05</v>
      </c>
      <c r="C2494" s="6">
        <f t="shared" si="80"/>
        <v>2.4070021881838571E-3</v>
      </c>
      <c r="D2494" s="3">
        <f t="shared" si="81"/>
        <v>4.1004023747614923E-4</v>
      </c>
    </row>
    <row r="2495" spans="1:4" x14ac:dyDescent="0.35">
      <c r="A2495" s="9">
        <v>44704</v>
      </c>
      <c r="B2495" s="8">
        <v>224.55</v>
      </c>
      <c r="C2495" s="6">
        <f t="shared" si="80"/>
        <v>-1.9646365422396856E-2</v>
      </c>
      <c r="D2495" s="3">
        <f t="shared" si="81"/>
        <v>3.8578544279961558E-4</v>
      </c>
    </row>
    <row r="2496" spans="1:4" x14ac:dyDescent="0.35">
      <c r="A2496" s="9">
        <v>44705</v>
      </c>
      <c r="B2496" s="8">
        <v>227</v>
      </c>
      <c r="C2496" s="6">
        <f t="shared" si="80"/>
        <v>1.0910710309507854E-2</v>
      </c>
      <c r="D2496" s="3">
        <f t="shared" si="81"/>
        <v>3.8579709669025965E-4</v>
      </c>
    </row>
    <row r="2497" spans="1:4" x14ac:dyDescent="0.35">
      <c r="A2497" s="9">
        <v>44706</v>
      </c>
      <c r="B2497" s="8">
        <v>224.8</v>
      </c>
      <c r="C2497" s="6">
        <f t="shared" si="80"/>
        <v>-9.6916299559470873E-3</v>
      </c>
      <c r="D2497" s="3">
        <f t="shared" si="81"/>
        <v>3.6979188685632412E-4</v>
      </c>
    </row>
    <row r="2498" spans="1:4" x14ac:dyDescent="0.35">
      <c r="A2498" s="9">
        <v>44707</v>
      </c>
      <c r="B2498" s="8">
        <v>227.05</v>
      </c>
      <c r="C2498" s="6">
        <f t="shared" si="80"/>
        <v>1.0008896797153024E-2</v>
      </c>
      <c r="D2498" s="3">
        <f t="shared" si="81"/>
        <v>3.532400351171253E-4</v>
      </c>
    </row>
    <row r="2499" spans="1:4" x14ac:dyDescent="0.35">
      <c r="A2499" s="9">
        <v>44708</v>
      </c>
      <c r="B2499" s="8">
        <v>224.85</v>
      </c>
      <c r="C2499" s="6">
        <f t="shared" si="80"/>
        <v>-9.6894957057917508E-3</v>
      </c>
      <c r="D2499" s="3">
        <f t="shared" si="81"/>
        <v>3.3805631391586139E-4</v>
      </c>
    </row>
    <row r="2500" spans="1:4" x14ac:dyDescent="0.35">
      <c r="A2500" s="9">
        <v>44711</v>
      </c>
      <c r="B2500" s="8">
        <v>228.3</v>
      </c>
      <c r="C2500" s="6">
        <f t="shared" ref="C2500:C2563" si="82">(B2500-B2499)/B2499</f>
        <v>1.5343562374916688E-2</v>
      </c>
      <c r="D2500" s="3">
        <f t="shared" si="81"/>
        <v>3.2340611470286308E-4</v>
      </c>
    </row>
    <row r="2501" spans="1:4" x14ac:dyDescent="0.35">
      <c r="A2501" s="9">
        <v>44712</v>
      </c>
      <c r="B2501" s="8">
        <v>233</v>
      </c>
      <c r="C2501" s="6">
        <f t="shared" si="82"/>
        <v>2.0586946999561928E-2</v>
      </c>
      <c r="D2501" s="3">
        <f t="shared" ref="D2501:D2564" si="83">0.06*C2500^2+0.94*D2500</f>
        <v>3.1812724220186878E-4</v>
      </c>
    </row>
    <row r="2502" spans="1:4" x14ac:dyDescent="0.35">
      <c r="A2502" s="9">
        <v>44713</v>
      </c>
      <c r="B2502" s="8">
        <v>229.05</v>
      </c>
      <c r="C2502" s="6">
        <f t="shared" si="82"/>
        <v>-1.6952789699570765E-2</v>
      </c>
      <c r="D2502" s="3">
        <f t="shared" si="83"/>
        <v>3.2446895087552297E-4</v>
      </c>
    </row>
    <row r="2503" spans="1:4" x14ac:dyDescent="0.35">
      <c r="A2503" s="9">
        <v>44714</v>
      </c>
      <c r="B2503" s="8">
        <v>225.6</v>
      </c>
      <c r="C2503" s="6">
        <f t="shared" si="82"/>
        <v>-1.5062213490504331E-2</v>
      </c>
      <c r="D2503" s="3">
        <f t="shared" si="83"/>
        <v>3.2224463853886394E-4</v>
      </c>
    </row>
    <row r="2504" spans="1:4" x14ac:dyDescent="0.35">
      <c r="A2504" s="9">
        <v>44715</v>
      </c>
      <c r="B2504" s="8">
        <v>225.7</v>
      </c>
      <c r="C2504" s="6">
        <f t="shared" si="82"/>
        <v>4.4326241134749257E-4</v>
      </c>
      <c r="D2504" s="3">
        <f t="shared" si="83"/>
        <v>3.1652217674054393E-4</v>
      </c>
    </row>
    <row r="2505" spans="1:4" x14ac:dyDescent="0.35">
      <c r="A2505" s="9">
        <v>44718</v>
      </c>
      <c r="B2505" s="8">
        <v>224.6</v>
      </c>
      <c r="C2505" s="6">
        <f t="shared" si="82"/>
        <v>-4.8737261852015703E-3</v>
      </c>
      <c r="D2505" s="3">
        <f t="shared" si="83"/>
        <v>2.9754263503003011E-4</v>
      </c>
    </row>
    <row r="2506" spans="1:4" x14ac:dyDescent="0.35">
      <c r="A2506" s="9">
        <v>44719</v>
      </c>
      <c r="B2506" s="8">
        <v>224.9</v>
      </c>
      <c r="C2506" s="6">
        <f t="shared" si="82"/>
        <v>1.3357079252004067E-3</v>
      </c>
      <c r="D2506" s="3">
        <f t="shared" si="83"/>
        <v>2.8111526934392745E-4</v>
      </c>
    </row>
    <row r="2507" spans="1:4" x14ac:dyDescent="0.35">
      <c r="A2507" s="9">
        <v>44720</v>
      </c>
      <c r="B2507" s="8">
        <v>224.65</v>
      </c>
      <c r="C2507" s="6">
        <f t="shared" si="82"/>
        <v>-1.1116051578479323E-3</v>
      </c>
      <c r="D2507" s="3">
        <f t="shared" si="83"/>
        <v>2.6435540012297834E-4</v>
      </c>
    </row>
    <row r="2508" spans="1:4" x14ac:dyDescent="0.35">
      <c r="A2508" s="9">
        <v>44721</v>
      </c>
      <c r="B2508" s="8">
        <v>224.8</v>
      </c>
      <c r="C2508" s="6">
        <f t="shared" si="82"/>
        <v>6.6770531938573638E-4</v>
      </c>
      <c r="D2508" s="3">
        <f t="shared" si="83"/>
        <v>2.4856821607721689E-4</v>
      </c>
    </row>
    <row r="2509" spans="1:4" x14ac:dyDescent="0.35">
      <c r="A2509" s="9">
        <v>44722</v>
      </c>
      <c r="B2509" s="8">
        <v>224.5</v>
      </c>
      <c r="C2509" s="6">
        <f t="shared" si="82"/>
        <v>-1.3345195729537872E-3</v>
      </c>
      <c r="D2509" s="3">
        <f t="shared" si="83"/>
        <v>2.3368087293619604E-4</v>
      </c>
    </row>
    <row r="2510" spans="1:4" x14ac:dyDescent="0.35">
      <c r="A2510" s="9">
        <v>44725</v>
      </c>
      <c r="B2510" s="8">
        <v>222.3</v>
      </c>
      <c r="C2510" s="6">
        <f t="shared" si="82"/>
        <v>-9.7995545657015085E-3</v>
      </c>
      <c r="D2510" s="3">
        <f t="shared" si="83"/>
        <v>2.1976687710946008E-4</v>
      </c>
    </row>
    <row r="2511" spans="1:4" x14ac:dyDescent="0.35">
      <c r="A2511" s="9">
        <v>44726</v>
      </c>
      <c r="B2511" s="8">
        <v>224</v>
      </c>
      <c r="C2511" s="6">
        <f t="shared" si="82"/>
        <v>7.6473234367970691E-3</v>
      </c>
      <c r="D2511" s="3">
        <f t="shared" si="83"/>
        <v>2.1234274066406214E-4</v>
      </c>
    </row>
    <row r="2512" spans="1:4" x14ac:dyDescent="0.35">
      <c r="A2512" s="9">
        <v>44727</v>
      </c>
      <c r="B2512" s="8">
        <v>222.2</v>
      </c>
      <c r="C2512" s="6">
        <f t="shared" si="82"/>
        <v>-8.035714285714337E-3</v>
      </c>
      <c r="D2512" s="3">
        <f t="shared" si="83"/>
        <v>2.0311106956903756E-4</v>
      </c>
    </row>
    <row r="2513" spans="1:4" x14ac:dyDescent="0.35">
      <c r="A2513" s="9">
        <v>44728</v>
      </c>
      <c r="B2513" s="8">
        <v>216.35</v>
      </c>
      <c r="C2513" s="6">
        <f t="shared" si="82"/>
        <v>-2.6327632763276303E-2</v>
      </c>
      <c r="D2513" s="3">
        <f t="shared" si="83"/>
        <v>1.947987676397933E-4</v>
      </c>
    </row>
    <row r="2514" spans="1:4" x14ac:dyDescent="0.35">
      <c r="A2514" s="9">
        <v>44729</v>
      </c>
      <c r="B2514" s="8">
        <v>211.55</v>
      </c>
      <c r="C2514" s="6">
        <f t="shared" si="82"/>
        <v>-2.2186272244048916E-2</v>
      </c>
      <c r="D2514" s="3">
        <f t="shared" si="83"/>
        <v>2.2469949639648208E-4</v>
      </c>
    </row>
    <row r="2515" spans="1:4" x14ac:dyDescent="0.35">
      <c r="A2515" s="9">
        <v>44732</v>
      </c>
      <c r="B2515" s="8">
        <v>208.25</v>
      </c>
      <c r="C2515" s="6">
        <f t="shared" si="82"/>
        <v>-1.5599149137319836E-2</v>
      </c>
      <c r="D2515" s="3">
        <f t="shared" si="83"/>
        <v>2.4075136717791645E-4</v>
      </c>
    </row>
    <row r="2516" spans="1:4" x14ac:dyDescent="0.35">
      <c r="A2516" s="9">
        <v>44733</v>
      </c>
      <c r="B2516" s="8">
        <v>210.4</v>
      </c>
      <c r="C2516" s="6">
        <f t="shared" si="82"/>
        <v>1.0324129651860772E-2</v>
      </c>
      <c r="D2516" s="3">
        <f t="shared" si="83"/>
        <v>2.409062923757422E-4</v>
      </c>
    </row>
    <row r="2517" spans="1:4" x14ac:dyDescent="0.35">
      <c r="A2517" s="9">
        <v>44734</v>
      </c>
      <c r="B2517" s="8">
        <v>210.5</v>
      </c>
      <c r="C2517" s="6">
        <f t="shared" si="82"/>
        <v>4.7528517110263454E-4</v>
      </c>
      <c r="D2517" s="3">
        <f t="shared" si="83"/>
        <v>2.328471740173035E-4</v>
      </c>
    </row>
    <row r="2518" spans="1:4" x14ac:dyDescent="0.35">
      <c r="A2518" s="9">
        <v>44735</v>
      </c>
      <c r="B2518" s="8">
        <v>208.6</v>
      </c>
      <c r="C2518" s="6">
        <f t="shared" si="82"/>
        <v>-9.0261282660332818E-3</v>
      </c>
      <c r="D2518" s="3">
        <f t="shared" si="83"/>
        <v>2.1888989733589748E-4</v>
      </c>
    </row>
    <row r="2519" spans="1:4" x14ac:dyDescent="0.35">
      <c r="A2519" s="9">
        <v>44736</v>
      </c>
      <c r="B2519" s="8">
        <v>208.95</v>
      </c>
      <c r="C2519" s="6">
        <f t="shared" si="82"/>
        <v>1.6778523489932614E-3</v>
      </c>
      <c r="D2519" s="3">
        <f t="shared" si="83"/>
        <v>2.106447629842367E-4</v>
      </c>
    </row>
    <row r="2520" spans="1:4" x14ac:dyDescent="0.35">
      <c r="A2520" s="9">
        <v>44739</v>
      </c>
      <c r="B2520" s="8">
        <v>211.6</v>
      </c>
      <c r="C2520" s="6">
        <f t="shared" si="82"/>
        <v>1.2682459918640851E-2</v>
      </c>
      <c r="D2520" s="3">
        <f t="shared" si="83"/>
        <v>1.9817498851548381E-4</v>
      </c>
    </row>
    <row r="2521" spans="1:4" x14ac:dyDescent="0.35">
      <c r="A2521" s="9">
        <v>44740</v>
      </c>
      <c r="B2521" s="8">
        <v>210.25</v>
      </c>
      <c r="C2521" s="6">
        <f t="shared" si="82"/>
        <v>-6.3799621928166085E-3</v>
      </c>
      <c r="D2521" s="3">
        <f t="shared" si="83"/>
        <v>1.9593517657983067E-4</v>
      </c>
    </row>
    <row r="2522" spans="1:4" x14ac:dyDescent="0.35">
      <c r="A2522" s="9">
        <v>44741</v>
      </c>
      <c r="B2522" s="8">
        <v>211.55</v>
      </c>
      <c r="C2522" s="6">
        <f t="shared" si="82"/>
        <v>6.1831153388823374E-3</v>
      </c>
      <c r="D2522" s="3">
        <f t="shared" si="83"/>
        <v>1.8662130103994697E-4</v>
      </c>
    </row>
    <row r="2523" spans="1:4" x14ac:dyDescent="0.35">
      <c r="A2523" s="9">
        <v>44742</v>
      </c>
      <c r="B2523" s="8">
        <v>211.85</v>
      </c>
      <c r="C2523" s="6">
        <f t="shared" si="82"/>
        <v>1.4181044670289905E-3</v>
      </c>
      <c r="D2523" s="3">
        <f t="shared" si="83"/>
        <v>1.7771787789518548E-4</v>
      </c>
    </row>
    <row r="2524" spans="1:4" x14ac:dyDescent="0.35">
      <c r="A2524" s="9">
        <v>44743</v>
      </c>
      <c r="B2524" s="8">
        <v>206.5</v>
      </c>
      <c r="C2524" s="6">
        <f t="shared" si="82"/>
        <v>-2.5253717252773162E-2</v>
      </c>
      <c r="D2524" s="3">
        <f t="shared" si="83"/>
        <v>1.6717546643823882E-4</v>
      </c>
    </row>
    <row r="2525" spans="1:4" x14ac:dyDescent="0.35">
      <c r="A2525" s="9">
        <v>44746</v>
      </c>
      <c r="B2525" s="8">
        <v>210.65</v>
      </c>
      <c r="C2525" s="6">
        <f t="shared" si="82"/>
        <v>2.0096852300242159E-2</v>
      </c>
      <c r="D2525" s="3">
        <f t="shared" si="83"/>
        <v>1.9540995255692525E-4</v>
      </c>
    </row>
    <row r="2526" spans="1:4" x14ac:dyDescent="0.35">
      <c r="A2526" s="9">
        <v>44747</v>
      </c>
      <c r="B2526" s="8">
        <v>214.1</v>
      </c>
      <c r="C2526" s="6">
        <f t="shared" si="82"/>
        <v>1.6377877996676896E-2</v>
      </c>
      <c r="D2526" s="3">
        <f t="shared" si="83"/>
        <v>2.0791836374617464E-4</v>
      </c>
    </row>
    <row r="2527" spans="1:4" x14ac:dyDescent="0.35">
      <c r="A2527" s="9">
        <v>44748</v>
      </c>
      <c r="B2527" s="8">
        <v>210.6</v>
      </c>
      <c r="C2527" s="6">
        <f t="shared" si="82"/>
        <v>-1.6347501167678656E-2</v>
      </c>
      <c r="D2527" s="3">
        <f t="shared" si="83"/>
        <v>2.1153735518184615E-4</v>
      </c>
    </row>
    <row r="2528" spans="1:4" x14ac:dyDescent="0.35">
      <c r="A2528" s="9">
        <v>44749</v>
      </c>
      <c r="B2528" s="8">
        <v>212.55</v>
      </c>
      <c r="C2528" s="6">
        <f t="shared" si="82"/>
        <v>9.2592592592593403E-3</v>
      </c>
      <c r="D2528" s="3">
        <f t="shared" si="83"/>
        <v>2.1487956153657067E-4</v>
      </c>
    </row>
    <row r="2529" spans="1:4" x14ac:dyDescent="0.35">
      <c r="A2529" s="9">
        <v>44750</v>
      </c>
      <c r="B2529" s="8">
        <v>218.8</v>
      </c>
      <c r="C2529" s="6">
        <f t="shared" si="82"/>
        <v>2.9404845918607384E-2</v>
      </c>
      <c r="D2529" s="3">
        <f t="shared" si="83"/>
        <v>2.0713082076618722E-4</v>
      </c>
    </row>
    <row r="2530" spans="1:4" x14ac:dyDescent="0.35">
      <c r="A2530" s="9">
        <v>44753</v>
      </c>
      <c r="B2530" s="8">
        <v>217</v>
      </c>
      <c r="C2530" s="6">
        <f t="shared" si="82"/>
        <v>-8.2266910420475837E-3</v>
      </c>
      <c r="D2530" s="3">
        <f t="shared" si="83"/>
        <v>2.4658166933003845E-4</v>
      </c>
    </row>
    <row r="2531" spans="1:4" x14ac:dyDescent="0.35">
      <c r="A2531" s="9">
        <v>44754</v>
      </c>
      <c r="B2531" s="8">
        <v>213.4</v>
      </c>
      <c r="C2531" s="6">
        <f t="shared" si="82"/>
        <v>-1.6589861751152048E-2</v>
      </c>
      <c r="D2531" s="3">
        <f t="shared" si="83"/>
        <v>2.3584747590031448E-4</v>
      </c>
    </row>
    <row r="2532" spans="1:4" x14ac:dyDescent="0.35">
      <c r="A2532" s="9">
        <v>44755</v>
      </c>
      <c r="B2532" s="8">
        <v>214</v>
      </c>
      <c r="C2532" s="6">
        <f t="shared" si="82"/>
        <v>2.8116213683223724E-3</v>
      </c>
      <c r="D2532" s="3">
        <f t="shared" si="83"/>
        <v>2.3821003812163588E-4</v>
      </c>
    </row>
    <row r="2533" spans="1:4" x14ac:dyDescent="0.35">
      <c r="A2533" s="9">
        <v>44756</v>
      </c>
      <c r="B2533" s="8">
        <v>214.85</v>
      </c>
      <c r="C2533" s="6">
        <f t="shared" si="82"/>
        <v>3.9719626168224029E-3</v>
      </c>
      <c r="D2533" s="3">
        <f t="shared" si="83"/>
        <v>2.2439174871746612E-4</v>
      </c>
    </row>
    <row r="2534" spans="1:4" x14ac:dyDescent="0.35">
      <c r="A2534" s="9">
        <v>44757</v>
      </c>
      <c r="B2534" s="8">
        <v>209.4</v>
      </c>
      <c r="C2534" s="6">
        <f t="shared" si="82"/>
        <v>-2.5366534791715099E-2</v>
      </c>
      <c r="D2534" s="3">
        <f t="shared" si="83"/>
        <v>2.1187483301618424E-4</v>
      </c>
    </row>
    <row r="2535" spans="1:4" x14ac:dyDescent="0.35">
      <c r="A2535" s="9">
        <v>44760</v>
      </c>
      <c r="B2535" s="8">
        <v>210.25</v>
      </c>
      <c r="C2535" s="6">
        <f t="shared" si="82"/>
        <v>4.0592168099331154E-3</v>
      </c>
      <c r="D2535" s="3">
        <f t="shared" si="83"/>
        <v>2.3777000827557073E-4</v>
      </c>
    </row>
    <row r="2536" spans="1:4" x14ac:dyDescent="0.35">
      <c r="A2536" s="9">
        <v>44761</v>
      </c>
      <c r="B2536" s="8">
        <v>209.95</v>
      </c>
      <c r="C2536" s="6">
        <f t="shared" si="82"/>
        <v>-1.4268727705113501E-3</v>
      </c>
      <c r="D2536" s="3">
        <f t="shared" si="83"/>
        <v>2.2449244224563911E-4</v>
      </c>
    </row>
    <row r="2537" spans="1:4" x14ac:dyDescent="0.35">
      <c r="A2537" s="9">
        <v>44762</v>
      </c>
      <c r="B2537" s="8">
        <v>209.25</v>
      </c>
      <c r="C2537" s="6">
        <f t="shared" si="82"/>
        <v>-3.3341271731364072E-3</v>
      </c>
      <c r="D2537" s="3">
        <f t="shared" si="83"/>
        <v>2.1114505366509435E-4</v>
      </c>
    </row>
    <row r="2538" spans="1:4" x14ac:dyDescent="0.35">
      <c r="A2538" s="9">
        <v>44763</v>
      </c>
      <c r="B2538" s="8">
        <v>212.1</v>
      </c>
      <c r="C2538" s="6">
        <f t="shared" si="82"/>
        <v>1.3620071684587787E-2</v>
      </c>
      <c r="D2538" s="3">
        <f t="shared" si="83"/>
        <v>1.9914333468558747E-4</v>
      </c>
    </row>
    <row r="2539" spans="1:4" x14ac:dyDescent="0.35">
      <c r="A2539" s="9">
        <v>44764</v>
      </c>
      <c r="B2539" s="8">
        <v>209.95</v>
      </c>
      <c r="C2539" s="6">
        <f t="shared" si="82"/>
        <v>-1.0136727958510163E-2</v>
      </c>
      <c r="D2539" s="3">
        <f t="shared" si="83"/>
        <v>1.9832511576605081E-4</v>
      </c>
    </row>
    <row r="2540" spans="1:4" x14ac:dyDescent="0.35">
      <c r="A2540" s="9">
        <v>44767</v>
      </c>
      <c r="B2540" s="8">
        <v>207.95</v>
      </c>
      <c r="C2540" s="6">
        <f t="shared" si="82"/>
        <v>-9.5260776375327462E-3</v>
      </c>
      <c r="D2540" s="3">
        <f t="shared" si="83"/>
        <v>1.9259080404237825E-4</v>
      </c>
    </row>
    <row r="2541" spans="1:4" x14ac:dyDescent="0.35">
      <c r="A2541" s="9">
        <v>44768</v>
      </c>
      <c r="B2541" s="8">
        <v>209.05</v>
      </c>
      <c r="C2541" s="6">
        <f t="shared" si="82"/>
        <v>5.2897331089205232E-3</v>
      </c>
      <c r="D2541" s="3">
        <f t="shared" si="83"/>
        <v>1.8648012510921364E-4</v>
      </c>
    </row>
    <row r="2542" spans="1:4" x14ac:dyDescent="0.35">
      <c r="A2542" s="9">
        <v>44769</v>
      </c>
      <c r="B2542" s="8">
        <v>210.6</v>
      </c>
      <c r="C2542" s="6">
        <f t="shared" si="82"/>
        <v>7.4144941401577749E-3</v>
      </c>
      <c r="D2542" s="3">
        <f t="shared" si="83"/>
        <v>1.769701941844774E-4</v>
      </c>
    </row>
    <row r="2543" spans="1:4" x14ac:dyDescent="0.35">
      <c r="A2543" s="9">
        <v>44770</v>
      </c>
      <c r="B2543" s="8">
        <v>213.4</v>
      </c>
      <c r="C2543" s="6">
        <f t="shared" si="82"/>
        <v>1.3295346628680016E-2</v>
      </c>
      <c r="D2543" s="3">
        <f t="shared" si="83"/>
        <v>1.6965046593467477E-4</v>
      </c>
    </row>
    <row r="2544" spans="1:4" x14ac:dyDescent="0.35">
      <c r="A2544" s="9">
        <v>44771</v>
      </c>
      <c r="B2544" s="8">
        <v>214</v>
      </c>
      <c r="C2544" s="6">
        <f t="shared" si="82"/>
        <v>2.8116213683223724E-3</v>
      </c>
      <c r="D2544" s="3">
        <f t="shared" si="83"/>
        <v>1.7007741249719946E-4</v>
      </c>
    </row>
    <row r="2545" spans="1:4" x14ac:dyDescent="0.35">
      <c r="A2545" s="9">
        <v>44774</v>
      </c>
      <c r="B2545" s="8">
        <v>219.1</v>
      </c>
      <c r="C2545" s="6">
        <f t="shared" si="82"/>
        <v>2.3831775700934553E-2</v>
      </c>
      <c r="D2545" s="3">
        <f t="shared" si="83"/>
        <v>1.6034708063049588E-4</v>
      </c>
    </row>
    <row r="2546" spans="1:4" x14ac:dyDescent="0.35">
      <c r="A2546" s="9">
        <v>44775</v>
      </c>
      <c r="B2546" s="8">
        <v>222.55</v>
      </c>
      <c r="C2546" s="6">
        <f t="shared" si="82"/>
        <v>1.574623459607493E-2</v>
      </c>
      <c r="D2546" s="3">
        <f t="shared" si="83"/>
        <v>1.8480346777624538E-4</v>
      </c>
    </row>
    <row r="2547" spans="1:4" x14ac:dyDescent="0.35">
      <c r="A2547" s="9">
        <v>44776</v>
      </c>
      <c r="B2547" s="8">
        <v>223.45</v>
      </c>
      <c r="C2547" s="6">
        <f t="shared" si="82"/>
        <v>4.0440350483036498E-3</v>
      </c>
      <c r="D2547" s="3">
        <f t="shared" si="83"/>
        <v>1.8859189394694826E-4</v>
      </c>
    </row>
    <row r="2548" spans="1:4" x14ac:dyDescent="0.35">
      <c r="A2548" s="9">
        <v>44777</v>
      </c>
      <c r="B2548" s="8">
        <v>220.85</v>
      </c>
      <c r="C2548" s="6">
        <f t="shared" si="82"/>
        <v>-1.1635712687402079E-2</v>
      </c>
      <c r="D2548" s="3">
        <f t="shared" si="83"/>
        <v>1.7825763347844583E-4</v>
      </c>
    </row>
    <row r="2549" spans="1:4" x14ac:dyDescent="0.35">
      <c r="A2549" s="9">
        <v>44778</v>
      </c>
      <c r="B2549" s="8">
        <v>223.5</v>
      </c>
      <c r="C2549" s="6">
        <f t="shared" si="82"/>
        <v>1.1999094407969237E-2</v>
      </c>
      <c r="D2549" s="3">
        <f t="shared" si="83"/>
        <v>1.7568556405436525E-4</v>
      </c>
    </row>
    <row r="2550" spans="1:4" x14ac:dyDescent="0.35">
      <c r="A2550" s="9">
        <v>44781</v>
      </c>
      <c r="B2550" s="8">
        <v>221.7</v>
      </c>
      <c r="C2550" s="6">
        <f t="shared" si="82"/>
        <v>-8.0536912751678364E-3</v>
      </c>
      <c r="D2550" s="3">
        <f t="shared" si="83"/>
        <v>1.7378312620778484E-4</v>
      </c>
    </row>
    <row r="2551" spans="1:4" x14ac:dyDescent="0.35">
      <c r="A2551" s="9">
        <v>44783</v>
      </c>
      <c r="B2551" s="8">
        <v>223.35</v>
      </c>
      <c r="C2551" s="6">
        <f t="shared" si="82"/>
        <v>7.4424898511502293E-3</v>
      </c>
      <c r="D2551" s="3">
        <f t="shared" si="83"/>
        <v>1.6724785522466063E-4</v>
      </c>
    </row>
    <row r="2552" spans="1:4" x14ac:dyDescent="0.35">
      <c r="A2552" s="9">
        <v>44784</v>
      </c>
      <c r="B2552" s="8">
        <v>222.8</v>
      </c>
      <c r="C2552" s="6">
        <f t="shared" si="82"/>
        <v>-2.462502798298558E-3</v>
      </c>
      <c r="D2552" s="3">
        <f t="shared" si="83"/>
        <v>1.6053642322224945E-4</v>
      </c>
    </row>
    <row r="2553" spans="1:4" x14ac:dyDescent="0.35">
      <c r="A2553" s="9">
        <v>44785</v>
      </c>
      <c r="B2553" s="8">
        <v>227.8</v>
      </c>
      <c r="C2553" s="6">
        <f t="shared" si="82"/>
        <v>2.244165170556553E-2</v>
      </c>
      <c r="D2553" s="3">
        <f t="shared" si="83"/>
        <v>1.5126807303081217E-4</v>
      </c>
    </row>
    <row r="2554" spans="1:4" x14ac:dyDescent="0.35">
      <c r="A2554" s="9">
        <v>44789</v>
      </c>
      <c r="B2554" s="8">
        <v>228.75</v>
      </c>
      <c r="C2554" s="6">
        <f t="shared" si="82"/>
        <v>4.1703248463564029E-3</v>
      </c>
      <c r="D2554" s="3">
        <f t="shared" si="83"/>
        <v>1.7240965252539816E-4</v>
      </c>
    </row>
    <row r="2555" spans="1:4" x14ac:dyDescent="0.35">
      <c r="A2555" s="9">
        <v>44790</v>
      </c>
      <c r="B2555" s="8">
        <v>228.35</v>
      </c>
      <c r="C2555" s="6">
        <f t="shared" si="82"/>
        <v>-1.7486338797814457E-3</v>
      </c>
      <c r="D2555" s="3">
        <f t="shared" si="83"/>
        <v>1.6310856993332251E-4</v>
      </c>
    </row>
    <row r="2556" spans="1:4" x14ac:dyDescent="0.35">
      <c r="A2556" s="9">
        <v>44791</v>
      </c>
      <c r="B2556" s="8">
        <v>231.2</v>
      </c>
      <c r="C2556" s="6">
        <f t="shared" si="82"/>
        <v>1.2480840814539059E-2</v>
      </c>
      <c r="D2556" s="3">
        <f t="shared" si="83"/>
        <v>1.5350551896405434E-4</v>
      </c>
    </row>
    <row r="2557" spans="1:4" x14ac:dyDescent="0.35">
      <c r="A2557" s="9">
        <v>44792</v>
      </c>
      <c r="B2557" s="8">
        <v>228.05</v>
      </c>
      <c r="C2557" s="6">
        <f t="shared" si="82"/>
        <v>-1.3624567474048345E-2</v>
      </c>
      <c r="D2557" s="3">
        <f t="shared" si="83"/>
        <v>1.536414710724829E-4</v>
      </c>
    </row>
    <row r="2558" spans="1:4" x14ac:dyDescent="0.35">
      <c r="A2558" s="9">
        <v>44795</v>
      </c>
      <c r="B2558" s="8">
        <v>225.9</v>
      </c>
      <c r="C2558" s="6">
        <f t="shared" si="82"/>
        <v>-9.4277570708178274E-3</v>
      </c>
      <c r="D2558" s="3">
        <f t="shared" si="83"/>
        <v>1.555607131394277E-4</v>
      </c>
    </row>
    <row r="2559" spans="1:4" x14ac:dyDescent="0.35">
      <c r="A2559" s="9">
        <v>44796</v>
      </c>
      <c r="B2559" s="8">
        <v>227.25</v>
      </c>
      <c r="C2559" s="6">
        <f t="shared" si="82"/>
        <v>5.9760956175298552E-3</v>
      </c>
      <c r="D2559" s="3">
        <f t="shared" si="83"/>
        <v>1.5156002655424336E-4</v>
      </c>
    </row>
    <row r="2560" spans="1:4" x14ac:dyDescent="0.35">
      <c r="A2560" s="9">
        <v>44797</v>
      </c>
      <c r="B2560" s="8">
        <v>229.3</v>
      </c>
      <c r="C2560" s="6">
        <f t="shared" si="82"/>
        <v>9.0209020902090702E-3</v>
      </c>
      <c r="D2560" s="3">
        <f t="shared" si="83"/>
        <v>1.4460924809078034E-4</v>
      </c>
    </row>
    <row r="2561" spans="1:4" x14ac:dyDescent="0.35">
      <c r="A2561" s="9">
        <v>44798</v>
      </c>
      <c r="B2561" s="8">
        <v>226.25</v>
      </c>
      <c r="C2561" s="6">
        <f t="shared" si="82"/>
        <v>-1.3301351940689102E-2</v>
      </c>
      <c r="D2561" s="3">
        <f t="shared" si="83"/>
        <v>1.4081529367660181E-4</v>
      </c>
    </row>
    <row r="2562" spans="1:4" x14ac:dyDescent="0.35">
      <c r="A2562" s="9">
        <v>44799</v>
      </c>
      <c r="B2562" s="8">
        <v>230.6</v>
      </c>
      <c r="C2562" s="6">
        <f t="shared" si="82"/>
        <v>1.9226519337016551E-2</v>
      </c>
      <c r="D2562" s="3">
        <f t="shared" si="83"/>
        <v>1.4298193386301012E-4</v>
      </c>
    </row>
    <row r="2563" spans="1:4" x14ac:dyDescent="0.35">
      <c r="A2563" s="9">
        <v>44802</v>
      </c>
      <c r="B2563" s="8">
        <v>226.95</v>
      </c>
      <c r="C2563" s="6">
        <f t="shared" si="82"/>
        <v>-1.5828274067649636E-2</v>
      </c>
      <c r="D2563" s="3">
        <f t="shared" si="83"/>
        <v>1.5658256058022978E-4</v>
      </c>
    </row>
    <row r="2564" spans="1:4" x14ac:dyDescent="0.35">
      <c r="A2564" s="9">
        <v>44803</v>
      </c>
      <c r="B2564" s="8">
        <v>229.6</v>
      </c>
      <c r="C2564" s="6">
        <f t="shared" ref="C2564:C2602" si="84">(B2564-B2563)/B2563</f>
        <v>1.1676580744657439E-2</v>
      </c>
      <c r="D2564" s="3">
        <f t="shared" si="83"/>
        <v>1.6221966254305377E-4</v>
      </c>
    </row>
    <row r="2565" spans="1:4" x14ac:dyDescent="0.35">
      <c r="A2565" s="9">
        <v>44805</v>
      </c>
      <c r="B2565" s="8">
        <v>226.15</v>
      </c>
      <c r="C2565" s="6">
        <f t="shared" si="84"/>
        <v>-1.5026132404181136E-2</v>
      </c>
      <c r="D2565" s="3">
        <f t="shared" ref="D2565:D2603" si="85">0.06*C2564^2+0.94*D2564</f>
        <v>1.6066703506366082E-4</v>
      </c>
    </row>
    <row r="2566" spans="1:4" x14ac:dyDescent="0.35">
      <c r="A2566" s="9">
        <v>44806</v>
      </c>
      <c r="B2566" s="8">
        <v>224.2</v>
      </c>
      <c r="C2566" s="6">
        <f t="shared" si="84"/>
        <v>-8.6225956223746052E-3</v>
      </c>
      <c r="D2566" s="3">
        <f t="shared" si="85"/>
        <v>1.6457409226152011E-4</v>
      </c>
    </row>
    <row r="2567" spans="1:4" x14ac:dyDescent="0.35">
      <c r="A2567" s="9">
        <v>44809</v>
      </c>
      <c r="B2567" s="8">
        <v>223.65</v>
      </c>
      <c r="C2567" s="6">
        <f t="shared" si="84"/>
        <v>-2.4531668153433676E-3</v>
      </c>
      <c r="D2567" s="3">
        <f t="shared" si="85"/>
        <v>1.5916059604184851E-4</v>
      </c>
    </row>
    <row r="2568" spans="1:4" x14ac:dyDescent="0.35">
      <c r="A2568" s="9">
        <v>44810</v>
      </c>
      <c r="B2568" s="8">
        <v>225</v>
      </c>
      <c r="C2568" s="6">
        <f t="shared" si="84"/>
        <v>6.0362173038229121E-3</v>
      </c>
      <c r="D2568" s="3">
        <f t="shared" si="85"/>
        <v>1.4997204192477171E-4</v>
      </c>
    </row>
    <row r="2569" spans="1:4" x14ac:dyDescent="0.35">
      <c r="A2569" s="9">
        <v>44811</v>
      </c>
      <c r="B2569" s="8">
        <v>224.45</v>
      </c>
      <c r="C2569" s="6">
        <f t="shared" si="84"/>
        <v>-2.4444444444444951E-3</v>
      </c>
      <c r="D2569" s="3">
        <f t="shared" si="85"/>
        <v>1.4315987456962366E-4</v>
      </c>
    </row>
    <row r="2570" spans="1:4" x14ac:dyDescent="0.35">
      <c r="A2570" s="9">
        <v>44812</v>
      </c>
      <c r="B2570" s="8">
        <v>224.25</v>
      </c>
      <c r="C2570" s="6">
        <f t="shared" si="84"/>
        <v>-8.9106705279567229E-4</v>
      </c>
      <c r="D2570" s="3">
        <f t="shared" si="85"/>
        <v>1.3492880061396478E-4</v>
      </c>
    </row>
    <row r="2571" spans="1:4" x14ac:dyDescent="0.35">
      <c r="A2571" s="9">
        <v>44813</v>
      </c>
      <c r="B2571" s="8">
        <v>222.95</v>
      </c>
      <c r="C2571" s="6">
        <f t="shared" si="84"/>
        <v>-5.7971014492754127E-3</v>
      </c>
      <c r="D2571" s="3">
        <f t="shared" si="85"/>
        <v>1.2688071260668157E-4</v>
      </c>
    </row>
    <row r="2572" spans="1:4" x14ac:dyDescent="0.35">
      <c r="A2572" s="9">
        <v>44816</v>
      </c>
      <c r="B2572" s="8">
        <v>224</v>
      </c>
      <c r="C2572" s="6">
        <f t="shared" si="84"/>
        <v>4.7095761381476184E-3</v>
      </c>
      <c r="D2572" s="3">
        <f t="shared" si="85"/>
        <v>1.2128425296307213E-4</v>
      </c>
    </row>
    <row r="2573" spans="1:4" x14ac:dyDescent="0.35">
      <c r="A2573" s="9">
        <v>44817</v>
      </c>
      <c r="B2573" s="8">
        <v>226.65</v>
      </c>
      <c r="C2573" s="6">
        <f t="shared" si="84"/>
        <v>1.1830357142857168E-2</v>
      </c>
      <c r="D2573" s="3">
        <f t="shared" si="85"/>
        <v>1.1533800422934837E-4</v>
      </c>
    </row>
    <row r="2574" spans="1:4" x14ac:dyDescent="0.35">
      <c r="A2574" s="9">
        <v>44818</v>
      </c>
      <c r="B2574" s="8">
        <v>232.5</v>
      </c>
      <c r="C2574" s="6">
        <f t="shared" si="84"/>
        <v>2.5810721376571782E-2</v>
      </c>
      <c r="D2574" s="3">
        <f t="shared" si="85"/>
        <v>1.1681516498324056E-4</v>
      </c>
    </row>
    <row r="2575" spans="1:4" x14ac:dyDescent="0.35">
      <c r="A2575" s="9">
        <v>44819</v>
      </c>
      <c r="B2575" s="8">
        <v>237.7</v>
      </c>
      <c r="C2575" s="6">
        <f t="shared" si="84"/>
        <v>2.2365591397849414E-2</v>
      </c>
      <c r="D2575" s="3">
        <f t="shared" si="85"/>
        <v>1.4977785536298728E-4</v>
      </c>
    </row>
    <row r="2576" spans="1:4" x14ac:dyDescent="0.35">
      <c r="A2576" s="9">
        <v>44820</v>
      </c>
      <c r="B2576" s="8">
        <v>235.65</v>
      </c>
      <c r="C2576" s="6">
        <f t="shared" si="84"/>
        <v>-8.6243163651661039E-3</v>
      </c>
      <c r="D2576" s="3">
        <f t="shared" si="85"/>
        <v>1.7080436475574136E-4</v>
      </c>
    </row>
    <row r="2577" spans="1:4" x14ac:dyDescent="0.35">
      <c r="A2577" s="9">
        <v>44823</v>
      </c>
      <c r="B2577" s="8">
        <v>233</v>
      </c>
      <c r="C2577" s="6">
        <f t="shared" si="84"/>
        <v>-1.124549119456824E-2</v>
      </c>
      <c r="D2577" s="3">
        <f t="shared" si="85"/>
        <v>1.6501883283638518E-4</v>
      </c>
    </row>
    <row r="2578" spans="1:4" x14ac:dyDescent="0.35">
      <c r="A2578" s="9">
        <v>44824</v>
      </c>
      <c r="B2578" s="8">
        <v>232.55</v>
      </c>
      <c r="C2578" s="6">
        <f t="shared" si="84"/>
        <v>-1.9313304721029555E-3</v>
      </c>
      <c r="D2578" s="3">
        <f t="shared" si="85"/>
        <v>1.6270536719862876E-4</v>
      </c>
    </row>
    <row r="2579" spans="1:4" x14ac:dyDescent="0.35">
      <c r="A2579" s="9">
        <v>44825</v>
      </c>
      <c r="B2579" s="8">
        <v>226.4</v>
      </c>
      <c r="C2579" s="6">
        <f t="shared" si="84"/>
        <v>-2.6445925607396281E-2</v>
      </c>
      <c r="D2579" s="3">
        <f t="shared" si="85"/>
        <v>1.5316684741025944E-4</v>
      </c>
    </row>
    <row r="2580" spans="1:4" x14ac:dyDescent="0.35">
      <c r="A2580" s="9">
        <v>44826</v>
      </c>
      <c r="B2580" s="8">
        <v>220.05</v>
      </c>
      <c r="C2580" s="6">
        <f t="shared" si="84"/>
        <v>-2.8047703180211988E-2</v>
      </c>
      <c r="D2580" s="3">
        <f t="shared" si="85"/>
        <v>1.8594005543956017E-4</v>
      </c>
    </row>
    <row r="2581" spans="1:4" x14ac:dyDescent="0.35">
      <c r="A2581" s="9">
        <v>44827</v>
      </c>
      <c r="B2581" s="8">
        <v>202.6</v>
      </c>
      <c r="C2581" s="6">
        <f t="shared" si="84"/>
        <v>-7.9300159054760358E-2</v>
      </c>
      <c r="D2581" s="3">
        <f t="shared" si="85"/>
        <v>2.2198407133430299E-4</v>
      </c>
    </row>
    <row r="2582" spans="1:4" x14ac:dyDescent="0.35">
      <c r="A2582" s="9">
        <v>44830</v>
      </c>
      <c r="B2582" s="8">
        <v>201.25</v>
      </c>
      <c r="C2582" s="6">
        <f t="shared" si="84"/>
        <v>-6.6633761105626575E-3</v>
      </c>
      <c r="D2582" s="3">
        <f t="shared" si="85"/>
        <v>5.8597594062086221E-4</v>
      </c>
    </row>
    <row r="2583" spans="1:4" x14ac:dyDescent="0.35">
      <c r="A2583" s="9">
        <v>44831</v>
      </c>
      <c r="B2583" s="8">
        <v>204.9</v>
      </c>
      <c r="C2583" s="6">
        <f t="shared" si="84"/>
        <v>1.8136645962732949E-2</v>
      </c>
      <c r="D2583" s="3">
        <f t="shared" si="85"/>
        <v>5.5348141905505951E-4</v>
      </c>
    </row>
    <row r="2584" spans="1:4" x14ac:dyDescent="0.35">
      <c r="A2584" s="9">
        <v>44832</v>
      </c>
      <c r="B2584" s="8">
        <v>207.8</v>
      </c>
      <c r="C2584" s="6">
        <f t="shared" si="84"/>
        <v>1.4153245485602761E-2</v>
      </c>
      <c r="D2584" s="3">
        <f t="shared" si="85"/>
        <v>5.4000880951840698E-4</v>
      </c>
    </row>
    <row r="2585" spans="1:4" x14ac:dyDescent="0.35">
      <c r="A2585" s="9">
        <v>44833</v>
      </c>
      <c r="B2585" s="8">
        <v>208.5</v>
      </c>
      <c r="C2585" s="6">
        <f t="shared" si="84"/>
        <v>3.3686236766120722E-3</v>
      </c>
      <c r="D2585" s="3">
        <f t="shared" si="85"/>
        <v>5.196271424138466E-4</v>
      </c>
    </row>
    <row r="2586" spans="1:4" x14ac:dyDescent="0.35">
      <c r="A2586" s="9">
        <v>44834</v>
      </c>
      <c r="B2586" s="8">
        <v>212.15</v>
      </c>
      <c r="C2586" s="6">
        <f t="shared" si="84"/>
        <v>1.7505995203836958E-2</v>
      </c>
      <c r="D2586" s="3">
        <f t="shared" si="85"/>
        <v>4.8913037139749365E-4</v>
      </c>
    </row>
    <row r="2587" spans="1:4" x14ac:dyDescent="0.35">
      <c r="A2587" s="9">
        <v>44837</v>
      </c>
      <c r="B2587" s="8">
        <v>210.75</v>
      </c>
      <c r="C2587" s="6">
        <f t="shared" si="84"/>
        <v>-6.5991044072590413E-3</v>
      </c>
      <c r="D2587" s="3">
        <f t="shared" si="85"/>
        <v>4.7817014119824975E-4</v>
      </c>
    </row>
    <row r="2588" spans="1:4" x14ac:dyDescent="0.35">
      <c r="A2588" s="9">
        <v>44838</v>
      </c>
      <c r="B2588" s="8">
        <v>208.5</v>
      </c>
      <c r="C2588" s="6">
        <f t="shared" si="84"/>
        <v>-1.0676156583629894E-2</v>
      </c>
      <c r="D2588" s="3">
        <f t="shared" si="85"/>
        <v>4.5209282346502904E-4</v>
      </c>
    </row>
    <row r="2589" spans="1:4" x14ac:dyDescent="0.35">
      <c r="A2589" s="9">
        <v>44840</v>
      </c>
      <c r="B2589" s="8">
        <v>206.3</v>
      </c>
      <c r="C2589" s="6">
        <f t="shared" si="84"/>
        <v>-1.0551558752997547E-2</v>
      </c>
      <c r="D2589" s="3">
        <f t="shared" si="85"/>
        <v>4.318060732210183E-4</v>
      </c>
    </row>
    <row r="2590" spans="1:4" x14ac:dyDescent="0.35">
      <c r="A2590" s="9">
        <v>44841</v>
      </c>
      <c r="B2590" s="8">
        <v>209.3</v>
      </c>
      <c r="C2590" s="6">
        <f t="shared" si="84"/>
        <v>1.454192922927775E-2</v>
      </c>
      <c r="D2590" s="3">
        <f t="shared" si="85"/>
        <v>4.1257783235483476E-4</v>
      </c>
    </row>
    <row r="2591" spans="1:4" x14ac:dyDescent="0.35">
      <c r="A2591" s="9">
        <v>44844</v>
      </c>
      <c r="B2591" s="8">
        <v>208.95</v>
      </c>
      <c r="C2591" s="6">
        <f t="shared" si="84"/>
        <v>-1.6722408026756939E-3</v>
      </c>
      <c r="D2591" s="3">
        <f t="shared" si="85"/>
        <v>4.0051122475610402E-4</v>
      </c>
    </row>
    <row r="2592" spans="1:4" x14ac:dyDescent="0.35">
      <c r="A2592" s="9">
        <v>44845</v>
      </c>
      <c r="B2592" s="8">
        <v>208.3</v>
      </c>
      <c r="C2592" s="6">
        <f t="shared" si="84"/>
        <v>-3.110792055515565E-3</v>
      </c>
      <c r="D2592" s="3">
        <f t="shared" si="85"/>
        <v>3.7664833462886578E-4</v>
      </c>
    </row>
    <row r="2593" spans="1:5" x14ac:dyDescent="0.35">
      <c r="A2593" s="9">
        <v>44846</v>
      </c>
      <c r="B2593" s="8">
        <v>215.6</v>
      </c>
      <c r="C2593" s="6">
        <f t="shared" si="84"/>
        <v>3.5045607297167464E-2</v>
      </c>
      <c r="D2593" s="3">
        <f t="shared" si="85"/>
        <v>3.5463005618389335E-4</v>
      </c>
    </row>
    <row r="2594" spans="1:5" x14ac:dyDescent="0.35">
      <c r="A2594" s="9">
        <v>44847</v>
      </c>
      <c r="B2594" s="8">
        <v>213.75</v>
      </c>
      <c r="C2594" s="6">
        <f t="shared" si="84"/>
        <v>-8.5807050092764122E-3</v>
      </c>
      <c r="D2594" s="3">
        <f t="shared" si="85"/>
        <v>4.0704392826249633E-4</v>
      </c>
    </row>
    <row r="2595" spans="1:5" x14ac:dyDescent="0.35">
      <c r="A2595" s="9">
        <v>44848</v>
      </c>
      <c r="B2595" s="8">
        <v>212.55</v>
      </c>
      <c r="C2595" s="6">
        <f t="shared" si="84"/>
        <v>-5.6140350877192449E-3</v>
      </c>
      <c r="D2595" s="3">
        <f t="shared" si="85"/>
        <v>3.8703900247411981E-4</v>
      </c>
    </row>
    <row r="2596" spans="1:5" x14ac:dyDescent="0.35">
      <c r="A2596" s="9">
        <v>44851</v>
      </c>
      <c r="B2596" s="8">
        <v>211.9</v>
      </c>
      <c r="C2596" s="6">
        <f t="shared" si="84"/>
        <v>-3.0581039755351947E-3</v>
      </c>
      <c r="D2596" s="3">
        <f t="shared" si="85"/>
        <v>3.6570770572364115E-4</v>
      </c>
    </row>
    <row r="2597" spans="1:5" x14ac:dyDescent="0.35">
      <c r="A2597" s="9">
        <v>44852</v>
      </c>
      <c r="B2597" s="8">
        <v>212.4</v>
      </c>
      <c r="C2597" s="6">
        <f t="shared" si="84"/>
        <v>2.3596035865974517E-3</v>
      </c>
      <c r="D2597" s="3">
        <f t="shared" si="85"/>
        <v>3.4432636337573369E-4</v>
      </c>
    </row>
    <row r="2598" spans="1:5" x14ac:dyDescent="0.35">
      <c r="A2598" s="9">
        <v>44853</v>
      </c>
      <c r="B2598" s="8">
        <v>213.85</v>
      </c>
      <c r="C2598" s="6">
        <f t="shared" si="84"/>
        <v>6.826741996233468E-3</v>
      </c>
      <c r="D2598" s="3">
        <f t="shared" si="85"/>
        <v>3.2400084531834268E-4</v>
      </c>
    </row>
    <row r="2599" spans="1:5" x14ac:dyDescent="0.35">
      <c r="A2599" s="9">
        <v>44854</v>
      </c>
      <c r="B2599" s="8">
        <v>217.55</v>
      </c>
      <c r="C2599" s="6">
        <f t="shared" si="84"/>
        <v>1.7301847089081213E-2</v>
      </c>
      <c r="D2599" s="3">
        <f t="shared" si="85"/>
        <v>3.0735705897623033E-4</v>
      </c>
    </row>
    <row r="2600" spans="1:5" x14ac:dyDescent="0.35">
      <c r="A2600" s="9">
        <v>44855</v>
      </c>
      <c r="B2600" s="8">
        <v>216.95</v>
      </c>
      <c r="C2600" s="6">
        <f t="shared" si="84"/>
        <v>-2.7579866697312007E-3</v>
      </c>
      <c r="D2600" s="3">
        <f t="shared" si="85"/>
        <v>3.0687687019929335E-4</v>
      </c>
    </row>
    <row r="2601" spans="1:5" x14ac:dyDescent="0.35">
      <c r="A2601" s="9">
        <v>44858</v>
      </c>
      <c r="B2601" s="8">
        <v>218.7</v>
      </c>
      <c r="C2601" s="6">
        <f t="shared" si="84"/>
        <v>8.0663747407236693E-3</v>
      </c>
      <c r="D2601" s="3">
        <f t="shared" si="85"/>
        <v>2.8892064741556063E-4</v>
      </c>
    </row>
    <row r="2602" spans="1:5" x14ac:dyDescent="0.35">
      <c r="A2602" s="9">
        <v>44859</v>
      </c>
      <c r="B2602" s="8">
        <v>218.45</v>
      </c>
      <c r="C2602" s="6">
        <f t="shared" si="84"/>
        <v>-1.1431184270690445E-3</v>
      </c>
      <c r="D2602" s="3">
        <f t="shared" si="85"/>
        <v>2.754893926580941E-4</v>
      </c>
    </row>
    <row r="2603" spans="1:5" x14ac:dyDescent="0.35">
      <c r="D2603" s="15">
        <f t="shared" si="85"/>
        <v>2.5903843228290669E-4</v>
      </c>
      <c r="E2603" s="15" t="s">
        <v>28</v>
      </c>
    </row>
  </sheetData>
  <mergeCells count="1"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BackTesting</vt:lpstr>
      <vt:lpstr>RiskMetrics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2023-12-25T13:53:06Z</dcterms:modified>
</cp:coreProperties>
</file>