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/>
  <xr:revisionPtr revIDLastSave="0" documentId="13_ncr:1_{D73CA71A-258D-4DD8-AC46-DFCF20E7B70B}" xr6:coauthVersionLast="36" xr6:coauthVersionMax="36" xr10:uidLastSave="{00000000-0000-0000-0000-000000000000}"/>
  <bookViews>
    <workbookView xWindow="0" yWindow="0" windowWidth="19200" windowHeight="6930" activeTab="3" xr2:uid="{00000000-000D-0000-FFFF-FFFF00000000}"/>
  </bookViews>
  <sheets>
    <sheet name="Mailbox" sheetId="2" r:id="rId1"/>
    <sheet name="JULY" sheetId="3" r:id="rId2"/>
    <sheet name="JUNE" sheetId="4" r:id="rId3"/>
    <sheet name="MAY" sheetId="5" r:id="rId4"/>
  </sheets>
  <externalReferences>
    <externalReference r:id="rId5"/>
    <externalReference r:id="rId6"/>
  </externalReferences>
  <definedNames>
    <definedName name="AccountsPayable" localSheetId="0">#REF!</definedName>
    <definedName name="AccountsPayable">'[1]ERP-Transactions'!#REF!</definedName>
    <definedName name="AccountsReceivables" localSheetId="0">#REF!</definedName>
    <definedName name="AccountsReceivables">'[1]ERP-Transactions'!#REF!</definedName>
    <definedName name="GL_Cash_Management" localSheetId="0">#REF!</definedName>
    <definedName name="GL_Cash_Management">'[1]ERP-Transactions'!#REF!</definedName>
    <definedName name="page\x2dtotal" localSheetId="0">#REF!</definedName>
    <definedName name="page\x2dtotal">'[2]Data-AR Ageing'!#REF!</definedName>
    <definedName name="page\x2dtotal\x2dmaster0" localSheetId="0">#REF!</definedName>
    <definedName name="page\x2dtotal\x2dmaster0">'[2]Data-AR Ageing'!#REF!</definedName>
    <definedName name="_xlnm.Print_Area" localSheetId="0">Mailbox!$A$3:$P$69</definedName>
    <definedName name="ProcurementandPurchasing" localSheetId="0">#REF!</definedName>
    <definedName name="ProcurementandPurchasing">'[1]ERP-Transactions'!#REF!</definedName>
    <definedName name="Projects" localSheetId="0">#REF!</definedName>
    <definedName name="Projects">'[1]ERP-Transactions'!#REF!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5" l="1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67" i="2" l="1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D2" i="2"/>
  <c r="D1" i="2"/>
  <c r="E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00000000-0006-0000-0000-000001000000}">
      <text>
        <r>
          <rPr>
            <b/>
            <u/>
            <sz val="9"/>
            <color indexed="81"/>
            <rFont val="Tahoma"/>
            <family val="2"/>
          </rPr>
          <t>Accounts Payable Mailbox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Purpose: This mailbox is primarily for internal enquiries related to accounts payable. AP staff use this mailbox to email services directly.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 xml:space="preserve">Creditors Mailbox
</t>
        </r>
        <r>
          <rPr>
            <sz val="9"/>
            <color indexed="81"/>
            <rFont val="Tahoma"/>
            <family val="2"/>
          </rPr>
          <t xml:space="preserve">
Purpose: This mailbox handles external enquiries from suppliers. It is also where suppliers submit their invoices according to the Purchase Order (PO) issued.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" authorId="0" shapeId="0" xr:uid="{00000000-0006-0000-0000-000003000000}">
      <text>
        <r>
          <rPr>
            <b/>
            <u/>
            <sz val="9"/>
            <color indexed="81"/>
            <rFont val="Tahoma"/>
            <family val="2"/>
          </rPr>
          <t>Creditors Creations Mailbox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Purpose: This mailbox is used for staff requests regarding the creation of new suppliers.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" authorId="0" shapeId="0" xr:uid="{00000000-0006-0000-0000-000004000000}">
      <text>
        <r>
          <rPr>
            <b/>
            <u/>
            <sz val="9"/>
            <color indexed="81"/>
            <rFont val="Tahoma"/>
            <family val="2"/>
          </rPr>
          <t>Creditors Manual Mailbox</t>
        </r>
        <r>
          <rPr>
            <sz val="9"/>
            <color indexed="81"/>
            <rFont val="Tahoma"/>
            <family val="2"/>
          </rPr>
          <t xml:space="preserve">
Purpose: This mailbox receives non-PO invoices from staff, which are sent after adding cost center/account breakdowns.
</t>
        </r>
      </text>
    </comment>
    <comment ref="P4" authorId="0" shapeId="0" xr:uid="{00000000-0006-0000-0000-000005000000}">
      <text>
        <r>
          <rPr>
            <b/>
            <u/>
            <sz val="9"/>
            <color indexed="81"/>
            <rFont val="Tahoma"/>
            <family val="2"/>
          </rPr>
          <t>ELCOM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Purpose: ELCOM is the service provider for e-invoicing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ABB13E4C-D4EF-412F-BB75-9BDDA91632F1}">
      <text>
        <r>
          <rPr>
            <b/>
            <u/>
            <sz val="9"/>
            <color indexed="81"/>
            <rFont val="Tahoma"/>
            <family val="2"/>
          </rPr>
          <t>Accounts Payable Mailbox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Purpose: This mailbox is primarily for internal enquiries related to accounts payable. AP staff use this mailbox to email services directly.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0CE9CD56-E9D1-4BBD-94FF-817B0C5B2600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 xml:space="preserve">Creditors Mailbox
</t>
        </r>
        <r>
          <rPr>
            <sz val="9"/>
            <color indexed="81"/>
            <rFont val="Tahoma"/>
            <family val="2"/>
          </rPr>
          <t xml:space="preserve">
Purpose: This mailbox handles external enquiries from suppliers. It is also where suppliers submit their invoices according to the Purchase Order (PO) issued.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 shapeId="0" xr:uid="{F85E7AC4-E985-4C1E-9CD4-28563F4F7F61}">
      <text>
        <r>
          <rPr>
            <b/>
            <u/>
            <sz val="9"/>
            <color indexed="81"/>
            <rFont val="Tahoma"/>
            <family val="2"/>
          </rPr>
          <t>Creditors Creations Mailbox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Purpose: This mailbox is used for staff requests regarding the creation of new suppliers.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 shapeId="0" xr:uid="{7FA124A3-6AB9-47E5-AAA6-B571873EE813}">
      <text>
        <r>
          <rPr>
            <b/>
            <u/>
            <sz val="9"/>
            <color indexed="81"/>
            <rFont val="Tahoma"/>
            <family val="2"/>
          </rPr>
          <t>Creditors Manual Mailbox</t>
        </r>
        <r>
          <rPr>
            <sz val="9"/>
            <color indexed="81"/>
            <rFont val="Tahoma"/>
            <family val="2"/>
          </rPr>
          <t xml:space="preserve">
Purpose: This mailbox receives non-PO invoices from staff, which are sent after adding cost center/account breakdowns.
</t>
        </r>
      </text>
    </comment>
    <comment ref="P1" authorId="0" shapeId="0" xr:uid="{392DBA6A-0FFA-43D6-8DD2-730A942A9B3F}">
      <text>
        <r>
          <rPr>
            <b/>
            <u/>
            <sz val="9"/>
            <color indexed="81"/>
            <rFont val="Tahoma"/>
            <family val="2"/>
          </rPr>
          <t>ELCOM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Purpose: ELCOM is the service provider for e-invoicing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81E6A389-1DFE-4A87-922E-64677AFA1714}">
      <text>
        <r>
          <rPr>
            <b/>
            <u/>
            <sz val="9"/>
            <color indexed="81"/>
            <rFont val="Tahoma"/>
            <family val="2"/>
          </rPr>
          <t>Accounts Payable Mailbox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Purpose: This mailbox is primarily for internal enquiries related to accounts payable. AP staff use this mailbox to email services directly.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FEDBD416-58F5-4021-AC3F-173075FBFAFC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 xml:space="preserve">Creditors Mailbox
</t>
        </r>
        <r>
          <rPr>
            <sz val="9"/>
            <color indexed="81"/>
            <rFont val="Tahoma"/>
            <family val="2"/>
          </rPr>
          <t xml:space="preserve">
Purpose: This mailbox handles external enquiries from suppliers. It is also where suppliers submit their invoices according to the Purchase Order (PO) issued.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 shapeId="0" xr:uid="{3FC714B7-B2F8-4E88-B57B-F5B8D53CDBCD}">
      <text>
        <r>
          <rPr>
            <b/>
            <u/>
            <sz val="9"/>
            <color indexed="81"/>
            <rFont val="Tahoma"/>
            <family val="2"/>
          </rPr>
          <t>Creditors Creations Mailbox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Purpose: This mailbox is used for staff requests regarding the creation of new suppliers.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 shapeId="0" xr:uid="{365BCC88-83E3-4FA7-9D18-FC5418777DA6}">
      <text>
        <r>
          <rPr>
            <b/>
            <u/>
            <sz val="9"/>
            <color indexed="81"/>
            <rFont val="Tahoma"/>
            <family val="2"/>
          </rPr>
          <t>Creditors Manual Mailbox</t>
        </r>
        <r>
          <rPr>
            <sz val="9"/>
            <color indexed="81"/>
            <rFont val="Tahoma"/>
            <family val="2"/>
          </rPr>
          <t xml:space="preserve">
Purpose: This mailbox receives non-PO invoices from staff, which are sent after adding cost center/account breakdowns.
</t>
        </r>
      </text>
    </comment>
    <comment ref="P1" authorId="0" shapeId="0" xr:uid="{5CD3D59B-9DEC-4DF0-9BF3-36921A61A1E0}">
      <text>
        <r>
          <rPr>
            <b/>
            <u/>
            <sz val="9"/>
            <color indexed="81"/>
            <rFont val="Tahoma"/>
            <family val="2"/>
          </rPr>
          <t>ELCOM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Purpose: ELCOM is the service provider for e-invoicing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99BF6980-EE9F-45D0-930A-870454A942ED}">
      <text>
        <r>
          <rPr>
            <b/>
            <u/>
            <sz val="9"/>
            <color indexed="81"/>
            <rFont val="Tahoma"/>
            <family val="2"/>
          </rPr>
          <t>Accounts Payable Mailbox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Purpose: This mailbox is primarily for internal enquiries related to accounts payable. AP staff use this mailbox to email services directly.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3F0799BB-E963-471A-A75C-2B4748270FD1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 xml:space="preserve">Creditors Mailbox
</t>
        </r>
        <r>
          <rPr>
            <sz val="9"/>
            <color indexed="81"/>
            <rFont val="Tahoma"/>
            <family val="2"/>
          </rPr>
          <t xml:space="preserve">
Purpose: This mailbox handles external enquiries from suppliers. It is also where suppliers submit their invoices according to the Purchase Order (PO) issued.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 shapeId="0" xr:uid="{A8216124-E411-4F53-9E33-94203A347EE3}">
      <text>
        <r>
          <rPr>
            <b/>
            <u/>
            <sz val="9"/>
            <color indexed="81"/>
            <rFont val="Tahoma"/>
            <family val="2"/>
          </rPr>
          <t>Creditors Creations Mailbox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Purpose: This mailbox is used for staff requests regarding the creation of new suppliers.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 shapeId="0" xr:uid="{8A857B41-D7AF-410F-80B6-65D225EC7DDA}">
      <text>
        <r>
          <rPr>
            <b/>
            <u/>
            <sz val="9"/>
            <color indexed="81"/>
            <rFont val="Tahoma"/>
            <family val="2"/>
          </rPr>
          <t>Creditors Manual Mailbox</t>
        </r>
        <r>
          <rPr>
            <sz val="9"/>
            <color indexed="81"/>
            <rFont val="Tahoma"/>
            <family val="2"/>
          </rPr>
          <t xml:space="preserve">
Purpose: This mailbox receives non-PO invoices from staff, which are sent after adding cost center/account breakdowns.
</t>
        </r>
      </text>
    </comment>
    <comment ref="P1" authorId="0" shapeId="0" xr:uid="{BAB7C4D9-D15D-41CE-A8F9-0AD3A5F745F1}">
      <text>
        <r>
          <rPr>
            <b/>
            <u/>
            <sz val="9"/>
            <color indexed="81"/>
            <rFont val="Tahoma"/>
            <family val="2"/>
          </rPr>
          <t>ELCOM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Purpose: ELCOM is the service provider for e-invoicing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<sst xmlns="http://schemas.openxmlformats.org/spreadsheetml/2006/main" count="72" uniqueCount="20">
  <si>
    <t>Number of Working Days this month</t>
  </si>
  <si>
    <t>Number of Working Days passed</t>
  </si>
  <si>
    <t>Updated</t>
  </si>
  <si>
    <t xml:space="preserve"> Daily</t>
  </si>
  <si>
    <t>Mail box</t>
  </si>
  <si>
    <t>July</t>
  </si>
  <si>
    <t>Accounts Payable Mailbox</t>
  </si>
  <si>
    <r>
      <rPr>
        <b/>
        <i/>
        <sz val="10"/>
        <rFont val="Arial"/>
        <family val="2"/>
      </rPr>
      <t>Backlog:</t>
    </r>
    <r>
      <rPr>
        <i/>
        <sz val="10"/>
        <rFont val="Arial"/>
        <family val="2"/>
      </rPr>
      <t xml:space="preserve"> Earliest Unread</t>
    </r>
  </si>
  <si>
    <t>BAU Churn:
Emails Up to</t>
  </si>
  <si>
    <t>Creditors Mailbox</t>
  </si>
  <si>
    <t>Creditors Creations Mailbox</t>
  </si>
  <si>
    <t>Earliest Unread</t>
  </si>
  <si>
    <t>Creditors Manual Mailbox</t>
  </si>
  <si>
    <t>with suppliers that need created - earliest inputting</t>
  </si>
  <si>
    <t>ELCOM AP Invoices</t>
  </si>
  <si>
    <t>June</t>
  </si>
  <si>
    <t>Statutory Term (Email specific to invoices)</t>
  </si>
  <si>
    <t>May</t>
  </si>
  <si>
    <t>Date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</si>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</sst>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[$-F800]dddd\,\ mmmm\ dd\,\ yyyy"/>
    <numFmt numFmtId="166" formatCode="#,##0;[Red]\(#,##0\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0"/>
      <color indexed="8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i/>
      <sz val="10"/>
      <color indexed="8"/>
      <name val="Arial"/>
      <family val="2"/>
    </font>
    <font>
      <i/>
      <sz val="10"/>
      <name val="Arial"/>
      <family val="2"/>
    </font>
    <font>
      <b/>
      <sz val="18"/>
      <color indexed="8"/>
      <name val="Arial"/>
      <family val="2"/>
    </font>
    <font>
      <b/>
      <sz val="22"/>
      <color indexed="8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b/>
      <sz val="10"/>
      <color rgb="FF7030A0"/>
      <name val="Arial"/>
      <family val="2"/>
    </font>
    <font>
      <b/>
      <i/>
      <sz val="10"/>
      <color rgb="FF7030A0"/>
      <name val="Arial"/>
      <family val="2"/>
    </font>
    <font>
      <b/>
      <i/>
      <sz val="10"/>
      <color rgb="FF00B0F0"/>
      <name val="Arial"/>
      <family val="2"/>
    </font>
    <font>
      <sz val="10"/>
      <color indexed="8"/>
      <name val="Arial"/>
      <family val="2"/>
    </font>
    <font>
      <b/>
      <sz val="11"/>
      <color rgb="FF00B0F0"/>
      <name val="Calibri"/>
      <family val="2"/>
    </font>
    <font>
      <i/>
      <sz val="10"/>
      <color indexed="8"/>
      <name val="Arial"/>
      <family val="2"/>
    </font>
    <font>
      <i/>
      <sz val="10"/>
      <color rgb="FF00B0F0"/>
      <name val="Arial"/>
      <family val="2"/>
    </font>
    <font>
      <b/>
      <i/>
      <sz val="10"/>
      <color rgb="FF00B050"/>
      <name val="Arial"/>
      <family val="2"/>
    </font>
    <font>
      <b/>
      <u/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gray0625">
        <bgColor indexed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164" fontId="3" fillId="0" borderId="0" applyFont="0" applyFill="0" applyBorder="0" applyAlignment="0" applyProtection="0"/>
  </cellStyleXfs>
  <cellXfs count="115">
    <xf numFmtId="0" fontId="0" fillId="0" borderId="0" xfId="0"/>
    <xf numFmtId="0" fontId="2" fillId="0" borderId="1" xfId="1" applyFont="1" applyBorder="1" applyAlignment="1">
      <alignment vertical="center"/>
    </xf>
    <xf numFmtId="0" fontId="4" fillId="2" borderId="2" xfId="2" applyFont="1" applyFill="1" applyBorder="1" applyAlignment="1">
      <alignment vertical="center"/>
    </xf>
    <xf numFmtId="0" fontId="4" fillId="2" borderId="2" xfId="2" applyFont="1" applyFill="1" applyBorder="1"/>
    <xf numFmtId="0" fontId="5" fillId="3" borderId="3" xfId="2" applyFont="1" applyFill="1" applyBorder="1" applyAlignment="1">
      <alignment horizontal="center"/>
    </xf>
    <xf numFmtId="0" fontId="5" fillId="0" borderId="4" xfId="2" applyFont="1" applyBorder="1" applyAlignment="1">
      <alignment horizontal="center"/>
    </xf>
    <xf numFmtId="165" fontId="6" fillId="0" borderId="5" xfId="2" applyNumberFormat="1" applyFont="1" applyBorder="1" applyAlignment="1">
      <alignment horizontal="center"/>
    </xf>
    <xf numFmtId="0" fontId="3" fillId="0" borderId="0" xfId="2"/>
    <xf numFmtId="165" fontId="6" fillId="4" borderId="0" xfId="2" applyNumberFormat="1" applyFont="1" applyFill="1" applyBorder="1" applyAlignment="1">
      <alignment horizontal="center"/>
    </xf>
    <xf numFmtId="165" fontId="7" fillId="0" borderId="0" xfId="2" applyNumberFormat="1" applyFont="1" applyAlignment="1">
      <alignment horizontal="center"/>
    </xf>
    <xf numFmtId="0" fontId="2" fillId="0" borderId="6" xfId="1" applyFont="1" applyBorder="1" applyAlignment="1">
      <alignment vertical="center"/>
    </xf>
    <xf numFmtId="0" fontId="4" fillId="2" borderId="3" xfId="2" applyFont="1" applyFill="1" applyBorder="1" applyAlignment="1">
      <alignment vertical="center"/>
    </xf>
    <xf numFmtId="0" fontId="4" fillId="2" borderId="3" xfId="2" applyFont="1" applyFill="1" applyBorder="1"/>
    <xf numFmtId="9" fontId="5" fillId="3" borderId="7" xfId="2" applyNumberFormat="1" applyFont="1" applyFill="1" applyBorder="1" applyAlignment="1">
      <alignment horizontal="center"/>
    </xf>
    <xf numFmtId="0" fontId="3" fillId="0" borderId="0" xfId="2" applyAlignment="1">
      <alignment horizontal="left" vertical="center"/>
    </xf>
    <xf numFmtId="164" fontId="4" fillId="0" borderId="1" xfId="3" applyFont="1" applyBorder="1" applyAlignment="1">
      <alignment horizontal="center" vertical="center" wrapText="1"/>
    </xf>
    <xf numFmtId="165" fontId="7" fillId="0" borderId="2" xfId="3" applyNumberFormat="1" applyFont="1" applyBorder="1" applyAlignment="1">
      <alignment horizontal="center" vertical="center" wrapText="1"/>
    </xf>
    <xf numFmtId="165" fontId="10" fillId="0" borderId="2" xfId="3" applyNumberFormat="1" applyFont="1" applyBorder="1" applyAlignment="1">
      <alignment horizontal="center" wrapText="1"/>
    </xf>
    <xf numFmtId="164" fontId="4" fillId="0" borderId="2" xfId="3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165" fontId="7" fillId="0" borderId="5" xfId="3" applyNumberFormat="1" applyFont="1" applyBorder="1" applyAlignment="1">
      <alignment horizontal="center" vertical="center" wrapText="1"/>
    </xf>
    <xf numFmtId="0" fontId="4" fillId="0" borderId="13" xfId="2" applyFont="1" applyBorder="1" applyAlignment="1">
      <alignment horizontal="center" vertical="center" wrapText="1"/>
    </xf>
    <xf numFmtId="0" fontId="3" fillId="0" borderId="0" xfId="2" applyAlignment="1">
      <alignment vertical="top"/>
    </xf>
    <xf numFmtId="15" fontId="11" fillId="4" borderId="1" xfId="2" applyNumberFormat="1" applyFont="1" applyFill="1" applyBorder="1" applyAlignment="1">
      <alignment horizontal="left" vertical="center"/>
    </xf>
    <xf numFmtId="15" fontId="11" fillId="4" borderId="4" xfId="2" applyNumberFormat="1" applyFont="1" applyFill="1" applyBorder="1" applyAlignment="1">
      <alignment horizontal="left" vertical="center"/>
    </xf>
    <xf numFmtId="166" fontId="12" fillId="4" borderId="14" xfId="2" applyNumberFormat="1" applyFont="1" applyFill="1" applyBorder="1"/>
    <xf numFmtId="165" fontId="13" fillId="4" borderId="15" xfId="2" applyNumberFormat="1" applyFont="1" applyFill="1" applyBorder="1" applyAlignment="1">
      <alignment horizontal="center"/>
    </xf>
    <xf numFmtId="165" fontId="14" fillId="4" borderId="15" xfId="2" applyNumberFormat="1" applyFont="1" applyFill="1" applyBorder="1" applyAlignment="1">
      <alignment horizontal="center"/>
    </xf>
    <xf numFmtId="166" fontId="12" fillId="4" borderId="15" xfId="2" applyNumberFormat="1" applyFont="1" applyFill="1" applyBorder="1"/>
    <xf numFmtId="165" fontId="13" fillId="4" borderId="16" xfId="2" applyNumberFormat="1" applyFont="1" applyFill="1" applyBorder="1" applyAlignment="1">
      <alignment horizontal="center"/>
    </xf>
    <xf numFmtId="166" fontId="15" fillId="4" borderId="17" xfId="2" applyNumberFormat="1" applyFont="1" applyFill="1" applyBorder="1"/>
    <xf numFmtId="0" fontId="3" fillId="4" borderId="0" xfId="2" applyFill="1"/>
    <xf numFmtId="15" fontId="11" fillId="6" borderId="1" xfId="2" applyNumberFormat="1" applyFont="1" applyFill="1" applyBorder="1" applyAlignment="1">
      <alignment horizontal="left" vertical="center"/>
    </xf>
    <xf numFmtId="15" fontId="11" fillId="6" borderId="4" xfId="2" applyNumberFormat="1" applyFont="1" applyFill="1" applyBorder="1" applyAlignment="1">
      <alignment horizontal="left" vertical="center"/>
    </xf>
    <xf numFmtId="166" fontId="12" fillId="0" borderId="14" xfId="2" applyNumberFormat="1" applyFont="1" applyFill="1" applyBorder="1"/>
    <xf numFmtId="165" fontId="13" fillId="0" borderId="15" xfId="2" applyNumberFormat="1" applyFont="1" applyFill="1" applyBorder="1" applyAlignment="1">
      <alignment horizontal="center"/>
    </xf>
    <xf numFmtId="14" fontId="16" fillId="0" borderId="15" xfId="1" applyNumberFormat="1" applyFont="1" applyBorder="1"/>
    <xf numFmtId="166" fontId="12" fillId="0" borderId="15" xfId="2" applyNumberFormat="1" applyFont="1" applyFill="1" applyBorder="1"/>
    <xf numFmtId="165" fontId="13" fillId="0" borderId="16" xfId="2" applyNumberFormat="1" applyFont="1" applyFill="1" applyBorder="1" applyAlignment="1">
      <alignment horizontal="center"/>
    </xf>
    <xf numFmtId="166" fontId="15" fillId="0" borderId="17" xfId="2" applyNumberFormat="1" applyFont="1" applyFill="1" applyBorder="1"/>
    <xf numFmtId="166" fontId="15" fillId="0" borderId="14" xfId="2" applyNumberFormat="1" applyFont="1" applyFill="1" applyBorder="1"/>
    <xf numFmtId="166" fontId="15" fillId="0" borderId="15" xfId="2" applyNumberFormat="1" applyFont="1" applyFill="1" applyBorder="1"/>
    <xf numFmtId="166" fontId="15" fillId="7" borderId="14" xfId="2" applyNumberFormat="1" applyFont="1" applyFill="1" applyBorder="1"/>
    <xf numFmtId="165" fontId="17" fillId="7" borderId="15" xfId="2" applyNumberFormat="1" applyFont="1" applyFill="1" applyBorder="1" applyAlignment="1">
      <alignment horizontal="center"/>
    </xf>
    <xf numFmtId="165" fontId="14" fillId="7" borderId="15" xfId="2" applyNumberFormat="1" applyFont="1" applyFill="1" applyBorder="1" applyAlignment="1">
      <alignment horizontal="center"/>
    </xf>
    <xf numFmtId="166" fontId="15" fillId="7" borderId="15" xfId="2" applyNumberFormat="1" applyFont="1" applyFill="1" applyBorder="1"/>
    <xf numFmtId="165" fontId="18" fillId="7" borderId="15" xfId="2" applyNumberFormat="1" applyFont="1" applyFill="1" applyBorder="1" applyAlignment="1">
      <alignment horizontal="center"/>
    </xf>
    <xf numFmtId="165" fontId="17" fillId="7" borderId="16" xfId="2" applyNumberFormat="1" applyFont="1" applyFill="1" applyBorder="1" applyAlignment="1">
      <alignment horizontal="center"/>
    </xf>
    <xf numFmtId="166" fontId="15" fillId="7" borderId="17" xfId="2" applyNumberFormat="1" applyFont="1" applyFill="1" applyBorder="1"/>
    <xf numFmtId="165" fontId="17" fillId="0" borderId="15" xfId="2" applyNumberFormat="1" applyFont="1" applyFill="1" applyBorder="1" applyAlignment="1">
      <alignment horizontal="center"/>
    </xf>
    <xf numFmtId="165" fontId="14" fillId="0" borderId="15" xfId="2" applyNumberFormat="1" applyFont="1" applyFill="1" applyBorder="1" applyAlignment="1">
      <alignment horizontal="center"/>
    </xf>
    <xf numFmtId="165" fontId="18" fillId="0" borderId="15" xfId="2" applyNumberFormat="1" applyFont="1" applyFill="1" applyBorder="1" applyAlignment="1">
      <alignment horizontal="center"/>
    </xf>
    <xf numFmtId="165" fontId="17" fillId="0" borderId="16" xfId="2" applyNumberFormat="1" applyFont="1" applyFill="1" applyBorder="1" applyAlignment="1">
      <alignment horizontal="center"/>
    </xf>
    <xf numFmtId="166" fontId="15" fillId="4" borderId="14" xfId="2" applyNumberFormat="1" applyFont="1" applyFill="1" applyBorder="1"/>
    <xf numFmtId="14" fontId="16" fillId="4" borderId="15" xfId="1" applyNumberFormat="1" applyFont="1" applyFill="1" applyBorder="1"/>
    <xf numFmtId="166" fontId="15" fillId="4" borderId="15" xfId="2" applyNumberFormat="1" applyFont="1" applyFill="1" applyBorder="1"/>
    <xf numFmtId="15" fontId="11" fillId="6" borderId="18" xfId="2" applyNumberFormat="1" applyFont="1" applyFill="1" applyBorder="1" applyAlignment="1">
      <alignment horizontal="left" vertical="center"/>
    </xf>
    <xf numFmtId="166" fontId="15" fillId="0" borderId="6" xfId="2" applyNumberFormat="1" applyFont="1" applyFill="1" applyBorder="1"/>
    <xf numFmtId="165" fontId="17" fillId="0" borderId="3" xfId="2" applyNumberFormat="1" applyFont="1" applyFill="1" applyBorder="1" applyAlignment="1">
      <alignment horizontal="center"/>
    </xf>
    <xf numFmtId="165" fontId="14" fillId="0" borderId="3" xfId="2" applyNumberFormat="1" applyFont="1" applyFill="1" applyBorder="1" applyAlignment="1">
      <alignment horizontal="center"/>
    </xf>
    <xf numFmtId="166" fontId="15" fillId="0" borderId="3" xfId="2" applyNumberFormat="1" applyFont="1" applyFill="1" applyBorder="1"/>
    <xf numFmtId="165" fontId="18" fillId="0" borderId="3" xfId="2" applyNumberFormat="1" applyFont="1" applyFill="1" applyBorder="1" applyAlignment="1">
      <alignment horizontal="center"/>
    </xf>
    <xf numFmtId="165" fontId="17" fillId="0" borderId="7" xfId="2" applyNumberFormat="1" applyFont="1" applyFill="1" applyBorder="1" applyAlignment="1">
      <alignment horizontal="center"/>
    </xf>
    <xf numFmtId="166" fontId="15" fillId="5" borderId="0" xfId="2" applyNumberFormat="1" applyFont="1" applyFill="1" applyBorder="1"/>
    <xf numFmtId="165" fontId="17" fillId="5" borderId="0" xfId="2" applyNumberFormat="1" applyFont="1" applyFill="1" applyBorder="1" applyAlignment="1">
      <alignment horizontal="center"/>
    </xf>
    <xf numFmtId="15" fontId="11" fillId="6" borderId="14" xfId="2" applyNumberFormat="1" applyFont="1" applyFill="1" applyBorder="1" applyAlignment="1">
      <alignment horizontal="left" vertical="center"/>
    </xf>
    <xf numFmtId="15" fontId="11" fillId="6" borderId="22" xfId="2" applyNumberFormat="1" applyFont="1" applyFill="1" applyBorder="1" applyAlignment="1">
      <alignment horizontal="left" vertical="center"/>
    </xf>
    <xf numFmtId="166" fontId="15" fillId="7" borderId="16" xfId="2" applyNumberFormat="1" applyFont="1" applyFill="1" applyBorder="1"/>
    <xf numFmtId="166" fontId="12" fillId="0" borderId="16" xfId="2" applyNumberFormat="1" applyFont="1" applyFill="1" applyBorder="1"/>
    <xf numFmtId="166" fontId="15" fillId="0" borderId="16" xfId="2" applyNumberFormat="1" applyFont="1" applyFill="1" applyBorder="1"/>
    <xf numFmtId="165" fontId="19" fillId="0" borderId="15" xfId="2" applyNumberFormat="1" applyFont="1" applyFill="1" applyBorder="1" applyAlignment="1">
      <alignment horizontal="center"/>
    </xf>
    <xf numFmtId="165" fontId="7" fillId="0" borderId="15" xfId="2" applyNumberFormat="1" applyFont="1" applyFill="1" applyBorder="1" applyAlignment="1">
      <alignment horizontal="center"/>
    </xf>
    <xf numFmtId="166" fontId="3" fillId="0" borderId="15" xfId="2" applyNumberFormat="1" applyFont="1" applyFill="1" applyBorder="1"/>
    <xf numFmtId="15" fontId="11" fillId="6" borderId="23" xfId="2" applyNumberFormat="1" applyFont="1" applyFill="1" applyBorder="1" applyAlignment="1">
      <alignment horizontal="left" vertical="center"/>
    </xf>
    <xf numFmtId="15" fontId="11" fillId="6" borderId="24" xfId="2" applyNumberFormat="1" applyFont="1" applyFill="1" applyBorder="1" applyAlignment="1">
      <alignment horizontal="left" vertical="center"/>
    </xf>
    <xf numFmtId="166" fontId="15" fillId="7" borderId="6" xfId="2" applyNumberFormat="1" applyFont="1" applyFill="1" applyBorder="1"/>
    <xf numFmtId="165" fontId="17" fillId="7" borderId="3" xfId="2" applyNumberFormat="1" applyFont="1" applyFill="1" applyBorder="1" applyAlignment="1">
      <alignment horizontal="center"/>
    </xf>
    <xf numFmtId="166" fontId="15" fillId="7" borderId="3" xfId="2" applyNumberFormat="1" applyFont="1" applyFill="1" applyBorder="1"/>
    <xf numFmtId="166" fontId="15" fillId="7" borderId="7" xfId="2" applyNumberFormat="1" applyFont="1" applyFill="1" applyBorder="1"/>
    <xf numFmtId="15" fontId="11" fillId="6" borderId="25" xfId="2" applyNumberFormat="1" applyFont="1" applyFill="1" applyBorder="1" applyAlignment="1">
      <alignment horizontal="left" vertical="center"/>
    </xf>
    <xf numFmtId="15" fontId="11" fillId="6" borderId="26" xfId="2" applyNumberFormat="1" applyFont="1" applyFill="1" applyBorder="1" applyAlignment="1">
      <alignment horizontal="left" vertical="center"/>
    </xf>
    <xf numFmtId="166" fontId="15" fillId="7" borderId="1" xfId="1" applyNumberFormat="1" applyFont="1" applyFill="1" applyBorder="1"/>
    <xf numFmtId="165" fontId="17" fillId="7" borderId="2" xfId="1" applyNumberFormat="1" applyFont="1" applyFill="1" applyBorder="1" applyAlignment="1">
      <alignment horizontal="center"/>
    </xf>
    <xf numFmtId="166" fontId="15" fillId="7" borderId="2" xfId="1" applyNumberFormat="1" applyFont="1" applyFill="1" applyBorder="1"/>
    <xf numFmtId="166" fontId="15" fillId="7" borderId="5" xfId="1" applyNumberFormat="1" applyFont="1" applyFill="1" applyBorder="1"/>
    <xf numFmtId="15" fontId="11" fillId="6" borderId="15" xfId="2" applyNumberFormat="1" applyFont="1" applyFill="1" applyBorder="1" applyAlignment="1">
      <alignment horizontal="left" vertical="center"/>
    </xf>
    <xf numFmtId="166" fontId="15" fillId="7" borderId="14" xfId="1" applyNumberFormat="1" applyFont="1" applyFill="1" applyBorder="1"/>
    <xf numFmtId="165" fontId="17" fillId="7" borderId="15" xfId="1" applyNumberFormat="1" applyFont="1" applyFill="1" applyBorder="1" applyAlignment="1">
      <alignment horizontal="center"/>
    </xf>
    <xf numFmtId="166" fontId="15" fillId="7" borderId="15" xfId="1" applyNumberFormat="1" applyFont="1" applyFill="1" applyBorder="1"/>
    <xf numFmtId="166" fontId="15" fillId="7" borderId="16" xfId="1" applyNumberFormat="1" applyFont="1" applyFill="1" applyBorder="1"/>
    <xf numFmtId="166" fontId="15" fillId="0" borderId="14" xfId="1" applyNumberFormat="1" applyFont="1" applyFill="1" applyBorder="1"/>
    <xf numFmtId="165" fontId="17" fillId="0" borderId="15" xfId="1" applyNumberFormat="1" applyFont="1" applyFill="1" applyBorder="1" applyAlignment="1">
      <alignment horizontal="center"/>
    </xf>
    <xf numFmtId="166" fontId="15" fillId="0" borderId="15" xfId="1" applyNumberFormat="1" applyFont="1" applyFill="1" applyBorder="1"/>
    <xf numFmtId="166" fontId="15" fillId="0" borderId="16" xfId="1" applyNumberFormat="1" applyFont="1" applyFill="1" applyBorder="1"/>
    <xf numFmtId="166" fontId="15" fillId="4" borderId="16" xfId="1" applyNumberFormat="1" applyFont="1" applyFill="1" applyBorder="1"/>
    <xf numFmtId="166" fontId="15" fillId="0" borderId="14" xfId="1" applyNumberFormat="1" applyFont="1" applyBorder="1"/>
    <xf numFmtId="165" fontId="17" fillId="0" borderId="15" xfId="1" applyNumberFormat="1" applyFont="1" applyBorder="1" applyAlignment="1">
      <alignment horizontal="center"/>
    </xf>
    <xf numFmtId="166" fontId="15" fillId="0" borderId="15" xfId="1" applyNumberFormat="1" applyFont="1" applyBorder="1"/>
    <xf numFmtId="166" fontId="15" fillId="0" borderId="16" xfId="1" applyNumberFormat="1" applyFont="1" applyBorder="1"/>
    <xf numFmtId="166" fontId="15" fillId="0" borderId="6" xfId="1" applyNumberFormat="1" applyFont="1" applyBorder="1"/>
    <xf numFmtId="165" fontId="17" fillId="0" borderId="3" xfId="1" applyNumberFormat="1" applyFont="1" applyBorder="1" applyAlignment="1">
      <alignment horizontal="center"/>
    </xf>
    <xf numFmtId="166" fontId="15" fillId="0" borderId="3" xfId="1" applyNumberFormat="1" applyFont="1" applyBorder="1"/>
    <xf numFmtId="166" fontId="15" fillId="0" borderId="7" xfId="1" applyNumberFormat="1" applyFont="1" applyBorder="1"/>
    <xf numFmtId="39" fontId="8" fillId="0" borderId="8" xfId="2" applyNumberFormat="1" applyFont="1" applyBorder="1" applyAlignment="1">
      <alignment horizontal="center" wrapText="1"/>
    </xf>
    <xf numFmtId="39" fontId="8" fillId="0" borderId="0" xfId="2" applyNumberFormat="1" applyFont="1" applyBorder="1" applyAlignment="1">
      <alignment horizontal="center" wrapText="1"/>
    </xf>
    <xf numFmtId="39" fontId="8" fillId="0" borderId="9" xfId="2" applyNumberFormat="1" applyFont="1" applyBorder="1" applyAlignment="1">
      <alignment horizontal="center" wrapText="1"/>
    </xf>
    <xf numFmtId="39" fontId="8" fillId="0" borderId="10" xfId="2" applyNumberFormat="1" applyFont="1" applyBorder="1" applyAlignment="1">
      <alignment horizontal="center" wrapText="1"/>
    </xf>
    <xf numFmtId="166" fontId="9" fillId="5" borderId="11" xfId="2" applyNumberFormat="1" applyFont="1" applyFill="1" applyBorder="1" applyAlignment="1">
      <alignment horizontal="center" vertical="center"/>
    </xf>
    <xf numFmtId="166" fontId="9" fillId="5" borderId="12" xfId="2" applyNumberFormat="1" applyFont="1" applyFill="1" applyBorder="1" applyAlignment="1">
      <alignment horizontal="center" vertical="center"/>
    </xf>
    <xf numFmtId="166" fontId="9" fillId="5" borderId="19" xfId="2" applyNumberFormat="1" applyFont="1" applyFill="1" applyBorder="1" applyAlignment="1">
      <alignment horizontal="center" vertical="center"/>
    </xf>
    <xf numFmtId="166" fontId="9" fillId="5" borderId="10" xfId="2" applyNumberFormat="1" applyFont="1" applyFill="1" applyBorder="1" applyAlignment="1">
      <alignment horizontal="center" vertical="center"/>
    </xf>
    <xf numFmtId="166" fontId="9" fillId="5" borderId="20" xfId="2" applyNumberFormat="1" applyFont="1" applyFill="1" applyBorder="1" applyAlignment="1">
      <alignment horizontal="center" vertical="center"/>
    </xf>
    <xf numFmtId="166" fontId="9" fillId="5" borderId="21" xfId="2" applyNumberFormat="1" applyFont="1" applyFill="1" applyBorder="1" applyAlignment="1">
      <alignment horizontal="center" vertical="center"/>
    </xf>
    <xf numFmtId="166" fontId="9" fillId="5" borderId="11" xfId="2" applyNumberFormat="1" applyFont="1" applyFill="1" applyBorder="1" applyAlignment="1">
      <alignment vertical="center"/>
    </xf>
    <xf numFmtId="166" fontId="9" fillId="5" borderId="12" xfId="2" applyNumberFormat="1" applyFont="1" applyFill="1" applyBorder="1" applyAlignment="1">
      <alignment vertical="center"/>
    </xf>
  </cellXfs>
  <cellStyles count="4">
    <cellStyle name="Comma 2" xfId="3" xr:uid="{00000000-0005-0000-0000-000000000000}"/>
    <cellStyle name="Normal" xfId="0" builtinId="0"/>
    <cellStyle name="Normal 2" xfId="1" xr:uid="{00000000-0005-0000-0000-000002000000}"/>
    <cellStyle name="Normal 2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risolai/Desktop/Balanced%20Scorecard/v3/Daily%20Stats%202024053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risolai/Desktop/Balanced%20Scorecard/Daily%20Stats%20202407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-Mailbox"/>
      <sheetName val="Dashboard-ERP"/>
      <sheetName val="Dashboard-ERP_Expense"/>
      <sheetName val="Dashboard-BankAccount"/>
      <sheetName val="Dashboard-AR Ageing"/>
      <sheetName val="Data-AR Ageing"/>
      <sheetName val="Data-Mailbox"/>
      <sheetName val="ERP-Transactions"/>
      <sheetName val="Data-ERP_Expenses"/>
      <sheetName val="Account Balance Data"/>
      <sheetName val="Cash Management (Soon)"/>
      <sheetName val="Period Close Variances (Soon)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D4" t="str">
            <v>Accounts Payable Mailbox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lbox"/>
      <sheetName val="Payables"/>
      <sheetName val="Receivables"/>
      <sheetName val="Receivables Ageing"/>
      <sheetName val="Data-AR Ageing"/>
      <sheetName val="Expenses"/>
      <sheetName val="Projects"/>
      <sheetName val="GL&amp;Cash Management"/>
      <sheetName val="Procurement&amp;Purchas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fitToPage="1"/>
  </sheetPr>
  <dimension ref="A1:P69"/>
  <sheetViews>
    <sheetView zoomScale="110" zoomScaleNormal="110" workbookViewId="0">
      <pane xSplit="2" ySplit="4" topLeftCell="K88" activePane="bottomRight" state="frozen"/>
      <selection pane="topRight" activeCell="C1" sqref="C1"/>
      <selection pane="bottomLeft" activeCell="A6" sqref="A6"/>
      <selection pane="bottomRight" activeCell="A70" sqref="A70:P100"/>
    </sheetView>
  </sheetViews>
  <sheetFormatPr defaultColWidth="9.1796875" defaultRowHeight="13" x14ac:dyDescent="0.3"/>
  <cols>
    <col min="1" max="1" width="41.90625" style="14" customWidth="1"/>
    <col min="2" max="2" width="15" style="14" bestFit="1" customWidth="1"/>
    <col min="3" max="3" width="12.26953125" style="7" customWidth="1"/>
    <col min="4" max="4" width="16.453125" style="9" bestFit="1" customWidth="1"/>
    <col min="5" max="5" width="14.26953125" style="9" customWidth="1"/>
    <col min="6" max="6" width="12.26953125" style="7" customWidth="1"/>
    <col min="7" max="7" width="13.26953125" style="9" bestFit="1" customWidth="1"/>
    <col min="8" max="8" width="13.54296875" style="9" customWidth="1"/>
    <col min="9" max="9" width="12.26953125" style="7" customWidth="1"/>
    <col min="10" max="10" width="16.7265625" style="9" bestFit="1" customWidth="1"/>
    <col min="11" max="11" width="13.81640625" style="9" customWidth="1"/>
    <col min="12" max="12" width="12.26953125" style="7" customWidth="1"/>
    <col min="13" max="13" width="13.26953125" style="9" bestFit="1" customWidth="1"/>
    <col min="14" max="14" width="13" style="9" customWidth="1"/>
    <col min="15" max="15" width="21" style="9" customWidth="1"/>
    <col min="16" max="16" width="12.26953125" style="7" customWidth="1"/>
    <col min="17" max="17" width="14.54296875" style="7" customWidth="1"/>
    <col min="18" max="18" width="37.453125" style="7" customWidth="1"/>
    <col min="19" max="19" width="28.7265625" style="7" customWidth="1"/>
    <col min="20" max="20" width="27" style="7" customWidth="1"/>
    <col min="21" max="16384" width="9.1796875" style="7"/>
  </cols>
  <sheetData>
    <row r="1" spans="1:16" ht="12.75" customHeight="1" thickBot="1" x14ac:dyDescent="0.35">
      <c r="A1" s="1" t="s">
        <v>0</v>
      </c>
      <c r="B1" s="2"/>
      <c r="C1" s="3"/>
      <c r="D1" s="4">
        <f ca="1">NETWORKDAYS(DATE(YEAR(TODAY()), MONTH(TODAY()), 1), EOMONTH(TODAY(), 0))</f>
        <v>21</v>
      </c>
      <c r="E1" s="5"/>
      <c r="F1" s="6"/>
      <c r="G1" s="7"/>
      <c r="H1" s="7"/>
      <c r="I1" s="8"/>
      <c r="J1" s="8"/>
      <c r="K1" s="8"/>
    </row>
    <row r="2" spans="1:16" ht="13.5" customHeight="1" thickBot="1" x14ac:dyDescent="0.35">
      <c r="A2" s="10" t="s">
        <v>1</v>
      </c>
      <c r="B2" s="11"/>
      <c r="C2" s="12"/>
      <c r="D2" s="4">
        <f ca="1">NETWORKDAYS(DATE(YEAR(TODAY()), MONTH(TODAY()), 1), TODAY())</f>
        <v>6</v>
      </c>
      <c r="E2" s="13">
        <f ca="1">D2/D1</f>
        <v>0.2857142857142857</v>
      </c>
      <c r="G2" s="7"/>
      <c r="H2" s="7"/>
      <c r="I2" s="8" t="s">
        <v>2</v>
      </c>
      <c r="J2" s="8" t="s">
        <v>3</v>
      </c>
      <c r="K2" s="8"/>
    </row>
    <row r="3" spans="1:16" ht="30" customHeight="1" thickBot="1" x14ac:dyDescent="0.55000000000000004">
      <c r="C3" s="103" t="s">
        <v>4</v>
      </c>
      <c r="D3" s="104"/>
      <c r="E3" s="104"/>
      <c r="F3" s="104"/>
      <c r="G3" s="105"/>
      <c r="H3" s="105"/>
      <c r="I3" s="105"/>
      <c r="J3" s="105"/>
      <c r="K3" s="105"/>
      <c r="L3" s="105"/>
      <c r="M3" s="105"/>
      <c r="N3" s="105"/>
      <c r="O3" s="105"/>
      <c r="P3" s="106"/>
    </row>
    <row r="4" spans="1:16" s="22" customFormat="1" ht="39.5" thickBot="1" x14ac:dyDescent="0.35">
      <c r="A4" s="107" t="s">
        <v>5</v>
      </c>
      <c r="B4" s="108"/>
      <c r="C4" s="15" t="s">
        <v>6</v>
      </c>
      <c r="D4" s="16" t="s">
        <v>7</v>
      </c>
      <c r="E4" s="17" t="s">
        <v>8</v>
      </c>
      <c r="F4" s="18" t="s">
        <v>9</v>
      </c>
      <c r="G4" s="16" t="s">
        <v>7</v>
      </c>
      <c r="H4" s="17" t="s">
        <v>8</v>
      </c>
      <c r="I4" s="19" t="s">
        <v>10</v>
      </c>
      <c r="J4" s="16" t="s">
        <v>11</v>
      </c>
      <c r="K4" s="17" t="s">
        <v>8</v>
      </c>
      <c r="L4" s="19" t="s">
        <v>12</v>
      </c>
      <c r="M4" s="16" t="s">
        <v>11</v>
      </c>
      <c r="N4" s="17" t="s">
        <v>8</v>
      </c>
      <c r="O4" s="20" t="s">
        <v>13</v>
      </c>
      <c r="P4" s="21" t="s">
        <v>14</v>
      </c>
    </row>
    <row r="5" spans="1:16" s="31" customFormat="1" ht="12.75" customHeight="1" thickBot="1" x14ac:dyDescent="0.35">
      <c r="A5" s="23"/>
      <c r="B5" s="24" t="str">
        <f t="shared" ref="B5:B67" si="0">TEXT(A5, "DDD") &amp; " " &amp; TEXT(A5, "DD-MMM-YY")</f>
        <v>Sat 00-Jan-00</v>
      </c>
      <c r="C5" s="25">
        <v>17</v>
      </c>
      <c r="D5" s="26">
        <v>45467</v>
      </c>
      <c r="E5" s="27"/>
      <c r="F5" s="28">
        <v>3140</v>
      </c>
      <c r="G5" s="26">
        <v>45427</v>
      </c>
      <c r="H5" s="27"/>
      <c r="I5" s="28">
        <v>144</v>
      </c>
      <c r="J5" s="26">
        <v>45440</v>
      </c>
      <c r="K5" s="27"/>
      <c r="L5" s="28">
        <v>302</v>
      </c>
      <c r="M5" s="26">
        <v>45453</v>
      </c>
      <c r="N5" s="27"/>
      <c r="O5" s="29">
        <v>45411</v>
      </c>
      <c r="P5" s="30"/>
    </row>
    <row r="6" spans="1:16" ht="12.75" customHeight="1" thickBot="1" x14ac:dyDescent="0.4">
      <c r="A6" s="32">
        <v>45475</v>
      </c>
      <c r="B6" s="33" t="str">
        <f t="shared" si="0"/>
        <v>Tue 02-Jul-24</v>
      </c>
      <c r="C6" s="34">
        <v>18</v>
      </c>
      <c r="D6" s="35">
        <v>45467</v>
      </c>
      <c r="E6" s="36">
        <v>45467</v>
      </c>
      <c r="F6" s="37">
        <v>3118</v>
      </c>
      <c r="G6" s="35">
        <v>45427</v>
      </c>
      <c r="H6" s="36">
        <v>45427</v>
      </c>
      <c r="I6" s="37">
        <v>151</v>
      </c>
      <c r="J6" s="35">
        <v>45435</v>
      </c>
      <c r="K6" s="36">
        <v>45435</v>
      </c>
      <c r="L6" s="37">
        <v>330</v>
      </c>
      <c r="M6" s="35">
        <v>45439</v>
      </c>
      <c r="N6" s="36">
        <v>45439</v>
      </c>
      <c r="O6" s="38">
        <v>45411</v>
      </c>
      <c r="P6" s="39"/>
    </row>
    <row r="7" spans="1:16" ht="12.75" customHeight="1" thickBot="1" x14ac:dyDescent="0.4">
      <c r="A7" s="32">
        <v>45476</v>
      </c>
      <c r="B7" s="33" t="str">
        <f t="shared" si="0"/>
        <v>Wed 03-Jul-24</v>
      </c>
      <c r="C7" s="40">
        <v>20</v>
      </c>
      <c r="D7" s="35">
        <v>45467</v>
      </c>
      <c r="E7" s="36">
        <v>45467</v>
      </c>
      <c r="F7" s="41">
        <v>3132</v>
      </c>
      <c r="G7" s="35">
        <v>45427</v>
      </c>
      <c r="H7" s="36">
        <v>45428</v>
      </c>
      <c r="I7" s="41">
        <v>168</v>
      </c>
      <c r="J7" s="35">
        <v>45440</v>
      </c>
      <c r="K7" s="36">
        <v>45440</v>
      </c>
      <c r="L7" s="41">
        <v>279</v>
      </c>
      <c r="M7" s="35">
        <v>45441</v>
      </c>
      <c r="N7" s="36">
        <v>45454</v>
      </c>
      <c r="O7" s="38">
        <v>45389</v>
      </c>
      <c r="P7" s="39"/>
    </row>
    <row r="8" spans="1:16" ht="12.75" customHeight="1" thickBot="1" x14ac:dyDescent="0.4">
      <c r="A8" s="32">
        <v>45477</v>
      </c>
      <c r="B8" s="33" t="str">
        <f t="shared" si="0"/>
        <v>Thu 04-Jul-24</v>
      </c>
      <c r="C8" s="40">
        <v>22</v>
      </c>
      <c r="D8" s="35">
        <v>45467</v>
      </c>
      <c r="E8" s="36">
        <v>45467</v>
      </c>
      <c r="F8" s="41">
        <v>3233</v>
      </c>
      <c r="G8" s="35">
        <v>45428</v>
      </c>
      <c r="H8" s="36">
        <v>45428</v>
      </c>
      <c r="I8" s="41">
        <v>163</v>
      </c>
      <c r="J8" s="35">
        <v>45446</v>
      </c>
      <c r="K8" s="36">
        <v>45446</v>
      </c>
      <c r="L8" s="41">
        <v>316</v>
      </c>
      <c r="M8" s="35">
        <v>45441</v>
      </c>
      <c r="N8" s="36">
        <v>45454</v>
      </c>
      <c r="O8" s="38">
        <v>45389</v>
      </c>
      <c r="P8" s="39"/>
    </row>
    <row r="9" spans="1:16" ht="12.75" customHeight="1" thickBot="1" x14ac:dyDescent="0.4">
      <c r="A9" s="32">
        <v>45478</v>
      </c>
      <c r="B9" s="33" t="str">
        <f t="shared" si="0"/>
        <v>Fri 05-Jul-24</v>
      </c>
      <c r="C9" s="40">
        <v>19</v>
      </c>
      <c r="D9" s="35">
        <v>45467</v>
      </c>
      <c r="E9" s="36">
        <v>45467</v>
      </c>
      <c r="F9" s="41">
        <v>3210</v>
      </c>
      <c r="G9" s="35">
        <v>45428</v>
      </c>
      <c r="H9" s="36">
        <v>45429</v>
      </c>
      <c r="I9" s="41">
        <v>163</v>
      </c>
      <c r="J9" s="35">
        <v>45447</v>
      </c>
      <c r="K9" s="36">
        <v>45449</v>
      </c>
      <c r="L9" s="41">
        <v>348</v>
      </c>
      <c r="M9" s="35">
        <v>45441</v>
      </c>
      <c r="N9" s="36">
        <v>45454</v>
      </c>
      <c r="O9" s="38">
        <v>45419</v>
      </c>
      <c r="P9" s="39"/>
    </row>
    <row r="10" spans="1:16" ht="12.75" customHeight="1" thickBot="1" x14ac:dyDescent="0.35">
      <c r="A10" s="32">
        <v>45479</v>
      </c>
      <c r="B10" s="33" t="str">
        <f t="shared" si="0"/>
        <v>Sat 06-Jul-24</v>
      </c>
      <c r="C10" s="42"/>
      <c r="D10" s="43"/>
      <c r="E10" s="44"/>
      <c r="F10" s="45"/>
      <c r="G10" s="43"/>
      <c r="H10" s="44"/>
      <c r="I10" s="45"/>
      <c r="J10" s="43"/>
      <c r="K10" s="46"/>
      <c r="L10" s="45"/>
      <c r="M10" s="43"/>
      <c r="N10" s="44"/>
      <c r="O10" s="47"/>
      <c r="P10" s="48"/>
    </row>
    <row r="11" spans="1:16" ht="12.75" customHeight="1" thickBot="1" x14ac:dyDescent="0.35">
      <c r="A11" s="32">
        <v>45480</v>
      </c>
      <c r="B11" s="33" t="str">
        <f t="shared" si="0"/>
        <v>Sun 07-Jul-24</v>
      </c>
      <c r="C11" s="42"/>
      <c r="D11" s="43"/>
      <c r="E11" s="44"/>
      <c r="F11" s="45"/>
      <c r="G11" s="43"/>
      <c r="H11" s="44"/>
      <c r="I11" s="45"/>
      <c r="J11" s="43"/>
      <c r="K11" s="46"/>
      <c r="L11" s="45"/>
      <c r="M11" s="43"/>
      <c r="N11" s="44"/>
      <c r="O11" s="47"/>
      <c r="P11" s="48"/>
    </row>
    <row r="12" spans="1:16" ht="12.75" customHeight="1" thickBot="1" x14ac:dyDescent="0.4">
      <c r="A12" s="32">
        <v>45481</v>
      </c>
      <c r="B12" s="33" t="str">
        <f t="shared" si="0"/>
        <v>Mon 08-Jul-24</v>
      </c>
      <c r="C12" s="40">
        <v>23</v>
      </c>
      <c r="D12" s="35">
        <v>45467</v>
      </c>
      <c r="E12" s="36">
        <v>45467</v>
      </c>
      <c r="F12" s="41">
        <v>3217</v>
      </c>
      <c r="G12" s="35">
        <v>45429</v>
      </c>
      <c r="H12" s="36">
        <v>45429</v>
      </c>
      <c r="I12" s="41">
        <v>152</v>
      </c>
      <c r="J12" s="35">
        <v>45447</v>
      </c>
      <c r="K12" s="36">
        <v>45449</v>
      </c>
      <c r="L12" s="41">
        <v>316</v>
      </c>
      <c r="M12" s="35">
        <v>45441</v>
      </c>
      <c r="N12" s="36">
        <v>45454</v>
      </c>
      <c r="O12" s="38">
        <v>45426</v>
      </c>
      <c r="P12" s="39"/>
    </row>
    <row r="13" spans="1:16" ht="12.75" customHeight="1" thickBot="1" x14ac:dyDescent="0.4">
      <c r="A13" s="32">
        <v>45482</v>
      </c>
      <c r="B13" s="33" t="str">
        <f t="shared" si="0"/>
        <v>Tue 09-Jul-24</v>
      </c>
      <c r="C13" s="40">
        <v>26</v>
      </c>
      <c r="D13" s="35">
        <v>45467</v>
      </c>
      <c r="E13" s="36">
        <v>45467</v>
      </c>
      <c r="F13" s="41">
        <v>3094</v>
      </c>
      <c r="G13" s="35">
        <v>45429</v>
      </c>
      <c r="H13" s="36">
        <v>45429</v>
      </c>
      <c r="I13" s="41">
        <v>162</v>
      </c>
      <c r="J13" s="35">
        <v>45447</v>
      </c>
      <c r="K13" s="36">
        <v>45449</v>
      </c>
      <c r="L13" s="41">
        <v>288</v>
      </c>
      <c r="M13" s="35">
        <v>45441</v>
      </c>
      <c r="N13" s="36">
        <v>45454</v>
      </c>
      <c r="O13" s="38">
        <v>45426</v>
      </c>
      <c r="P13" s="39"/>
    </row>
    <row r="14" spans="1:16" ht="12.75" customHeight="1" thickBot="1" x14ac:dyDescent="0.4">
      <c r="A14" s="32">
        <v>45483</v>
      </c>
      <c r="B14" s="33" t="str">
        <f t="shared" si="0"/>
        <v>Wed 10-Jul-24</v>
      </c>
      <c r="C14" s="40">
        <v>30</v>
      </c>
      <c r="D14" s="35">
        <v>45467</v>
      </c>
      <c r="E14" s="36">
        <v>45467</v>
      </c>
      <c r="F14" s="41">
        <v>2976</v>
      </c>
      <c r="G14" s="35">
        <v>45429</v>
      </c>
      <c r="H14" s="36">
        <v>45429</v>
      </c>
      <c r="I14" s="41">
        <v>154</v>
      </c>
      <c r="J14" s="35">
        <v>45447</v>
      </c>
      <c r="K14" s="36">
        <v>45449</v>
      </c>
      <c r="L14" s="41">
        <v>260</v>
      </c>
      <c r="M14" s="35">
        <v>45441</v>
      </c>
      <c r="N14" s="36">
        <v>45454</v>
      </c>
      <c r="O14" s="38">
        <v>45426</v>
      </c>
      <c r="P14" s="39"/>
    </row>
    <row r="15" spans="1:16" ht="12.75" customHeight="1" thickBot="1" x14ac:dyDescent="0.4">
      <c r="A15" s="32">
        <v>45484</v>
      </c>
      <c r="B15" s="33" t="str">
        <f t="shared" si="0"/>
        <v>Thu 11-Jul-24</v>
      </c>
      <c r="C15" s="40">
        <v>29</v>
      </c>
      <c r="D15" s="35">
        <v>45467</v>
      </c>
      <c r="E15" s="36">
        <v>45467</v>
      </c>
      <c r="F15" s="41">
        <v>3010</v>
      </c>
      <c r="G15" s="35">
        <v>45429</v>
      </c>
      <c r="H15" s="36">
        <v>45429</v>
      </c>
      <c r="I15" s="41">
        <v>153</v>
      </c>
      <c r="J15" s="35">
        <v>45447</v>
      </c>
      <c r="K15" s="36">
        <v>45449</v>
      </c>
      <c r="L15" s="41">
        <v>198</v>
      </c>
      <c r="M15" s="35">
        <v>45441</v>
      </c>
      <c r="N15" s="36">
        <v>45454</v>
      </c>
      <c r="O15" s="38">
        <v>45440</v>
      </c>
      <c r="P15" s="39"/>
    </row>
    <row r="16" spans="1:16" ht="12.75" customHeight="1" thickBot="1" x14ac:dyDescent="0.35">
      <c r="A16" s="32">
        <v>45485</v>
      </c>
      <c r="B16" s="33" t="str">
        <f t="shared" si="0"/>
        <v>Fri 12-Jul-24</v>
      </c>
      <c r="C16" s="40"/>
      <c r="D16" s="49"/>
      <c r="E16" s="50"/>
      <c r="F16" s="41"/>
      <c r="G16" s="49"/>
      <c r="H16" s="50"/>
      <c r="I16" s="41"/>
      <c r="J16" s="49"/>
      <c r="K16" s="51"/>
      <c r="L16" s="41"/>
      <c r="M16" s="49"/>
      <c r="N16" s="50"/>
      <c r="O16" s="52"/>
      <c r="P16" s="39"/>
    </row>
    <row r="17" spans="1:16" ht="12.75" customHeight="1" thickBot="1" x14ac:dyDescent="0.35">
      <c r="A17" s="32">
        <v>45486</v>
      </c>
      <c r="B17" s="33" t="str">
        <f t="shared" si="0"/>
        <v>Sat 13-Jul-24</v>
      </c>
      <c r="C17" s="42"/>
      <c r="D17" s="43"/>
      <c r="E17" s="44"/>
      <c r="F17" s="45"/>
      <c r="G17" s="43"/>
      <c r="H17" s="44"/>
      <c r="I17" s="45"/>
      <c r="J17" s="43"/>
      <c r="K17" s="46"/>
      <c r="L17" s="45"/>
      <c r="M17" s="43"/>
      <c r="N17" s="44"/>
      <c r="O17" s="47"/>
      <c r="P17" s="48"/>
    </row>
    <row r="18" spans="1:16" ht="12.75" customHeight="1" thickBot="1" x14ac:dyDescent="0.35">
      <c r="A18" s="32">
        <v>45487</v>
      </c>
      <c r="B18" s="33" t="str">
        <f t="shared" si="0"/>
        <v>Sun 14-Jul-24</v>
      </c>
      <c r="C18" s="42"/>
      <c r="D18" s="43"/>
      <c r="E18" s="44"/>
      <c r="F18" s="45"/>
      <c r="G18" s="43"/>
      <c r="H18" s="44"/>
      <c r="I18" s="45"/>
      <c r="J18" s="43"/>
      <c r="K18" s="46"/>
      <c r="L18" s="45"/>
      <c r="M18" s="43"/>
      <c r="N18" s="44"/>
      <c r="O18" s="47"/>
      <c r="P18" s="48"/>
    </row>
    <row r="19" spans="1:16" ht="12.75" customHeight="1" thickBot="1" x14ac:dyDescent="0.4">
      <c r="A19" s="32">
        <v>45488</v>
      </c>
      <c r="B19" s="33" t="str">
        <f t="shared" si="0"/>
        <v>Mon 15-Jul-24</v>
      </c>
      <c r="C19" s="40">
        <v>33</v>
      </c>
      <c r="D19" s="35">
        <v>45467</v>
      </c>
      <c r="E19" s="36">
        <v>45467</v>
      </c>
      <c r="F19" s="41">
        <v>3178</v>
      </c>
      <c r="G19" s="35">
        <v>45429</v>
      </c>
      <c r="H19" s="36">
        <v>45429</v>
      </c>
      <c r="I19" s="41">
        <v>170</v>
      </c>
      <c r="J19" s="35">
        <v>45447</v>
      </c>
      <c r="K19" s="36">
        <v>45449</v>
      </c>
      <c r="L19" s="41">
        <v>224</v>
      </c>
      <c r="M19" s="35">
        <v>45441</v>
      </c>
      <c r="N19" s="36">
        <v>45454</v>
      </c>
      <c r="O19" s="38">
        <v>45426</v>
      </c>
      <c r="P19" s="39"/>
    </row>
    <row r="20" spans="1:16" ht="12.75" customHeight="1" thickBot="1" x14ac:dyDescent="0.4">
      <c r="A20" s="32">
        <v>45489</v>
      </c>
      <c r="B20" s="33" t="str">
        <f t="shared" si="0"/>
        <v>Tue 16-Jul-24</v>
      </c>
      <c r="C20" s="40">
        <v>35</v>
      </c>
      <c r="D20" s="35">
        <v>45467</v>
      </c>
      <c r="E20" s="36">
        <v>45467</v>
      </c>
      <c r="F20" s="41">
        <v>3231</v>
      </c>
      <c r="G20" s="35">
        <v>45429</v>
      </c>
      <c r="H20" s="36">
        <v>45432</v>
      </c>
      <c r="I20" s="41">
        <v>162</v>
      </c>
      <c r="J20" s="35">
        <v>45447</v>
      </c>
      <c r="K20" s="36">
        <v>45449</v>
      </c>
      <c r="L20" s="41">
        <v>280</v>
      </c>
      <c r="M20" s="35">
        <v>45441</v>
      </c>
      <c r="N20" s="36">
        <v>45454</v>
      </c>
      <c r="O20" s="38">
        <v>45426</v>
      </c>
      <c r="P20" s="39"/>
    </row>
    <row r="21" spans="1:16" s="31" customFormat="1" ht="12.75" customHeight="1" thickBot="1" x14ac:dyDescent="0.4">
      <c r="A21" s="23">
        <v>45490</v>
      </c>
      <c r="B21" s="24" t="str">
        <f t="shared" si="0"/>
        <v>Wed 17-Jul-24</v>
      </c>
      <c r="C21" s="53">
        <v>36</v>
      </c>
      <c r="D21" s="26">
        <v>45467</v>
      </c>
      <c r="E21" s="54">
        <v>45467</v>
      </c>
      <c r="F21" s="55">
        <v>3235</v>
      </c>
      <c r="G21" s="26">
        <v>45433</v>
      </c>
      <c r="H21" s="54">
        <v>45433</v>
      </c>
      <c r="I21" s="55">
        <v>164</v>
      </c>
      <c r="J21" s="26">
        <v>45447</v>
      </c>
      <c r="K21" s="54">
        <v>45449</v>
      </c>
      <c r="L21" s="55">
        <v>286</v>
      </c>
      <c r="M21" s="26">
        <v>45441</v>
      </c>
      <c r="N21" s="54">
        <v>45454</v>
      </c>
      <c r="O21" s="29">
        <v>45426</v>
      </c>
      <c r="P21" s="30"/>
    </row>
    <row r="22" spans="1:16" ht="12.75" customHeight="1" thickBot="1" x14ac:dyDescent="0.4">
      <c r="A22" s="32">
        <v>45491</v>
      </c>
      <c r="B22" s="33" t="str">
        <f t="shared" si="0"/>
        <v>Thu 18-Jul-24</v>
      </c>
      <c r="C22" s="40">
        <v>40</v>
      </c>
      <c r="D22" s="26">
        <v>45467</v>
      </c>
      <c r="E22" s="54">
        <v>45467</v>
      </c>
      <c r="F22" s="41">
        <v>3208</v>
      </c>
      <c r="G22" s="26">
        <v>45433</v>
      </c>
      <c r="H22" s="54">
        <v>45433</v>
      </c>
      <c r="I22" s="41">
        <v>160</v>
      </c>
      <c r="J22" s="26">
        <v>45447</v>
      </c>
      <c r="K22" s="54">
        <v>45449</v>
      </c>
      <c r="L22" s="41">
        <v>235</v>
      </c>
      <c r="M22" s="26">
        <v>45441</v>
      </c>
      <c r="N22" s="54">
        <v>45454</v>
      </c>
      <c r="O22" s="29">
        <v>45426</v>
      </c>
      <c r="P22" s="39"/>
    </row>
    <row r="23" spans="1:16" ht="12.75" customHeight="1" thickBot="1" x14ac:dyDescent="0.4">
      <c r="A23" s="32">
        <v>45492</v>
      </c>
      <c r="B23" s="33" t="str">
        <f t="shared" si="0"/>
        <v>Fri 19-Jul-24</v>
      </c>
      <c r="C23" s="40">
        <v>49</v>
      </c>
      <c r="D23" s="26">
        <v>45467</v>
      </c>
      <c r="E23" s="54">
        <v>45467</v>
      </c>
      <c r="F23" s="41">
        <v>3135</v>
      </c>
      <c r="G23" s="26">
        <v>45433</v>
      </c>
      <c r="H23" s="54">
        <v>45433</v>
      </c>
      <c r="I23" s="41">
        <v>145</v>
      </c>
      <c r="J23" s="26">
        <v>45447</v>
      </c>
      <c r="K23" s="54">
        <v>45449</v>
      </c>
      <c r="L23" s="41">
        <v>250</v>
      </c>
      <c r="M23" s="26">
        <v>45441</v>
      </c>
      <c r="N23" s="54">
        <v>45454</v>
      </c>
      <c r="O23" s="29">
        <v>45447</v>
      </c>
      <c r="P23" s="39"/>
    </row>
    <row r="24" spans="1:16" ht="12.75" customHeight="1" thickBot="1" x14ac:dyDescent="0.35">
      <c r="A24" s="32">
        <v>45493</v>
      </c>
      <c r="B24" s="56" t="str">
        <f t="shared" si="0"/>
        <v>Sat 20-Jul-24</v>
      </c>
      <c r="C24" s="42"/>
      <c r="D24" s="43"/>
      <c r="E24" s="44"/>
      <c r="F24" s="45"/>
      <c r="G24" s="43"/>
      <c r="H24" s="44"/>
      <c r="I24" s="45"/>
      <c r="J24" s="43"/>
      <c r="K24" s="46"/>
      <c r="L24" s="45"/>
      <c r="M24" s="43"/>
      <c r="N24" s="44"/>
      <c r="O24" s="47"/>
      <c r="P24" s="48"/>
    </row>
    <row r="25" spans="1:16" ht="12.75" customHeight="1" thickBot="1" x14ac:dyDescent="0.35">
      <c r="A25" s="32">
        <v>45494</v>
      </c>
      <c r="B25" s="33" t="str">
        <f t="shared" si="0"/>
        <v>Sun 21-Jul-24</v>
      </c>
      <c r="C25" s="42"/>
      <c r="D25" s="43"/>
      <c r="E25" s="44"/>
      <c r="F25" s="45"/>
      <c r="G25" s="43"/>
      <c r="H25" s="44"/>
      <c r="I25" s="45"/>
      <c r="J25" s="43"/>
      <c r="K25" s="46"/>
      <c r="L25" s="45"/>
      <c r="M25" s="43"/>
      <c r="N25" s="44"/>
      <c r="O25" s="47"/>
      <c r="P25" s="48"/>
    </row>
    <row r="26" spans="1:16" ht="12.75" customHeight="1" thickBot="1" x14ac:dyDescent="0.35">
      <c r="A26" s="32">
        <v>45495</v>
      </c>
      <c r="B26" s="33" t="str">
        <f t="shared" si="0"/>
        <v>Mon 22-Jul-24</v>
      </c>
      <c r="C26" s="40"/>
      <c r="D26" s="49"/>
      <c r="E26" s="50"/>
      <c r="F26" s="41"/>
      <c r="G26" s="49"/>
      <c r="H26" s="50"/>
      <c r="I26" s="41"/>
      <c r="J26" s="49"/>
      <c r="K26" s="51"/>
      <c r="L26" s="41"/>
      <c r="M26" s="49"/>
      <c r="N26" s="50"/>
      <c r="O26" s="52"/>
      <c r="P26" s="39"/>
    </row>
    <row r="27" spans="1:16" ht="12.75" customHeight="1" thickBot="1" x14ac:dyDescent="0.35">
      <c r="A27" s="32">
        <v>45496</v>
      </c>
      <c r="B27" s="33" t="str">
        <f t="shared" si="0"/>
        <v>Tue 23-Jul-24</v>
      </c>
      <c r="C27" s="40"/>
      <c r="D27" s="49"/>
      <c r="E27" s="50"/>
      <c r="F27" s="41"/>
      <c r="G27" s="49"/>
      <c r="H27" s="50"/>
      <c r="I27" s="41"/>
      <c r="J27" s="49"/>
      <c r="K27" s="51"/>
      <c r="L27" s="41"/>
      <c r="M27" s="49"/>
      <c r="N27" s="50"/>
      <c r="O27" s="52"/>
      <c r="P27" s="39"/>
    </row>
    <row r="28" spans="1:16" ht="12.75" customHeight="1" thickBot="1" x14ac:dyDescent="0.35">
      <c r="A28" s="32">
        <v>45497</v>
      </c>
      <c r="B28" s="33" t="str">
        <f t="shared" si="0"/>
        <v>Wed 24-Jul-24</v>
      </c>
      <c r="C28" s="40"/>
      <c r="D28" s="49"/>
      <c r="E28" s="50"/>
      <c r="F28" s="41"/>
      <c r="G28" s="49"/>
      <c r="H28" s="50"/>
      <c r="I28" s="41"/>
      <c r="J28" s="49"/>
      <c r="K28" s="51"/>
      <c r="L28" s="41"/>
      <c r="M28" s="49"/>
      <c r="N28" s="50"/>
      <c r="O28" s="52"/>
      <c r="P28" s="39"/>
    </row>
    <row r="29" spans="1:16" ht="12.75" customHeight="1" thickBot="1" x14ac:dyDescent="0.35">
      <c r="A29" s="32">
        <v>45498</v>
      </c>
      <c r="B29" s="33" t="str">
        <f t="shared" si="0"/>
        <v>Thu 25-Jul-24</v>
      </c>
      <c r="C29" s="40"/>
      <c r="D29" s="49"/>
      <c r="E29" s="50"/>
      <c r="F29" s="41"/>
      <c r="G29" s="49"/>
      <c r="H29" s="50"/>
      <c r="I29" s="41"/>
      <c r="J29" s="49"/>
      <c r="K29" s="51"/>
      <c r="L29" s="41"/>
      <c r="M29" s="49"/>
      <c r="N29" s="50"/>
      <c r="O29" s="52"/>
      <c r="P29" s="39"/>
    </row>
    <row r="30" spans="1:16" ht="12.75" customHeight="1" thickBot="1" x14ac:dyDescent="0.35">
      <c r="A30" s="32">
        <v>45499</v>
      </c>
      <c r="B30" s="33" t="str">
        <f t="shared" si="0"/>
        <v>Fri 26-Jul-24</v>
      </c>
      <c r="C30" s="40"/>
      <c r="D30" s="49"/>
      <c r="E30" s="50"/>
      <c r="F30" s="41"/>
      <c r="G30" s="49"/>
      <c r="H30" s="50"/>
      <c r="I30" s="41"/>
      <c r="J30" s="49"/>
      <c r="K30" s="51"/>
      <c r="L30" s="41"/>
      <c r="M30" s="49"/>
      <c r="N30" s="50"/>
      <c r="O30" s="52"/>
      <c r="P30" s="39"/>
    </row>
    <row r="31" spans="1:16" ht="12.75" customHeight="1" thickBot="1" x14ac:dyDescent="0.35">
      <c r="A31" s="32">
        <v>45500</v>
      </c>
      <c r="B31" s="33" t="str">
        <f t="shared" si="0"/>
        <v>Sat 27-Jul-24</v>
      </c>
      <c r="C31" s="42"/>
      <c r="D31" s="43"/>
      <c r="E31" s="44"/>
      <c r="F31" s="45"/>
      <c r="G31" s="43"/>
      <c r="H31" s="44"/>
      <c r="I31" s="45"/>
      <c r="J31" s="43"/>
      <c r="K31" s="46"/>
      <c r="L31" s="45"/>
      <c r="M31" s="43"/>
      <c r="N31" s="44"/>
      <c r="O31" s="47"/>
      <c r="P31" s="48"/>
    </row>
    <row r="32" spans="1:16" ht="12.75" customHeight="1" thickBot="1" x14ac:dyDescent="0.35">
      <c r="A32" s="32">
        <v>45501</v>
      </c>
      <c r="B32" s="33" t="str">
        <f t="shared" si="0"/>
        <v>Sun 28-Jul-24</v>
      </c>
      <c r="C32" s="42"/>
      <c r="D32" s="43"/>
      <c r="E32" s="44"/>
      <c r="F32" s="45"/>
      <c r="G32" s="43"/>
      <c r="H32" s="44"/>
      <c r="I32" s="45"/>
      <c r="J32" s="43"/>
      <c r="K32" s="46"/>
      <c r="L32" s="45"/>
      <c r="M32" s="43"/>
      <c r="N32" s="44"/>
      <c r="O32" s="47"/>
      <c r="P32" s="48"/>
    </row>
    <row r="33" spans="1:16" ht="12.75" customHeight="1" thickBot="1" x14ac:dyDescent="0.35">
      <c r="A33" s="32">
        <v>45502</v>
      </c>
      <c r="B33" s="56" t="str">
        <f t="shared" si="0"/>
        <v>Mon 29-Jul-24</v>
      </c>
      <c r="C33" s="40"/>
      <c r="D33" s="49"/>
      <c r="E33" s="50"/>
      <c r="F33" s="41"/>
      <c r="G33" s="49"/>
      <c r="H33" s="50"/>
      <c r="I33" s="41"/>
      <c r="J33" s="49"/>
      <c r="K33" s="51"/>
      <c r="L33" s="41"/>
      <c r="M33" s="49"/>
      <c r="N33" s="50"/>
      <c r="O33" s="52"/>
      <c r="P33" s="39"/>
    </row>
    <row r="34" spans="1:16" ht="12.75" customHeight="1" thickBot="1" x14ac:dyDescent="0.35">
      <c r="A34" s="32">
        <v>45503</v>
      </c>
      <c r="B34" s="33" t="str">
        <f t="shared" si="0"/>
        <v>Tue 30-Jul-24</v>
      </c>
      <c r="C34" s="40"/>
      <c r="D34" s="49"/>
      <c r="E34" s="50"/>
      <c r="F34" s="41"/>
      <c r="G34" s="49"/>
      <c r="H34" s="50"/>
      <c r="I34" s="41"/>
      <c r="J34" s="49"/>
      <c r="K34" s="51"/>
      <c r="L34" s="41"/>
      <c r="M34" s="49"/>
      <c r="N34" s="50"/>
      <c r="O34" s="52"/>
      <c r="P34" s="39"/>
    </row>
    <row r="35" spans="1:16" ht="12.75" customHeight="1" thickBot="1" x14ac:dyDescent="0.35">
      <c r="A35" s="32">
        <v>45504</v>
      </c>
      <c r="B35" s="56" t="str">
        <f t="shared" si="0"/>
        <v>Wed 31-Jul-24</v>
      </c>
      <c r="C35" s="57"/>
      <c r="D35" s="58"/>
      <c r="E35" s="59"/>
      <c r="F35" s="60"/>
      <c r="G35" s="58"/>
      <c r="H35" s="59"/>
      <c r="I35" s="60"/>
      <c r="J35" s="58"/>
      <c r="K35" s="61"/>
      <c r="L35" s="60"/>
      <c r="M35" s="58"/>
      <c r="N35" s="59"/>
      <c r="O35" s="62"/>
      <c r="P35" s="39"/>
    </row>
    <row r="36" spans="1:16" ht="12.75" customHeight="1" x14ac:dyDescent="0.3">
      <c r="A36" s="109" t="s">
        <v>15</v>
      </c>
      <c r="B36" s="110"/>
      <c r="C36" s="63"/>
      <c r="D36" s="64"/>
      <c r="E36" s="64"/>
      <c r="F36" s="63"/>
      <c r="G36" s="64"/>
      <c r="H36" s="64"/>
      <c r="I36" s="63"/>
      <c r="J36" s="64"/>
      <c r="K36" s="64"/>
      <c r="L36" s="63"/>
      <c r="M36" s="64"/>
      <c r="N36" s="64"/>
      <c r="O36" s="64"/>
      <c r="P36" s="63"/>
    </row>
    <row r="37" spans="1:16" ht="12.75" customHeight="1" thickBot="1" x14ac:dyDescent="0.35">
      <c r="A37" s="111"/>
      <c r="B37" s="112"/>
      <c r="C37" s="63"/>
      <c r="D37" s="64"/>
      <c r="E37" s="64"/>
      <c r="F37" s="63"/>
      <c r="G37" s="64"/>
      <c r="H37" s="64"/>
      <c r="I37" s="63"/>
      <c r="J37" s="64"/>
      <c r="K37" s="64"/>
      <c r="L37" s="63"/>
      <c r="M37" s="64"/>
      <c r="N37" s="64"/>
      <c r="O37" s="64"/>
      <c r="P37" s="63"/>
    </row>
    <row r="38" spans="1:16" ht="12.75" customHeight="1" x14ac:dyDescent="0.3">
      <c r="A38" s="65">
        <v>45444</v>
      </c>
      <c r="B38" s="66" t="str">
        <f t="shared" si="0"/>
        <v>Sat 01-Jun-24</v>
      </c>
      <c r="C38" s="42"/>
      <c r="D38" s="43"/>
      <c r="E38" s="43"/>
      <c r="F38" s="45"/>
      <c r="G38" s="43"/>
      <c r="H38" s="43"/>
      <c r="I38" s="45"/>
      <c r="J38" s="43"/>
      <c r="K38" s="43"/>
      <c r="L38" s="45"/>
      <c r="M38" s="43"/>
      <c r="N38" s="43"/>
      <c r="O38" s="43"/>
      <c r="P38" s="67"/>
    </row>
    <row r="39" spans="1:16" x14ac:dyDescent="0.3">
      <c r="A39" s="65">
        <v>45445</v>
      </c>
      <c r="B39" s="66" t="str">
        <f t="shared" si="0"/>
        <v>Sun 02-Jun-24</v>
      </c>
      <c r="C39" s="42"/>
      <c r="D39" s="43"/>
      <c r="E39" s="43"/>
      <c r="F39" s="45"/>
      <c r="G39" s="43"/>
      <c r="H39" s="43"/>
      <c r="I39" s="45"/>
      <c r="J39" s="43"/>
      <c r="K39" s="43"/>
      <c r="L39" s="45"/>
      <c r="M39" s="43"/>
      <c r="N39" s="43"/>
      <c r="O39" s="43"/>
      <c r="P39" s="67"/>
    </row>
    <row r="40" spans="1:16" x14ac:dyDescent="0.3">
      <c r="A40" s="65">
        <v>45446</v>
      </c>
      <c r="B40" s="66" t="str">
        <f t="shared" si="0"/>
        <v>Mon 03-Jun-24</v>
      </c>
      <c r="C40" s="34">
        <v>35</v>
      </c>
      <c r="D40" s="35">
        <v>45408</v>
      </c>
      <c r="E40" s="35"/>
      <c r="F40" s="37">
        <v>4341</v>
      </c>
      <c r="G40" s="35">
        <v>45404</v>
      </c>
      <c r="H40" s="35"/>
      <c r="I40" s="37">
        <v>93</v>
      </c>
      <c r="J40" s="35">
        <v>45385</v>
      </c>
      <c r="K40" s="35"/>
      <c r="L40" s="37">
        <v>314</v>
      </c>
      <c r="M40" s="35">
        <v>45398</v>
      </c>
      <c r="N40" s="35"/>
      <c r="O40" s="35"/>
      <c r="P40" s="68"/>
    </row>
    <row r="41" spans="1:16" x14ac:dyDescent="0.3">
      <c r="A41" s="65">
        <v>45447</v>
      </c>
      <c r="B41" s="66" t="str">
        <f t="shared" si="0"/>
        <v>Tue 04-Jun-24</v>
      </c>
      <c r="C41" s="40"/>
      <c r="D41" s="49"/>
      <c r="E41" s="49"/>
      <c r="F41" s="41"/>
      <c r="G41" s="49"/>
      <c r="H41" s="49"/>
      <c r="I41" s="41"/>
      <c r="J41" s="49"/>
      <c r="K41" s="49"/>
      <c r="L41" s="41"/>
      <c r="M41" s="49"/>
      <c r="N41" s="49"/>
      <c r="O41" s="49"/>
      <c r="P41" s="69"/>
    </row>
    <row r="42" spans="1:16" x14ac:dyDescent="0.3">
      <c r="A42" s="65">
        <v>45448</v>
      </c>
      <c r="B42" s="66" t="str">
        <f t="shared" si="0"/>
        <v>Wed 05-Jun-24</v>
      </c>
      <c r="C42" s="40"/>
      <c r="D42" s="49"/>
      <c r="E42" s="49"/>
      <c r="F42" s="41"/>
      <c r="G42" s="49"/>
      <c r="H42" s="49"/>
      <c r="I42" s="41"/>
      <c r="J42" s="49"/>
      <c r="K42" s="49"/>
      <c r="L42" s="41"/>
      <c r="M42" s="49"/>
      <c r="N42" s="49"/>
      <c r="O42" s="49"/>
      <c r="P42" s="69">
        <v>580</v>
      </c>
    </row>
    <row r="43" spans="1:16" x14ac:dyDescent="0.3">
      <c r="A43" s="65">
        <v>45449</v>
      </c>
      <c r="B43" s="66" t="str">
        <f t="shared" si="0"/>
        <v>Thu 06-Jun-24</v>
      </c>
      <c r="C43" s="40">
        <v>46</v>
      </c>
      <c r="D43" s="49">
        <v>45408</v>
      </c>
      <c r="E43" s="49"/>
      <c r="F43" s="41">
        <v>4575</v>
      </c>
      <c r="G43" s="49">
        <v>45411</v>
      </c>
      <c r="H43" s="49"/>
      <c r="I43" s="41">
        <v>77</v>
      </c>
      <c r="J43" s="49">
        <v>45414</v>
      </c>
      <c r="K43" s="49"/>
      <c r="L43" s="41">
        <v>63</v>
      </c>
      <c r="M43" s="49">
        <v>45435</v>
      </c>
      <c r="N43" s="49"/>
      <c r="O43" s="49">
        <v>45432</v>
      </c>
      <c r="P43" s="69"/>
    </row>
    <row r="44" spans="1:16" x14ac:dyDescent="0.3">
      <c r="A44" s="65">
        <v>45450</v>
      </c>
      <c r="B44" s="66" t="str">
        <f t="shared" si="0"/>
        <v>Fri 07-Jun-24</v>
      </c>
      <c r="C44" s="40">
        <v>45</v>
      </c>
      <c r="D44" s="49">
        <v>45408</v>
      </c>
      <c r="E44" s="49"/>
      <c r="F44" s="41">
        <v>4836</v>
      </c>
      <c r="G44" s="49">
        <v>45411</v>
      </c>
      <c r="H44" s="49"/>
      <c r="I44" s="41">
        <v>76</v>
      </c>
      <c r="J44" s="49">
        <v>45414</v>
      </c>
      <c r="K44" s="49"/>
      <c r="L44" s="41">
        <v>71</v>
      </c>
      <c r="M44" s="49">
        <v>45435</v>
      </c>
      <c r="N44" s="49"/>
      <c r="O44" s="49">
        <v>45400</v>
      </c>
      <c r="P44" s="69"/>
    </row>
    <row r="45" spans="1:16" x14ac:dyDescent="0.3">
      <c r="A45" s="65">
        <v>45451</v>
      </c>
      <c r="B45" s="66" t="str">
        <f t="shared" si="0"/>
        <v>Sat 08-Jun-24</v>
      </c>
      <c r="C45" s="42"/>
      <c r="D45" s="43"/>
      <c r="E45" s="43"/>
      <c r="F45" s="45"/>
      <c r="G45" s="43"/>
      <c r="H45" s="43"/>
      <c r="I45" s="45"/>
      <c r="J45" s="43"/>
      <c r="K45" s="43"/>
      <c r="L45" s="45"/>
      <c r="M45" s="43"/>
      <c r="N45" s="43"/>
      <c r="O45" s="43"/>
      <c r="P45" s="67"/>
    </row>
    <row r="46" spans="1:16" x14ac:dyDescent="0.3">
      <c r="A46" s="65">
        <v>45452</v>
      </c>
      <c r="B46" s="66" t="str">
        <f t="shared" si="0"/>
        <v>Sun 09-Jun-24</v>
      </c>
      <c r="C46" s="42"/>
      <c r="D46" s="43"/>
      <c r="E46" s="43"/>
      <c r="F46" s="45"/>
      <c r="G46" s="43"/>
      <c r="H46" s="43"/>
      <c r="I46" s="45"/>
      <c r="J46" s="43"/>
      <c r="K46" s="43"/>
      <c r="L46" s="45"/>
      <c r="M46" s="43"/>
      <c r="N46" s="43"/>
      <c r="O46" s="43"/>
      <c r="P46" s="67"/>
    </row>
    <row r="47" spans="1:16" x14ac:dyDescent="0.3">
      <c r="A47" s="65">
        <v>45453</v>
      </c>
      <c r="B47" s="66" t="str">
        <f t="shared" si="0"/>
        <v>Mon 10-Jun-24</v>
      </c>
      <c r="C47" s="40">
        <v>47</v>
      </c>
      <c r="D47" s="70">
        <v>45408</v>
      </c>
      <c r="E47" s="70"/>
      <c r="F47" s="41">
        <v>4784</v>
      </c>
      <c r="G47" s="70">
        <v>45411</v>
      </c>
      <c r="H47" s="70"/>
      <c r="I47" s="41">
        <v>86</v>
      </c>
      <c r="J47" s="70">
        <v>45414</v>
      </c>
      <c r="K47" s="70"/>
      <c r="L47" s="41">
        <v>59</v>
      </c>
      <c r="M47" s="70">
        <v>45400</v>
      </c>
      <c r="N47" s="70"/>
      <c r="O47" s="70">
        <v>45441</v>
      </c>
      <c r="P47" s="69"/>
    </row>
    <row r="48" spans="1:16" x14ac:dyDescent="0.3">
      <c r="A48" s="65">
        <v>45454</v>
      </c>
      <c r="B48" s="66" t="str">
        <f t="shared" si="0"/>
        <v>Tue 11-Jun-24</v>
      </c>
      <c r="C48" s="40">
        <v>48</v>
      </c>
      <c r="D48" s="49">
        <v>45408</v>
      </c>
      <c r="E48" s="49"/>
      <c r="F48" s="41">
        <v>4740</v>
      </c>
      <c r="G48" s="49">
        <v>45411</v>
      </c>
      <c r="H48" s="49"/>
      <c r="I48" s="41">
        <v>93</v>
      </c>
      <c r="J48" s="49">
        <v>45414</v>
      </c>
      <c r="K48" s="49"/>
      <c r="L48" s="41">
        <v>82</v>
      </c>
      <c r="M48" s="49">
        <v>45400</v>
      </c>
      <c r="N48" s="49"/>
      <c r="O48" s="49">
        <v>45441</v>
      </c>
      <c r="P48" s="69"/>
    </row>
    <row r="49" spans="1:16" x14ac:dyDescent="0.3">
      <c r="A49" s="65">
        <v>45455</v>
      </c>
      <c r="B49" s="66" t="str">
        <f t="shared" si="0"/>
        <v>Wed 12-Jun-24</v>
      </c>
      <c r="C49" s="40">
        <v>34</v>
      </c>
      <c r="D49" s="49">
        <v>45411</v>
      </c>
      <c r="E49" s="49"/>
      <c r="F49" s="41">
        <v>4740</v>
      </c>
      <c r="G49" s="49">
        <v>45413</v>
      </c>
      <c r="H49" s="49"/>
      <c r="I49" s="41">
        <v>91</v>
      </c>
      <c r="J49" s="49">
        <v>45414</v>
      </c>
      <c r="K49" s="49"/>
      <c r="L49" s="41">
        <v>108</v>
      </c>
      <c r="M49" s="49">
        <v>45400</v>
      </c>
      <c r="N49" s="49"/>
      <c r="O49" s="49">
        <v>45441</v>
      </c>
      <c r="P49" s="69"/>
    </row>
    <row r="50" spans="1:16" x14ac:dyDescent="0.3">
      <c r="A50" s="65">
        <v>45456</v>
      </c>
      <c r="B50" s="66" t="str">
        <f t="shared" si="0"/>
        <v>Thu 13-Jun-24</v>
      </c>
    </row>
    <row r="51" spans="1:16" x14ac:dyDescent="0.3">
      <c r="A51" s="65">
        <v>45457</v>
      </c>
      <c r="B51" s="66" t="str">
        <f t="shared" si="0"/>
        <v>Fri 14-Jun-24</v>
      </c>
      <c r="C51" s="40">
        <v>20</v>
      </c>
      <c r="D51" s="49">
        <v>45439</v>
      </c>
      <c r="E51" s="49"/>
      <c r="F51" s="41">
        <v>4266</v>
      </c>
      <c r="G51" s="49">
        <v>45414</v>
      </c>
      <c r="H51" s="49"/>
      <c r="I51" s="41">
        <v>118</v>
      </c>
      <c r="J51" s="49">
        <v>45414</v>
      </c>
      <c r="K51" s="49"/>
      <c r="L51" s="41">
        <v>192</v>
      </c>
      <c r="M51" s="49">
        <v>45400</v>
      </c>
      <c r="N51" s="49"/>
      <c r="O51" s="49">
        <v>45441</v>
      </c>
      <c r="P51" s="69">
        <v>128</v>
      </c>
    </row>
    <row r="52" spans="1:16" x14ac:dyDescent="0.3">
      <c r="A52" s="65">
        <v>45458</v>
      </c>
      <c r="B52" s="66" t="str">
        <f t="shared" si="0"/>
        <v>Sat 15-Jun-24</v>
      </c>
      <c r="C52" s="42"/>
      <c r="D52" s="43"/>
      <c r="E52" s="43"/>
      <c r="F52" s="45"/>
      <c r="G52" s="43"/>
      <c r="H52" s="43"/>
      <c r="I52" s="45"/>
      <c r="J52" s="43"/>
      <c r="K52" s="43"/>
      <c r="L52" s="45"/>
      <c r="M52" s="43"/>
      <c r="N52" s="43"/>
      <c r="O52" s="43"/>
      <c r="P52" s="67"/>
    </row>
    <row r="53" spans="1:16" x14ac:dyDescent="0.3">
      <c r="A53" s="65">
        <v>45459</v>
      </c>
      <c r="B53" s="66" t="str">
        <f t="shared" si="0"/>
        <v>Sun 16-Jun-24</v>
      </c>
      <c r="C53" s="42"/>
      <c r="D53" s="43"/>
      <c r="E53" s="43"/>
      <c r="F53" s="45"/>
      <c r="G53" s="43"/>
      <c r="H53" s="43"/>
      <c r="I53" s="45"/>
      <c r="J53" s="43"/>
      <c r="K53" s="43"/>
      <c r="L53" s="45"/>
      <c r="M53" s="43"/>
      <c r="N53" s="43"/>
      <c r="O53" s="43"/>
      <c r="P53" s="67"/>
    </row>
    <row r="54" spans="1:16" x14ac:dyDescent="0.3">
      <c r="A54" s="65">
        <v>45460</v>
      </c>
      <c r="B54" s="66" t="str">
        <f t="shared" si="0"/>
        <v>Mon 17-Jun-24</v>
      </c>
      <c r="C54" s="40">
        <v>21</v>
      </c>
      <c r="D54" s="70">
        <v>45439</v>
      </c>
      <c r="E54" s="70"/>
      <c r="F54" s="41">
        <v>4209</v>
      </c>
      <c r="G54" s="70">
        <v>45418</v>
      </c>
      <c r="H54" s="70"/>
      <c r="I54" s="41">
        <v>124</v>
      </c>
      <c r="J54" s="70">
        <v>45414</v>
      </c>
      <c r="K54" s="70"/>
      <c r="L54" s="41">
        <v>202</v>
      </c>
      <c r="M54" s="70">
        <v>45400</v>
      </c>
      <c r="N54" s="70"/>
      <c r="O54" s="70">
        <v>45441</v>
      </c>
      <c r="P54" s="69"/>
    </row>
    <row r="55" spans="1:16" x14ac:dyDescent="0.3">
      <c r="A55" s="65">
        <v>45461</v>
      </c>
      <c r="B55" s="66" t="str">
        <f t="shared" si="0"/>
        <v>Tue 18-Jun-24</v>
      </c>
      <c r="C55" s="40">
        <v>21</v>
      </c>
      <c r="D55" s="49">
        <v>45439</v>
      </c>
      <c r="E55" s="49"/>
      <c r="F55" s="41">
        <v>4068</v>
      </c>
      <c r="G55" s="49">
        <v>45419</v>
      </c>
      <c r="H55" s="49"/>
      <c r="I55" s="41">
        <v>121</v>
      </c>
      <c r="J55" s="49">
        <v>45414</v>
      </c>
      <c r="K55" s="49"/>
      <c r="L55" s="41">
        <v>225</v>
      </c>
      <c r="M55" s="49">
        <v>45400</v>
      </c>
      <c r="N55" s="49"/>
      <c r="O55" s="49">
        <v>45441</v>
      </c>
      <c r="P55" s="69"/>
    </row>
    <row r="56" spans="1:16" x14ac:dyDescent="0.3">
      <c r="A56" s="65">
        <v>45462</v>
      </c>
      <c r="B56" s="66" t="str">
        <f t="shared" si="0"/>
        <v>Wed 19-Jun-24</v>
      </c>
      <c r="C56" s="40">
        <v>26</v>
      </c>
      <c r="D56" s="49">
        <v>45439</v>
      </c>
      <c r="E56" s="49"/>
      <c r="F56" s="41">
        <v>4068</v>
      </c>
      <c r="G56" s="49">
        <v>45420</v>
      </c>
      <c r="H56" s="49"/>
      <c r="I56" s="41">
        <v>103</v>
      </c>
      <c r="J56" s="49">
        <v>45414</v>
      </c>
      <c r="K56" s="49"/>
      <c r="L56" s="41">
        <v>272</v>
      </c>
      <c r="M56" s="49">
        <v>45404</v>
      </c>
      <c r="N56" s="49"/>
      <c r="O56" s="49">
        <v>45441</v>
      </c>
      <c r="P56" s="69"/>
    </row>
    <row r="57" spans="1:16" x14ac:dyDescent="0.3">
      <c r="A57" s="65">
        <v>45463</v>
      </c>
      <c r="B57" s="66" t="str">
        <f t="shared" si="0"/>
        <v>Thu 20-Jun-24</v>
      </c>
      <c r="C57" s="40">
        <v>29</v>
      </c>
      <c r="D57" s="49">
        <v>45439</v>
      </c>
      <c r="E57" s="49"/>
      <c r="F57" s="41">
        <v>3952</v>
      </c>
      <c r="G57" s="49">
        <v>45421</v>
      </c>
      <c r="H57" s="49"/>
      <c r="I57" s="41">
        <v>99</v>
      </c>
      <c r="J57" s="49">
        <v>45422</v>
      </c>
      <c r="K57" s="49"/>
      <c r="L57" s="41">
        <v>229</v>
      </c>
      <c r="M57" s="49">
        <v>45393</v>
      </c>
      <c r="N57" s="49"/>
      <c r="O57" s="49">
        <v>45408</v>
      </c>
      <c r="P57" s="69"/>
    </row>
    <row r="58" spans="1:16" x14ac:dyDescent="0.3">
      <c r="A58" s="65">
        <v>45464</v>
      </c>
      <c r="B58" s="66" t="str">
        <f t="shared" si="0"/>
        <v>Fri 21-Jun-24</v>
      </c>
      <c r="C58" s="40">
        <v>29</v>
      </c>
      <c r="D58" s="49">
        <v>45439</v>
      </c>
      <c r="E58" s="49"/>
      <c r="F58" s="41">
        <v>3845</v>
      </c>
      <c r="G58" s="49">
        <v>45421</v>
      </c>
      <c r="H58" s="49"/>
      <c r="I58" s="41">
        <v>103</v>
      </c>
      <c r="J58" s="49">
        <v>45422</v>
      </c>
      <c r="K58" s="49"/>
      <c r="L58" s="41">
        <v>203</v>
      </c>
      <c r="M58" s="49">
        <v>45441</v>
      </c>
      <c r="N58" s="49"/>
      <c r="O58" s="49">
        <v>45409</v>
      </c>
      <c r="P58" s="69"/>
    </row>
    <row r="59" spans="1:16" x14ac:dyDescent="0.3">
      <c r="A59" s="65">
        <v>45465</v>
      </c>
      <c r="B59" s="66" t="str">
        <f t="shared" si="0"/>
        <v>Sat 22-Jun-24</v>
      </c>
      <c r="C59" s="42"/>
      <c r="D59" s="43"/>
      <c r="E59" s="43"/>
      <c r="F59" s="45"/>
      <c r="G59" s="43"/>
      <c r="H59" s="43"/>
      <c r="I59" s="45"/>
      <c r="J59" s="43"/>
      <c r="K59" s="43"/>
      <c r="L59" s="45"/>
      <c r="M59" s="43"/>
      <c r="N59" s="43"/>
      <c r="O59" s="43"/>
      <c r="P59" s="67"/>
    </row>
    <row r="60" spans="1:16" x14ac:dyDescent="0.3">
      <c r="A60" s="65">
        <v>45466</v>
      </c>
      <c r="B60" s="66" t="str">
        <f t="shared" si="0"/>
        <v>Sun 23-Jun-24</v>
      </c>
      <c r="C60" s="42"/>
      <c r="D60" s="43"/>
      <c r="E60" s="43"/>
      <c r="F60" s="45"/>
      <c r="G60" s="43"/>
      <c r="H60" s="43"/>
      <c r="I60" s="45"/>
      <c r="J60" s="43"/>
      <c r="K60" s="43"/>
      <c r="L60" s="45"/>
      <c r="M60" s="43"/>
      <c r="N60" s="43"/>
      <c r="O60" s="43"/>
      <c r="P60" s="67"/>
    </row>
    <row r="61" spans="1:16" x14ac:dyDescent="0.3">
      <c r="A61" s="65">
        <v>45467</v>
      </c>
      <c r="B61" s="66" t="str">
        <f t="shared" si="0"/>
        <v>Mon 24-Jun-24</v>
      </c>
      <c r="C61" s="40">
        <v>36</v>
      </c>
      <c r="D61" s="70">
        <v>45439</v>
      </c>
      <c r="E61" s="70"/>
      <c r="F61" s="41">
        <v>3713</v>
      </c>
      <c r="G61" s="70">
        <v>45426</v>
      </c>
      <c r="H61" s="70"/>
      <c r="I61" s="41">
        <v>126</v>
      </c>
      <c r="J61" s="70">
        <v>45422</v>
      </c>
      <c r="K61" s="70"/>
      <c r="L61" s="41">
        <v>152</v>
      </c>
      <c r="M61" s="70">
        <v>45441</v>
      </c>
      <c r="N61" s="70"/>
      <c r="O61" s="70">
        <v>45408</v>
      </c>
      <c r="P61" s="69"/>
    </row>
    <row r="62" spans="1:16" x14ac:dyDescent="0.3">
      <c r="A62" s="65">
        <v>45468</v>
      </c>
      <c r="B62" s="66" t="str">
        <f t="shared" si="0"/>
        <v>Tue 25-Jun-24</v>
      </c>
      <c r="C62" s="40">
        <v>39</v>
      </c>
      <c r="D62" s="71">
        <v>45439</v>
      </c>
      <c r="E62" s="71"/>
      <c r="F62" s="72">
        <v>3687</v>
      </c>
      <c r="G62" s="71">
        <v>45426</v>
      </c>
      <c r="H62" s="71"/>
      <c r="I62" s="72">
        <v>147</v>
      </c>
      <c r="J62" s="71">
        <v>45422</v>
      </c>
      <c r="K62" s="71"/>
      <c r="L62" s="72">
        <v>90</v>
      </c>
      <c r="M62" s="71">
        <v>45441</v>
      </c>
      <c r="N62" s="71"/>
      <c r="O62" s="71">
        <v>45408</v>
      </c>
      <c r="P62" s="69"/>
    </row>
    <row r="63" spans="1:16" x14ac:dyDescent="0.3">
      <c r="A63" s="65">
        <v>45469</v>
      </c>
      <c r="B63" s="66" t="str">
        <f t="shared" si="0"/>
        <v>Wed 26-Jun-24</v>
      </c>
      <c r="C63" s="40">
        <v>35</v>
      </c>
      <c r="D63" s="71">
        <v>45439</v>
      </c>
      <c r="E63" s="71"/>
      <c r="F63" s="72">
        <v>3515</v>
      </c>
      <c r="G63" s="71">
        <v>45426</v>
      </c>
      <c r="H63" s="71"/>
      <c r="I63" s="72">
        <v>169</v>
      </c>
      <c r="J63" s="71">
        <v>45422</v>
      </c>
      <c r="K63" s="71"/>
      <c r="L63" s="72">
        <v>141</v>
      </c>
      <c r="M63" s="71">
        <v>45441</v>
      </c>
      <c r="N63" s="71"/>
      <c r="O63" s="71">
        <v>45408</v>
      </c>
      <c r="P63" s="69"/>
    </row>
    <row r="64" spans="1:16" x14ac:dyDescent="0.3">
      <c r="A64" s="65">
        <v>45470</v>
      </c>
      <c r="B64" s="66" t="str">
        <f t="shared" si="0"/>
        <v>Thu 27-Jun-24</v>
      </c>
      <c r="C64" s="40">
        <v>13</v>
      </c>
      <c r="D64" s="71">
        <v>45467</v>
      </c>
      <c r="E64" s="71"/>
      <c r="F64" s="41">
        <v>3344</v>
      </c>
      <c r="G64" s="71">
        <v>45427</v>
      </c>
      <c r="H64" s="71"/>
      <c r="I64" s="41">
        <v>159</v>
      </c>
      <c r="J64" s="71">
        <v>45422</v>
      </c>
      <c r="K64" s="71"/>
      <c r="L64" s="41">
        <v>208</v>
      </c>
      <c r="M64" s="71">
        <v>45448</v>
      </c>
      <c r="N64" s="71"/>
      <c r="O64" s="71">
        <v>45408</v>
      </c>
      <c r="P64" s="69"/>
    </row>
    <row r="65" spans="1:16" x14ac:dyDescent="0.3">
      <c r="A65" s="65">
        <v>45471</v>
      </c>
      <c r="B65" s="66" t="str">
        <f t="shared" si="0"/>
        <v>Fri 28-Jun-24</v>
      </c>
      <c r="C65" s="34">
        <v>14</v>
      </c>
      <c r="D65" s="35">
        <v>45467</v>
      </c>
      <c r="E65" s="35"/>
      <c r="F65" s="37">
        <v>3360</v>
      </c>
      <c r="G65" s="35">
        <v>45427</v>
      </c>
      <c r="H65" s="35"/>
      <c r="I65" s="37">
        <v>155</v>
      </c>
      <c r="J65" s="35">
        <v>45432</v>
      </c>
      <c r="K65" s="35"/>
      <c r="L65" s="37">
        <v>236</v>
      </c>
      <c r="M65" s="35">
        <v>45448</v>
      </c>
      <c r="N65" s="35"/>
      <c r="O65" s="35">
        <v>45411</v>
      </c>
      <c r="P65" s="69"/>
    </row>
    <row r="66" spans="1:16" x14ac:dyDescent="0.3">
      <c r="A66" s="65">
        <v>45472</v>
      </c>
      <c r="B66" s="66" t="str">
        <f t="shared" si="0"/>
        <v>Sat 29-Jun-24</v>
      </c>
      <c r="C66" s="42"/>
      <c r="D66" s="43"/>
      <c r="E66" s="43"/>
      <c r="F66" s="45"/>
      <c r="G66" s="43" t="s">
        <v>16</v>
      </c>
      <c r="H66" s="43"/>
      <c r="I66" s="45"/>
      <c r="J66" s="43"/>
      <c r="K66" s="43"/>
      <c r="L66" s="45"/>
      <c r="M66" s="43"/>
      <c r="N66" s="43"/>
      <c r="O66" s="43"/>
      <c r="P66" s="67"/>
    </row>
    <row r="67" spans="1:16" ht="13.5" thickBot="1" x14ac:dyDescent="0.35">
      <c r="A67" s="73">
        <v>45473</v>
      </c>
      <c r="B67" s="74" t="str">
        <f t="shared" si="0"/>
        <v>Sun 30-Jun-24</v>
      </c>
      <c r="C67" s="75"/>
      <c r="D67" s="76"/>
      <c r="E67" s="76"/>
      <c r="F67" s="77"/>
      <c r="G67" s="76"/>
      <c r="H67" s="76"/>
      <c r="I67" s="77"/>
      <c r="J67" s="76"/>
      <c r="K67" s="76"/>
      <c r="L67" s="77"/>
      <c r="M67" s="76"/>
      <c r="N67" s="76"/>
      <c r="O67" s="76"/>
      <c r="P67" s="78"/>
    </row>
    <row r="68" spans="1:16" x14ac:dyDescent="0.3">
      <c r="A68" s="109" t="s">
        <v>17</v>
      </c>
      <c r="B68" s="110"/>
      <c r="C68" s="63"/>
      <c r="D68" s="64"/>
      <c r="E68" s="64"/>
      <c r="F68" s="63"/>
      <c r="G68" s="64"/>
      <c r="H68" s="64"/>
      <c r="I68" s="63"/>
      <c r="J68" s="64"/>
      <c r="K68" s="64"/>
      <c r="L68" s="63"/>
      <c r="M68" s="64"/>
      <c r="N68" s="64"/>
      <c r="O68" s="64"/>
      <c r="P68" s="63"/>
    </row>
    <row r="69" spans="1:16" ht="13.5" thickBot="1" x14ac:dyDescent="0.35">
      <c r="A69" s="111"/>
      <c r="B69" s="112"/>
      <c r="C69" s="63"/>
      <c r="D69" s="64"/>
      <c r="E69" s="64"/>
      <c r="F69" s="63"/>
      <c r="G69" s="64"/>
      <c r="H69" s="64"/>
      <c r="I69" s="63"/>
      <c r="J69" s="64"/>
      <c r="K69" s="64"/>
      <c r="L69" s="63"/>
      <c r="M69" s="64"/>
      <c r="N69" s="64"/>
      <c r="O69" s="64"/>
      <c r="P69" s="63"/>
    </row>
  </sheetData>
  <mergeCells count="4">
    <mergeCell ref="C3:P3"/>
    <mergeCell ref="A4:B4"/>
    <mergeCell ref="A36:B37"/>
    <mergeCell ref="A68:B69"/>
  </mergeCells>
  <conditionalFormatting sqref="C54:C58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:F58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4:I58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4:L58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4:P58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:C61 C64:C66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:F61 F64:F66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4:I61 I64:I66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4:L61 L64:L66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4:P61 P64:P66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:C53 C67 C38:C49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:F53 F67 F38:F49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7:I68 I4 I51:I53 I38:I49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7:L68 L51:L53 L38:L49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7:P68 P7 P51:P53 P38:P49 P9:P18 P20 P22:P35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:C61 C64:C67 C38:C49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:F61 F64:F67 F38:F49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1:I61 I64:I67 I38:I49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1:L61 L64:L67 L38:L49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1:P61 P7 P64:P67 P38:P49 P9:P18 P20 P22:P35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:F61 P7 L51:L61 P51:P61 I51:I61 C51:C61 C64:C67 I64:I67 P64:P67 L64:L67 F64:F67 F38:F49 L38:L49 P38:P49 I38:I49 C38:C49 P9:P18 P20 P22:P35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2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2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2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2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2 F62 P62 I62 C62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3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3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3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3 F63 P63 I63 C63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6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6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9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18 L22:L35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:L7 L9:L18 L22:L35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:L18 L22:L35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9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0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:L35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:I18 I22:I35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I7 I9:I18 I22:I35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I18 I22:I35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I35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:F18 F22:F35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F7 F9:F18 F22:F35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F18 F22:F35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F35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18 C22:C3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7 C9:C18 C22:C3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18 C22:C3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4803149606299213" right="0.74803149606299213" top="0.98425196850393704" bottom="0.98425196850393704" header="0.51181102362204722" footer="0.51181102362204722"/>
  <pageSetup scale="58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00B63-6E8C-46A7-A1C1-E585AC9A170D}">
  <dimension ref="A1:P32"/>
  <sheetViews>
    <sheetView workbookViewId="0">
      <selection sqref="A1:P1"/>
    </sheetView>
  </sheetViews>
  <sheetFormatPr defaultRowHeight="14.5" x14ac:dyDescent="0.35"/>
  <cols>
    <col min="1" max="1" width="16.81640625" customWidth="1"/>
    <col min="2" max="2" width="18.453125" customWidth="1"/>
  </cols>
  <sheetData>
    <row r="1" spans="1:16" ht="78.5" thickBot="1" x14ac:dyDescent="0.4">
      <c r="A1" s="113" t="s">
        <v>18</v>
      </c>
      <c r="B1" s="114" t="s">
        <v>19</v>
      </c>
      <c r="C1" s="15" t="s">
        <v>6</v>
      </c>
      <c r="D1" s="16" t="s">
        <v>7</v>
      </c>
      <c r="E1" s="17" t="s">
        <v>8</v>
      </c>
      <c r="F1" s="18" t="s">
        <v>9</v>
      </c>
      <c r="G1" s="16" t="s">
        <v>7</v>
      </c>
      <c r="H1" s="17" t="s">
        <v>8</v>
      </c>
      <c r="I1" s="19" t="s">
        <v>10</v>
      </c>
      <c r="J1" s="16" t="s">
        <v>11</v>
      </c>
      <c r="K1" s="17" t="s">
        <v>8</v>
      </c>
      <c r="L1" s="19" t="s">
        <v>12</v>
      </c>
      <c r="M1" s="16" t="s">
        <v>11</v>
      </c>
      <c r="N1" s="17" t="s">
        <v>8</v>
      </c>
      <c r="O1" s="20" t="s">
        <v>13</v>
      </c>
      <c r="P1" s="21" t="s">
        <v>14</v>
      </c>
    </row>
    <row r="2" spans="1:16" ht="15" thickBot="1" x14ac:dyDescent="0.4">
      <c r="A2" s="23">
        <v>45474</v>
      </c>
      <c r="B2" s="24" t="str">
        <f t="shared" ref="B2:B32" si="0">TEXT(A2, "DDD") &amp; " " &amp; TEXT(A2, "DD-MMM-YY")</f>
        <v>Mon 01-Jul-24</v>
      </c>
      <c r="C2" s="25">
        <v>17</v>
      </c>
      <c r="D2" s="26">
        <v>45467</v>
      </c>
      <c r="E2" s="27"/>
      <c r="F2" s="28">
        <v>3140</v>
      </c>
      <c r="G2" s="26">
        <v>45427</v>
      </c>
      <c r="H2" s="27"/>
      <c r="I2" s="28">
        <v>144</v>
      </c>
      <c r="J2" s="26">
        <v>45440</v>
      </c>
      <c r="K2" s="27"/>
      <c r="L2" s="28">
        <v>302</v>
      </c>
      <c r="M2" s="26">
        <v>45453</v>
      </c>
      <c r="N2" s="27"/>
      <c r="O2" s="29">
        <v>45411</v>
      </c>
      <c r="P2" s="30"/>
    </row>
    <row r="3" spans="1:16" ht="15" thickBot="1" x14ac:dyDescent="0.4">
      <c r="A3" s="32">
        <v>45475</v>
      </c>
      <c r="B3" s="33" t="str">
        <f t="shared" si="0"/>
        <v>Tue 02-Jul-24</v>
      </c>
      <c r="C3" s="34">
        <v>18</v>
      </c>
      <c r="D3" s="35">
        <v>45467</v>
      </c>
      <c r="E3" s="36">
        <v>45467</v>
      </c>
      <c r="F3" s="37">
        <v>3118</v>
      </c>
      <c r="G3" s="35">
        <v>45427</v>
      </c>
      <c r="H3" s="36">
        <v>45427</v>
      </c>
      <c r="I3" s="37">
        <v>151</v>
      </c>
      <c r="J3" s="35">
        <v>45435</v>
      </c>
      <c r="K3" s="36">
        <v>45435</v>
      </c>
      <c r="L3" s="37">
        <v>330</v>
      </c>
      <c r="M3" s="35">
        <v>45439</v>
      </c>
      <c r="N3" s="36">
        <v>45439</v>
      </c>
      <c r="O3" s="38">
        <v>45411</v>
      </c>
      <c r="P3" s="39"/>
    </row>
    <row r="4" spans="1:16" ht="15" thickBot="1" x14ac:dyDescent="0.4">
      <c r="A4" s="32">
        <v>45476</v>
      </c>
      <c r="B4" s="33" t="str">
        <f t="shared" si="0"/>
        <v>Wed 03-Jul-24</v>
      </c>
      <c r="C4" s="40">
        <v>20</v>
      </c>
      <c r="D4" s="35">
        <v>45467</v>
      </c>
      <c r="E4" s="36">
        <v>45467</v>
      </c>
      <c r="F4" s="41">
        <v>3132</v>
      </c>
      <c r="G4" s="35">
        <v>45427</v>
      </c>
      <c r="H4" s="36">
        <v>45428</v>
      </c>
      <c r="I4" s="41">
        <v>168</v>
      </c>
      <c r="J4" s="35">
        <v>45440</v>
      </c>
      <c r="K4" s="36">
        <v>45440</v>
      </c>
      <c r="L4" s="41">
        <v>279</v>
      </c>
      <c r="M4" s="35">
        <v>45441</v>
      </c>
      <c r="N4" s="36">
        <v>45454</v>
      </c>
      <c r="O4" s="38">
        <v>45389</v>
      </c>
      <c r="P4" s="39"/>
    </row>
    <row r="5" spans="1:16" ht="15" thickBot="1" x14ac:dyDescent="0.4">
      <c r="A5" s="32">
        <v>45477</v>
      </c>
      <c r="B5" s="33" t="str">
        <f t="shared" si="0"/>
        <v>Thu 04-Jul-24</v>
      </c>
      <c r="C5" s="40">
        <v>22</v>
      </c>
      <c r="D5" s="35">
        <v>45467</v>
      </c>
      <c r="E5" s="36">
        <v>45467</v>
      </c>
      <c r="F5" s="41">
        <v>3233</v>
      </c>
      <c r="G5" s="35">
        <v>45428</v>
      </c>
      <c r="H5" s="36">
        <v>45428</v>
      </c>
      <c r="I5" s="41">
        <v>163</v>
      </c>
      <c r="J5" s="35">
        <v>45446</v>
      </c>
      <c r="K5" s="36">
        <v>45446</v>
      </c>
      <c r="L5" s="41">
        <v>316</v>
      </c>
      <c r="M5" s="35">
        <v>45441</v>
      </c>
      <c r="N5" s="36">
        <v>45454</v>
      </c>
      <c r="O5" s="38">
        <v>45389</v>
      </c>
      <c r="P5" s="39"/>
    </row>
    <row r="6" spans="1:16" ht="15" thickBot="1" x14ac:dyDescent="0.4">
      <c r="A6" s="32">
        <v>45478</v>
      </c>
      <c r="B6" s="33" t="str">
        <f t="shared" si="0"/>
        <v>Fri 05-Jul-24</v>
      </c>
      <c r="C6" s="40">
        <v>19</v>
      </c>
      <c r="D6" s="35">
        <v>45467</v>
      </c>
      <c r="E6" s="36">
        <v>45467</v>
      </c>
      <c r="F6" s="41">
        <v>3210</v>
      </c>
      <c r="G6" s="35">
        <v>45428</v>
      </c>
      <c r="H6" s="36">
        <v>45429</v>
      </c>
      <c r="I6" s="41">
        <v>163</v>
      </c>
      <c r="J6" s="35">
        <v>45447</v>
      </c>
      <c r="K6" s="36">
        <v>45449</v>
      </c>
      <c r="L6" s="41">
        <v>348</v>
      </c>
      <c r="M6" s="35">
        <v>45441</v>
      </c>
      <c r="N6" s="36">
        <v>45454</v>
      </c>
      <c r="O6" s="38">
        <v>45419</v>
      </c>
      <c r="P6" s="39"/>
    </row>
    <row r="7" spans="1:16" ht="15" thickBot="1" x14ac:dyDescent="0.4">
      <c r="A7" s="32">
        <v>45479</v>
      </c>
      <c r="B7" s="33" t="str">
        <f t="shared" si="0"/>
        <v>Sat 06-Jul-24</v>
      </c>
      <c r="C7" s="42"/>
      <c r="D7" s="43"/>
      <c r="E7" s="44"/>
      <c r="F7" s="45"/>
      <c r="G7" s="43"/>
      <c r="H7" s="44"/>
      <c r="I7" s="45"/>
      <c r="J7" s="43"/>
      <c r="K7" s="46"/>
      <c r="L7" s="45"/>
      <c r="M7" s="43"/>
      <c r="N7" s="44"/>
      <c r="O7" s="47"/>
      <c r="P7" s="48"/>
    </row>
    <row r="8" spans="1:16" ht="15" thickBot="1" x14ac:dyDescent="0.4">
      <c r="A8" s="32">
        <v>45480</v>
      </c>
      <c r="B8" s="33" t="str">
        <f t="shared" si="0"/>
        <v>Sun 07-Jul-24</v>
      </c>
      <c r="C8" s="42"/>
      <c r="D8" s="43"/>
      <c r="E8" s="44"/>
      <c r="F8" s="45"/>
      <c r="G8" s="43"/>
      <c r="H8" s="44"/>
      <c r="I8" s="45"/>
      <c r="J8" s="43"/>
      <c r="K8" s="46"/>
      <c r="L8" s="45"/>
      <c r="M8" s="43"/>
      <c r="N8" s="44"/>
      <c r="O8" s="47"/>
      <c r="P8" s="48"/>
    </row>
    <row r="9" spans="1:16" ht="15" thickBot="1" x14ac:dyDescent="0.4">
      <c r="A9" s="32">
        <v>45481</v>
      </c>
      <c r="B9" s="33" t="str">
        <f t="shared" si="0"/>
        <v>Mon 08-Jul-24</v>
      </c>
      <c r="C9" s="40">
        <v>23</v>
      </c>
      <c r="D9" s="35">
        <v>45467</v>
      </c>
      <c r="E9" s="36">
        <v>45467</v>
      </c>
      <c r="F9" s="41">
        <v>3217</v>
      </c>
      <c r="G9" s="35">
        <v>45429</v>
      </c>
      <c r="H9" s="36">
        <v>45429</v>
      </c>
      <c r="I9" s="41">
        <v>152</v>
      </c>
      <c r="J9" s="35">
        <v>45447</v>
      </c>
      <c r="K9" s="36">
        <v>45449</v>
      </c>
      <c r="L9" s="41">
        <v>316</v>
      </c>
      <c r="M9" s="35">
        <v>45441</v>
      </c>
      <c r="N9" s="36">
        <v>45454</v>
      </c>
      <c r="O9" s="38">
        <v>45426</v>
      </c>
      <c r="P9" s="39"/>
    </row>
    <row r="10" spans="1:16" ht="15" thickBot="1" x14ac:dyDescent="0.4">
      <c r="A10" s="32">
        <v>45482</v>
      </c>
      <c r="B10" s="33" t="str">
        <f t="shared" si="0"/>
        <v>Tue 09-Jul-24</v>
      </c>
      <c r="C10" s="40">
        <v>26</v>
      </c>
      <c r="D10" s="35">
        <v>45467</v>
      </c>
      <c r="E10" s="36">
        <v>45467</v>
      </c>
      <c r="F10" s="41">
        <v>3094</v>
      </c>
      <c r="G10" s="35">
        <v>45429</v>
      </c>
      <c r="H10" s="36">
        <v>45429</v>
      </c>
      <c r="I10" s="41">
        <v>162</v>
      </c>
      <c r="J10" s="35">
        <v>45447</v>
      </c>
      <c r="K10" s="36">
        <v>45449</v>
      </c>
      <c r="L10" s="41">
        <v>288</v>
      </c>
      <c r="M10" s="35">
        <v>45441</v>
      </c>
      <c r="N10" s="36">
        <v>45454</v>
      </c>
      <c r="O10" s="38">
        <v>45426</v>
      </c>
      <c r="P10" s="39"/>
    </row>
    <row r="11" spans="1:16" ht="15" thickBot="1" x14ac:dyDescent="0.4">
      <c r="A11" s="32">
        <v>45483</v>
      </c>
      <c r="B11" s="33" t="str">
        <f t="shared" si="0"/>
        <v>Wed 10-Jul-24</v>
      </c>
      <c r="C11" s="40">
        <v>30</v>
      </c>
      <c r="D11" s="35">
        <v>45467</v>
      </c>
      <c r="E11" s="36">
        <v>45467</v>
      </c>
      <c r="F11" s="41">
        <v>2976</v>
      </c>
      <c r="G11" s="35">
        <v>45429</v>
      </c>
      <c r="H11" s="36">
        <v>45429</v>
      </c>
      <c r="I11" s="41">
        <v>154</v>
      </c>
      <c r="J11" s="35">
        <v>45447</v>
      </c>
      <c r="K11" s="36">
        <v>45449</v>
      </c>
      <c r="L11" s="41">
        <v>260</v>
      </c>
      <c r="M11" s="35">
        <v>45441</v>
      </c>
      <c r="N11" s="36">
        <v>45454</v>
      </c>
      <c r="O11" s="38">
        <v>45426</v>
      </c>
      <c r="P11" s="39"/>
    </row>
    <row r="12" spans="1:16" ht="15" thickBot="1" x14ac:dyDescent="0.4">
      <c r="A12" s="32">
        <v>45484</v>
      </c>
      <c r="B12" s="33" t="str">
        <f t="shared" si="0"/>
        <v>Thu 11-Jul-24</v>
      </c>
      <c r="C12" s="40">
        <v>29</v>
      </c>
      <c r="D12" s="35">
        <v>45467</v>
      </c>
      <c r="E12" s="36">
        <v>45467</v>
      </c>
      <c r="F12" s="41">
        <v>3010</v>
      </c>
      <c r="G12" s="35">
        <v>45429</v>
      </c>
      <c r="H12" s="36">
        <v>45429</v>
      </c>
      <c r="I12" s="41">
        <v>153</v>
      </c>
      <c r="J12" s="35">
        <v>45447</v>
      </c>
      <c r="K12" s="36">
        <v>45449</v>
      </c>
      <c r="L12" s="41">
        <v>198</v>
      </c>
      <c r="M12" s="35">
        <v>45441</v>
      </c>
      <c r="N12" s="36">
        <v>45454</v>
      </c>
      <c r="O12" s="38">
        <v>45440</v>
      </c>
      <c r="P12" s="39"/>
    </row>
    <row r="13" spans="1:16" ht="15" thickBot="1" x14ac:dyDescent="0.4">
      <c r="A13" s="32">
        <v>45485</v>
      </c>
      <c r="B13" s="33" t="str">
        <f t="shared" si="0"/>
        <v>Fri 12-Jul-24</v>
      </c>
      <c r="C13" s="40"/>
      <c r="D13" s="49"/>
      <c r="E13" s="50"/>
      <c r="F13" s="41"/>
      <c r="G13" s="49"/>
      <c r="H13" s="50"/>
      <c r="I13" s="41"/>
      <c r="J13" s="49"/>
      <c r="K13" s="51"/>
      <c r="L13" s="41"/>
      <c r="M13" s="49"/>
      <c r="N13" s="50"/>
      <c r="O13" s="52"/>
      <c r="P13" s="39"/>
    </row>
    <row r="14" spans="1:16" ht="15" thickBot="1" x14ac:dyDescent="0.4">
      <c r="A14" s="32">
        <v>45486</v>
      </c>
      <c r="B14" s="33" t="str">
        <f t="shared" si="0"/>
        <v>Sat 13-Jul-24</v>
      </c>
      <c r="C14" s="42"/>
      <c r="D14" s="43"/>
      <c r="E14" s="44"/>
      <c r="F14" s="45"/>
      <c r="G14" s="43"/>
      <c r="H14" s="44"/>
      <c r="I14" s="45"/>
      <c r="J14" s="43"/>
      <c r="K14" s="46"/>
      <c r="L14" s="45"/>
      <c r="M14" s="43"/>
      <c r="N14" s="44"/>
      <c r="O14" s="47"/>
      <c r="P14" s="48"/>
    </row>
    <row r="15" spans="1:16" ht="15" thickBot="1" x14ac:dyDescent="0.4">
      <c r="A15" s="32">
        <v>45487</v>
      </c>
      <c r="B15" s="33" t="str">
        <f t="shared" si="0"/>
        <v>Sun 14-Jul-24</v>
      </c>
      <c r="C15" s="42"/>
      <c r="D15" s="43"/>
      <c r="E15" s="44"/>
      <c r="F15" s="45"/>
      <c r="G15" s="43"/>
      <c r="H15" s="44"/>
      <c r="I15" s="45"/>
      <c r="J15" s="43"/>
      <c r="K15" s="46"/>
      <c r="L15" s="45"/>
      <c r="M15" s="43"/>
      <c r="N15" s="44"/>
      <c r="O15" s="47"/>
      <c r="P15" s="48"/>
    </row>
    <row r="16" spans="1:16" ht="15" thickBot="1" x14ac:dyDescent="0.4">
      <c r="A16" s="32">
        <v>45488</v>
      </c>
      <c r="B16" s="33" t="str">
        <f t="shared" si="0"/>
        <v>Mon 15-Jul-24</v>
      </c>
      <c r="C16" s="40">
        <v>33</v>
      </c>
      <c r="D16" s="35">
        <v>45467</v>
      </c>
      <c r="E16" s="36">
        <v>45467</v>
      </c>
      <c r="F16" s="41">
        <v>3178</v>
      </c>
      <c r="G16" s="35">
        <v>45429</v>
      </c>
      <c r="H16" s="36">
        <v>45429</v>
      </c>
      <c r="I16" s="41">
        <v>170</v>
      </c>
      <c r="J16" s="35">
        <v>45447</v>
      </c>
      <c r="K16" s="36">
        <v>45449</v>
      </c>
      <c r="L16" s="41">
        <v>224</v>
      </c>
      <c r="M16" s="35">
        <v>45441</v>
      </c>
      <c r="N16" s="36">
        <v>45454</v>
      </c>
      <c r="O16" s="38">
        <v>45426</v>
      </c>
      <c r="P16" s="39"/>
    </row>
    <row r="17" spans="1:16" ht="15" thickBot="1" x14ac:dyDescent="0.4">
      <c r="A17" s="32">
        <v>45489</v>
      </c>
      <c r="B17" s="33" t="str">
        <f t="shared" si="0"/>
        <v>Tue 16-Jul-24</v>
      </c>
      <c r="C17" s="40">
        <v>35</v>
      </c>
      <c r="D17" s="35">
        <v>45467</v>
      </c>
      <c r="E17" s="36">
        <v>45467</v>
      </c>
      <c r="F17" s="41">
        <v>3231</v>
      </c>
      <c r="G17" s="35">
        <v>45429</v>
      </c>
      <c r="H17" s="36">
        <v>45432</v>
      </c>
      <c r="I17" s="41">
        <v>162</v>
      </c>
      <c r="J17" s="35">
        <v>45447</v>
      </c>
      <c r="K17" s="36">
        <v>45449</v>
      </c>
      <c r="L17" s="41">
        <v>280</v>
      </c>
      <c r="M17" s="35">
        <v>45441</v>
      </c>
      <c r="N17" s="36">
        <v>45454</v>
      </c>
      <c r="O17" s="38">
        <v>45426</v>
      </c>
      <c r="P17" s="39"/>
    </row>
    <row r="18" spans="1:16" ht="15" thickBot="1" x14ac:dyDescent="0.4">
      <c r="A18" s="23">
        <v>45490</v>
      </c>
      <c r="B18" s="24" t="str">
        <f t="shared" si="0"/>
        <v>Wed 17-Jul-24</v>
      </c>
      <c r="C18" s="53">
        <v>36</v>
      </c>
      <c r="D18" s="26">
        <v>45467</v>
      </c>
      <c r="E18" s="54">
        <v>45467</v>
      </c>
      <c r="F18" s="55">
        <v>3235</v>
      </c>
      <c r="G18" s="26">
        <v>45433</v>
      </c>
      <c r="H18" s="54">
        <v>45433</v>
      </c>
      <c r="I18" s="55">
        <v>164</v>
      </c>
      <c r="J18" s="26">
        <v>45447</v>
      </c>
      <c r="K18" s="54">
        <v>45449</v>
      </c>
      <c r="L18" s="55">
        <v>286</v>
      </c>
      <c r="M18" s="26">
        <v>45441</v>
      </c>
      <c r="N18" s="54">
        <v>45454</v>
      </c>
      <c r="O18" s="29">
        <v>45426</v>
      </c>
      <c r="P18" s="30"/>
    </row>
    <row r="19" spans="1:16" ht="15" thickBot="1" x14ac:dyDescent="0.4">
      <c r="A19" s="32">
        <v>45491</v>
      </c>
      <c r="B19" s="33" t="str">
        <f t="shared" si="0"/>
        <v>Thu 18-Jul-24</v>
      </c>
      <c r="C19" s="40">
        <v>40</v>
      </c>
      <c r="D19" s="26">
        <v>45467</v>
      </c>
      <c r="E19" s="54">
        <v>45467</v>
      </c>
      <c r="F19" s="41">
        <v>3208</v>
      </c>
      <c r="G19" s="26">
        <v>45433</v>
      </c>
      <c r="H19" s="54">
        <v>45433</v>
      </c>
      <c r="I19" s="41">
        <v>160</v>
      </c>
      <c r="J19" s="26">
        <v>45447</v>
      </c>
      <c r="K19" s="54">
        <v>45449</v>
      </c>
      <c r="L19" s="41">
        <v>235</v>
      </c>
      <c r="M19" s="26">
        <v>45441</v>
      </c>
      <c r="N19" s="54">
        <v>45454</v>
      </c>
      <c r="O19" s="29">
        <v>45426</v>
      </c>
      <c r="P19" s="39"/>
    </row>
    <row r="20" spans="1:16" ht="15" thickBot="1" x14ac:dyDescent="0.4">
      <c r="A20" s="32">
        <v>45492</v>
      </c>
      <c r="B20" s="33" t="str">
        <f t="shared" si="0"/>
        <v>Fri 19-Jul-24</v>
      </c>
      <c r="C20" s="40">
        <v>49</v>
      </c>
      <c r="D20" s="26">
        <v>45467</v>
      </c>
      <c r="E20" s="54">
        <v>45467</v>
      </c>
      <c r="F20" s="41">
        <v>3135</v>
      </c>
      <c r="G20" s="26">
        <v>45433</v>
      </c>
      <c r="H20" s="54">
        <v>45433</v>
      </c>
      <c r="I20" s="41">
        <v>145</v>
      </c>
      <c r="J20" s="26">
        <v>45447</v>
      </c>
      <c r="K20" s="54">
        <v>45449</v>
      </c>
      <c r="L20" s="41">
        <v>250</v>
      </c>
      <c r="M20" s="26">
        <v>45441</v>
      </c>
      <c r="N20" s="54">
        <v>45454</v>
      </c>
      <c r="O20" s="29">
        <v>45447</v>
      </c>
      <c r="P20" s="39"/>
    </row>
    <row r="21" spans="1:16" ht="15" thickBot="1" x14ac:dyDescent="0.4">
      <c r="A21" s="32">
        <v>45493</v>
      </c>
      <c r="B21" s="56" t="str">
        <f t="shared" si="0"/>
        <v>Sat 20-Jul-24</v>
      </c>
      <c r="C21" s="42"/>
      <c r="D21" s="43"/>
      <c r="E21" s="44"/>
      <c r="F21" s="45"/>
      <c r="G21" s="43"/>
      <c r="H21" s="44"/>
      <c r="I21" s="45"/>
      <c r="J21" s="43"/>
      <c r="K21" s="46"/>
      <c r="L21" s="45"/>
      <c r="M21" s="43"/>
      <c r="N21" s="44"/>
      <c r="O21" s="47"/>
      <c r="P21" s="48"/>
    </row>
    <row r="22" spans="1:16" ht="15" thickBot="1" x14ac:dyDescent="0.4">
      <c r="A22" s="32">
        <v>45494</v>
      </c>
      <c r="B22" s="33" t="str">
        <f t="shared" si="0"/>
        <v>Sun 21-Jul-24</v>
      </c>
      <c r="C22" s="42"/>
      <c r="D22" s="43"/>
      <c r="E22" s="44"/>
      <c r="F22" s="45"/>
      <c r="G22" s="43"/>
      <c r="H22" s="44"/>
      <c r="I22" s="45"/>
      <c r="J22" s="43"/>
      <c r="K22" s="46"/>
      <c r="L22" s="45"/>
      <c r="M22" s="43"/>
      <c r="N22" s="44"/>
      <c r="O22" s="47"/>
      <c r="P22" s="48"/>
    </row>
    <row r="23" spans="1:16" ht="15" thickBot="1" x14ac:dyDescent="0.4">
      <c r="A23" s="32">
        <v>45495</v>
      </c>
      <c r="B23" s="33" t="str">
        <f t="shared" si="0"/>
        <v>Mon 22-Jul-24</v>
      </c>
      <c r="C23" s="40"/>
      <c r="D23" s="49"/>
      <c r="E23" s="50"/>
      <c r="F23" s="41"/>
      <c r="G23" s="49"/>
      <c r="H23" s="50"/>
      <c r="I23" s="41"/>
      <c r="J23" s="49"/>
      <c r="K23" s="51"/>
      <c r="L23" s="41"/>
      <c r="M23" s="49"/>
      <c r="N23" s="50"/>
      <c r="O23" s="52"/>
      <c r="P23" s="39"/>
    </row>
    <row r="24" spans="1:16" ht="15" thickBot="1" x14ac:dyDescent="0.4">
      <c r="A24" s="32">
        <v>45496</v>
      </c>
      <c r="B24" s="33" t="str">
        <f t="shared" si="0"/>
        <v>Tue 23-Jul-24</v>
      </c>
      <c r="C24" s="40"/>
      <c r="D24" s="49"/>
      <c r="E24" s="50"/>
      <c r="F24" s="41"/>
      <c r="G24" s="49"/>
      <c r="H24" s="50"/>
      <c r="I24" s="41"/>
      <c r="J24" s="49"/>
      <c r="K24" s="51"/>
      <c r="L24" s="41"/>
      <c r="M24" s="49"/>
      <c r="N24" s="50"/>
      <c r="O24" s="52"/>
      <c r="P24" s="39"/>
    </row>
    <row r="25" spans="1:16" ht="15" thickBot="1" x14ac:dyDescent="0.4">
      <c r="A25" s="32">
        <v>45497</v>
      </c>
      <c r="B25" s="33" t="str">
        <f t="shared" si="0"/>
        <v>Wed 24-Jul-24</v>
      </c>
      <c r="C25" s="40"/>
      <c r="D25" s="49"/>
      <c r="E25" s="50"/>
      <c r="F25" s="41"/>
      <c r="G25" s="49"/>
      <c r="H25" s="50"/>
      <c r="I25" s="41"/>
      <c r="J25" s="49"/>
      <c r="K25" s="51"/>
      <c r="L25" s="41"/>
      <c r="M25" s="49"/>
      <c r="N25" s="50"/>
      <c r="O25" s="52"/>
      <c r="P25" s="39"/>
    </row>
    <row r="26" spans="1:16" ht="15" thickBot="1" x14ac:dyDescent="0.4">
      <c r="A26" s="32">
        <v>45498</v>
      </c>
      <c r="B26" s="33" t="str">
        <f t="shared" si="0"/>
        <v>Thu 25-Jul-24</v>
      </c>
      <c r="C26" s="40"/>
      <c r="D26" s="49"/>
      <c r="E26" s="50"/>
      <c r="F26" s="41"/>
      <c r="G26" s="49"/>
      <c r="H26" s="50"/>
      <c r="I26" s="41"/>
      <c r="J26" s="49"/>
      <c r="K26" s="51"/>
      <c r="L26" s="41"/>
      <c r="M26" s="49"/>
      <c r="N26" s="50"/>
      <c r="O26" s="52"/>
      <c r="P26" s="39"/>
    </row>
    <row r="27" spans="1:16" ht="15" thickBot="1" x14ac:dyDescent="0.4">
      <c r="A27" s="32">
        <v>45499</v>
      </c>
      <c r="B27" s="33" t="str">
        <f t="shared" si="0"/>
        <v>Fri 26-Jul-24</v>
      </c>
      <c r="C27" s="40"/>
      <c r="D27" s="49"/>
      <c r="E27" s="50"/>
      <c r="F27" s="41"/>
      <c r="G27" s="49"/>
      <c r="H27" s="50"/>
      <c r="I27" s="41"/>
      <c r="J27" s="49"/>
      <c r="K27" s="51"/>
      <c r="L27" s="41"/>
      <c r="M27" s="49"/>
      <c r="N27" s="50"/>
      <c r="O27" s="52"/>
      <c r="P27" s="39"/>
    </row>
    <row r="28" spans="1:16" ht="15" thickBot="1" x14ac:dyDescent="0.4">
      <c r="A28" s="32">
        <v>45500</v>
      </c>
      <c r="B28" s="33" t="str">
        <f t="shared" si="0"/>
        <v>Sat 27-Jul-24</v>
      </c>
      <c r="C28" s="42"/>
      <c r="D28" s="43"/>
      <c r="E28" s="44"/>
      <c r="F28" s="45"/>
      <c r="G28" s="43"/>
      <c r="H28" s="44"/>
      <c r="I28" s="45"/>
      <c r="J28" s="43"/>
      <c r="K28" s="46"/>
      <c r="L28" s="45"/>
      <c r="M28" s="43"/>
      <c r="N28" s="44"/>
      <c r="O28" s="47"/>
      <c r="P28" s="48"/>
    </row>
    <row r="29" spans="1:16" ht="15" thickBot="1" x14ac:dyDescent="0.4">
      <c r="A29" s="32">
        <v>45501</v>
      </c>
      <c r="B29" s="33" t="str">
        <f t="shared" si="0"/>
        <v>Sun 28-Jul-24</v>
      </c>
      <c r="C29" s="42"/>
      <c r="D29" s="43"/>
      <c r="E29" s="44"/>
      <c r="F29" s="45"/>
      <c r="G29" s="43"/>
      <c r="H29" s="44"/>
      <c r="I29" s="45"/>
      <c r="J29" s="43"/>
      <c r="K29" s="46"/>
      <c r="L29" s="45"/>
      <c r="M29" s="43"/>
      <c r="N29" s="44"/>
      <c r="O29" s="47"/>
      <c r="P29" s="48"/>
    </row>
    <row r="30" spans="1:16" ht="15" thickBot="1" x14ac:dyDescent="0.4">
      <c r="A30" s="32">
        <v>45502</v>
      </c>
      <c r="B30" s="56" t="str">
        <f t="shared" si="0"/>
        <v>Mon 29-Jul-24</v>
      </c>
      <c r="C30" s="40"/>
      <c r="D30" s="49"/>
      <c r="E30" s="50"/>
      <c r="F30" s="41"/>
      <c r="G30" s="49"/>
      <c r="H30" s="50"/>
      <c r="I30" s="41"/>
      <c r="J30" s="49"/>
      <c r="K30" s="51"/>
      <c r="L30" s="41"/>
      <c r="M30" s="49"/>
      <c r="N30" s="50"/>
      <c r="O30" s="52"/>
      <c r="P30" s="39"/>
    </row>
    <row r="31" spans="1:16" ht="15" thickBot="1" x14ac:dyDescent="0.4">
      <c r="A31" s="32">
        <v>45503</v>
      </c>
      <c r="B31" s="33" t="str">
        <f t="shared" si="0"/>
        <v>Tue 30-Jul-24</v>
      </c>
      <c r="C31" s="40"/>
      <c r="D31" s="49"/>
      <c r="E31" s="50"/>
      <c r="F31" s="41"/>
      <c r="G31" s="49"/>
      <c r="H31" s="50"/>
      <c r="I31" s="41"/>
      <c r="J31" s="49"/>
      <c r="K31" s="51"/>
      <c r="L31" s="41"/>
      <c r="M31" s="49"/>
      <c r="N31" s="50"/>
      <c r="O31" s="52"/>
      <c r="P31" s="39"/>
    </row>
    <row r="32" spans="1:16" ht="15" thickBot="1" x14ac:dyDescent="0.4">
      <c r="A32" s="32">
        <v>45504</v>
      </c>
      <c r="B32" s="56" t="str">
        <f t="shared" si="0"/>
        <v>Wed 31-Jul-24</v>
      </c>
      <c r="C32" s="57"/>
      <c r="D32" s="58"/>
      <c r="E32" s="59"/>
      <c r="F32" s="60"/>
      <c r="G32" s="58"/>
      <c r="H32" s="59"/>
      <c r="I32" s="60"/>
      <c r="J32" s="58"/>
      <c r="K32" s="61"/>
      <c r="L32" s="60"/>
      <c r="M32" s="58"/>
      <c r="N32" s="59"/>
      <c r="O32" s="62"/>
      <c r="P32" s="39"/>
    </row>
  </sheetData>
  <conditionalFormatting sqref="I1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15 P4 P17 P19:P32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15 P4 P17 P19:P32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15 P4 P17 P19:P32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L15 L19:L32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L15 L19:L32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L15 L19:L32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4 L6:L15 L19:L32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5 L19:L32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7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7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7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7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7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32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:I15 I19:I32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:I15 I19:I32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:I15 I19:I32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4 I6:I15 I19:I32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5 I19:I32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32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15 F19:F32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15 F19:F32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15 F19:F32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 F6:F15 F19:F32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5 F19:F32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3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15 C19:C3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15 C19:C32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15 C19:C3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 C6:C15 C19:C3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5 C19:C3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709B3-6520-4847-86CA-997EE49E0F25}">
  <dimension ref="A1:P31"/>
  <sheetViews>
    <sheetView workbookViewId="0">
      <selection sqref="A1:P1"/>
    </sheetView>
  </sheetViews>
  <sheetFormatPr defaultRowHeight="14.5" x14ac:dyDescent="0.35"/>
  <sheetData>
    <row r="1" spans="1:16" ht="78.5" thickBot="1" x14ac:dyDescent="0.4">
      <c r="A1" s="113" t="s">
        <v>18</v>
      </c>
      <c r="B1" s="114" t="s">
        <v>19</v>
      </c>
      <c r="C1" s="15" t="s">
        <v>6</v>
      </c>
      <c r="D1" s="16" t="s">
        <v>7</v>
      </c>
      <c r="E1" s="17" t="s">
        <v>8</v>
      </c>
      <c r="F1" s="18" t="s">
        <v>9</v>
      </c>
      <c r="G1" s="16" t="s">
        <v>7</v>
      </c>
      <c r="H1" s="17" t="s">
        <v>8</v>
      </c>
      <c r="I1" s="19" t="s">
        <v>10</v>
      </c>
      <c r="J1" s="16" t="s">
        <v>11</v>
      </c>
      <c r="K1" s="17" t="s">
        <v>8</v>
      </c>
      <c r="L1" s="19" t="s">
        <v>12</v>
      </c>
      <c r="M1" s="16" t="s">
        <v>11</v>
      </c>
      <c r="N1" s="17" t="s">
        <v>8</v>
      </c>
      <c r="O1" s="20" t="s">
        <v>13</v>
      </c>
      <c r="P1" s="21" t="s">
        <v>14</v>
      </c>
    </row>
    <row r="2" spans="1:16" x14ac:dyDescent="0.35">
      <c r="A2" s="65">
        <v>45444</v>
      </c>
      <c r="B2" s="66" t="str">
        <f t="shared" ref="B2:B31" si="0">TEXT(A2, "DDD") &amp; " " &amp; TEXT(A2, "DD-MMM-YY")</f>
        <v>Sat 01-Jun-24</v>
      </c>
      <c r="C2" s="42"/>
      <c r="D2" s="43"/>
      <c r="E2" s="43"/>
      <c r="F2" s="45"/>
      <c r="G2" s="43"/>
      <c r="H2" s="43"/>
      <c r="I2" s="45"/>
      <c r="J2" s="43"/>
      <c r="K2" s="43"/>
      <c r="L2" s="45"/>
      <c r="M2" s="43"/>
      <c r="N2" s="43"/>
      <c r="O2" s="43"/>
      <c r="P2" s="67"/>
    </row>
    <row r="3" spans="1:16" x14ac:dyDescent="0.35">
      <c r="A3" s="65">
        <v>45445</v>
      </c>
      <c r="B3" s="66" t="str">
        <f t="shared" si="0"/>
        <v>Sun 02-Jun-24</v>
      </c>
      <c r="C3" s="42"/>
      <c r="D3" s="43"/>
      <c r="E3" s="43"/>
      <c r="F3" s="45"/>
      <c r="G3" s="43"/>
      <c r="H3" s="43"/>
      <c r="I3" s="45"/>
      <c r="J3" s="43"/>
      <c r="K3" s="43"/>
      <c r="L3" s="45"/>
      <c r="M3" s="43"/>
      <c r="N3" s="43"/>
      <c r="O3" s="43"/>
      <c r="P3" s="67"/>
    </row>
    <row r="4" spans="1:16" x14ac:dyDescent="0.35">
      <c r="A4" s="65">
        <v>45446</v>
      </c>
      <c r="B4" s="66" t="str">
        <f t="shared" si="0"/>
        <v>Mon 03-Jun-24</v>
      </c>
      <c r="C4" s="34">
        <v>35</v>
      </c>
      <c r="D4" s="35">
        <v>45408</v>
      </c>
      <c r="E4" s="35"/>
      <c r="F4" s="37">
        <v>4341</v>
      </c>
      <c r="G4" s="35">
        <v>45404</v>
      </c>
      <c r="H4" s="35"/>
      <c r="I4" s="37">
        <v>93</v>
      </c>
      <c r="J4" s="35">
        <v>45385</v>
      </c>
      <c r="K4" s="35"/>
      <c r="L4" s="37">
        <v>314</v>
      </c>
      <c r="M4" s="35">
        <v>45398</v>
      </c>
      <c r="N4" s="35"/>
      <c r="O4" s="35"/>
      <c r="P4" s="68"/>
    </row>
    <row r="5" spans="1:16" x14ac:dyDescent="0.35">
      <c r="A5" s="65">
        <v>45447</v>
      </c>
      <c r="B5" s="66" t="str">
        <f t="shared" si="0"/>
        <v>Tue 04-Jun-24</v>
      </c>
      <c r="C5" s="40"/>
      <c r="D5" s="49"/>
      <c r="E5" s="49"/>
      <c r="F5" s="41"/>
      <c r="G5" s="49"/>
      <c r="H5" s="49"/>
      <c r="I5" s="41"/>
      <c r="J5" s="49"/>
      <c r="K5" s="49"/>
      <c r="L5" s="41"/>
      <c r="M5" s="49"/>
      <c r="N5" s="49"/>
      <c r="O5" s="49"/>
      <c r="P5" s="69"/>
    </row>
    <row r="6" spans="1:16" x14ac:dyDescent="0.35">
      <c r="A6" s="65">
        <v>45448</v>
      </c>
      <c r="B6" s="66" t="str">
        <f t="shared" si="0"/>
        <v>Wed 05-Jun-24</v>
      </c>
      <c r="C6" s="40"/>
      <c r="D6" s="49"/>
      <c r="E6" s="49"/>
      <c r="F6" s="41"/>
      <c r="G6" s="49"/>
      <c r="H6" s="49"/>
      <c r="I6" s="41"/>
      <c r="J6" s="49"/>
      <c r="K6" s="49"/>
      <c r="L6" s="41"/>
      <c r="M6" s="49"/>
      <c r="N6" s="49"/>
      <c r="O6" s="49"/>
      <c r="P6" s="69">
        <v>580</v>
      </c>
    </row>
    <row r="7" spans="1:16" x14ac:dyDescent="0.35">
      <c r="A7" s="65">
        <v>45449</v>
      </c>
      <c r="B7" s="66" t="str">
        <f t="shared" si="0"/>
        <v>Thu 06-Jun-24</v>
      </c>
      <c r="C7" s="40">
        <v>46</v>
      </c>
      <c r="D7" s="49">
        <v>45408</v>
      </c>
      <c r="E7" s="49"/>
      <c r="F7" s="41">
        <v>4575</v>
      </c>
      <c r="G7" s="49">
        <v>45411</v>
      </c>
      <c r="H7" s="49"/>
      <c r="I7" s="41">
        <v>77</v>
      </c>
      <c r="J7" s="49">
        <v>45414</v>
      </c>
      <c r="K7" s="49"/>
      <c r="L7" s="41">
        <v>63</v>
      </c>
      <c r="M7" s="49">
        <v>45435</v>
      </c>
      <c r="N7" s="49"/>
      <c r="O7" s="49">
        <v>45432</v>
      </c>
      <c r="P7" s="69"/>
    </row>
    <row r="8" spans="1:16" x14ac:dyDescent="0.35">
      <c r="A8" s="65">
        <v>45450</v>
      </c>
      <c r="B8" s="66" t="str">
        <f t="shared" si="0"/>
        <v>Fri 07-Jun-24</v>
      </c>
      <c r="C8" s="40">
        <v>45</v>
      </c>
      <c r="D8" s="49">
        <v>45408</v>
      </c>
      <c r="E8" s="49"/>
      <c r="F8" s="41">
        <v>4836</v>
      </c>
      <c r="G8" s="49">
        <v>45411</v>
      </c>
      <c r="H8" s="49"/>
      <c r="I8" s="41">
        <v>76</v>
      </c>
      <c r="J8" s="49">
        <v>45414</v>
      </c>
      <c r="K8" s="49"/>
      <c r="L8" s="41">
        <v>71</v>
      </c>
      <c r="M8" s="49">
        <v>45435</v>
      </c>
      <c r="N8" s="49"/>
      <c r="O8" s="49">
        <v>45400</v>
      </c>
      <c r="P8" s="69"/>
    </row>
    <row r="9" spans="1:16" x14ac:dyDescent="0.35">
      <c r="A9" s="65">
        <v>45451</v>
      </c>
      <c r="B9" s="66" t="str">
        <f t="shared" si="0"/>
        <v>Sat 08-Jun-24</v>
      </c>
      <c r="C9" s="42"/>
      <c r="D9" s="43"/>
      <c r="E9" s="43"/>
      <c r="F9" s="45"/>
      <c r="G9" s="43"/>
      <c r="H9" s="43"/>
      <c r="I9" s="45"/>
      <c r="J9" s="43"/>
      <c r="K9" s="43"/>
      <c r="L9" s="45"/>
      <c r="M9" s="43"/>
      <c r="N9" s="43"/>
      <c r="O9" s="43"/>
      <c r="P9" s="67"/>
    </row>
    <row r="10" spans="1:16" x14ac:dyDescent="0.35">
      <c r="A10" s="65">
        <v>45452</v>
      </c>
      <c r="B10" s="66" t="str">
        <f t="shared" si="0"/>
        <v>Sun 09-Jun-24</v>
      </c>
      <c r="C10" s="42"/>
      <c r="D10" s="43"/>
      <c r="E10" s="43"/>
      <c r="F10" s="45"/>
      <c r="G10" s="43"/>
      <c r="H10" s="43"/>
      <c r="I10" s="45"/>
      <c r="J10" s="43"/>
      <c r="K10" s="43"/>
      <c r="L10" s="45"/>
      <c r="M10" s="43"/>
      <c r="N10" s="43"/>
      <c r="O10" s="43"/>
      <c r="P10" s="67"/>
    </row>
    <row r="11" spans="1:16" x14ac:dyDescent="0.35">
      <c r="A11" s="65">
        <v>45453</v>
      </c>
      <c r="B11" s="66" t="str">
        <f t="shared" si="0"/>
        <v>Mon 10-Jun-24</v>
      </c>
      <c r="C11" s="40">
        <v>47</v>
      </c>
      <c r="D11" s="70">
        <v>45408</v>
      </c>
      <c r="E11" s="70"/>
      <c r="F11" s="41">
        <v>4784</v>
      </c>
      <c r="G11" s="70">
        <v>45411</v>
      </c>
      <c r="H11" s="70"/>
      <c r="I11" s="41">
        <v>86</v>
      </c>
      <c r="J11" s="70">
        <v>45414</v>
      </c>
      <c r="K11" s="70"/>
      <c r="L11" s="41">
        <v>59</v>
      </c>
      <c r="M11" s="70">
        <v>45400</v>
      </c>
      <c r="N11" s="70"/>
      <c r="O11" s="70">
        <v>45441</v>
      </c>
      <c r="P11" s="69"/>
    </row>
    <row r="12" spans="1:16" x14ac:dyDescent="0.35">
      <c r="A12" s="65">
        <v>45454</v>
      </c>
      <c r="B12" s="66" t="str">
        <f t="shared" si="0"/>
        <v>Tue 11-Jun-24</v>
      </c>
      <c r="C12" s="40">
        <v>48</v>
      </c>
      <c r="D12" s="49">
        <v>45408</v>
      </c>
      <c r="E12" s="49"/>
      <c r="F12" s="41">
        <v>4740</v>
      </c>
      <c r="G12" s="49">
        <v>45411</v>
      </c>
      <c r="H12" s="49"/>
      <c r="I12" s="41">
        <v>93</v>
      </c>
      <c r="J12" s="49">
        <v>45414</v>
      </c>
      <c r="K12" s="49"/>
      <c r="L12" s="41">
        <v>82</v>
      </c>
      <c r="M12" s="49">
        <v>45400</v>
      </c>
      <c r="N12" s="49"/>
      <c r="O12" s="49">
        <v>45441</v>
      </c>
      <c r="P12" s="69"/>
    </row>
    <row r="13" spans="1:16" x14ac:dyDescent="0.35">
      <c r="A13" s="65">
        <v>45455</v>
      </c>
      <c r="B13" s="66" t="str">
        <f t="shared" si="0"/>
        <v>Wed 12-Jun-24</v>
      </c>
      <c r="C13" s="40">
        <v>34</v>
      </c>
      <c r="D13" s="49">
        <v>45411</v>
      </c>
      <c r="E13" s="49"/>
      <c r="F13" s="41">
        <v>4740</v>
      </c>
      <c r="G13" s="49">
        <v>45413</v>
      </c>
      <c r="H13" s="49"/>
      <c r="I13" s="41">
        <v>91</v>
      </c>
      <c r="J13" s="49">
        <v>45414</v>
      </c>
      <c r="K13" s="49"/>
      <c r="L13" s="41">
        <v>108</v>
      </c>
      <c r="M13" s="49">
        <v>45400</v>
      </c>
      <c r="N13" s="49"/>
      <c r="O13" s="49">
        <v>45441</v>
      </c>
      <c r="P13" s="69"/>
    </row>
    <row r="14" spans="1:16" x14ac:dyDescent="0.35">
      <c r="A14" s="65">
        <v>45456</v>
      </c>
      <c r="B14" s="66" t="str">
        <f t="shared" si="0"/>
        <v>Thu 13-Jun-24</v>
      </c>
      <c r="C14" s="7"/>
      <c r="D14" s="9"/>
      <c r="E14" s="9"/>
      <c r="F14" s="7"/>
      <c r="G14" s="9"/>
      <c r="H14" s="9"/>
      <c r="I14" s="7"/>
      <c r="J14" s="9"/>
      <c r="K14" s="9"/>
      <c r="L14" s="7"/>
      <c r="M14" s="9"/>
      <c r="N14" s="9"/>
      <c r="O14" s="9"/>
      <c r="P14" s="7"/>
    </row>
    <row r="15" spans="1:16" x14ac:dyDescent="0.35">
      <c r="A15" s="65">
        <v>45457</v>
      </c>
      <c r="B15" s="66" t="str">
        <f t="shared" si="0"/>
        <v>Fri 14-Jun-24</v>
      </c>
      <c r="C15" s="40">
        <v>20</v>
      </c>
      <c r="D15" s="49">
        <v>45439</v>
      </c>
      <c r="E15" s="49"/>
      <c r="F15" s="41">
        <v>4266</v>
      </c>
      <c r="G15" s="49">
        <v>45414</v>
      </c>
      <c r="H15" s="49"/>
      <c r="I15" s="41">
        <v>118</v>
      </c>
      <c r="J15" s="49">
        <v>45414</v>
      </c>
      <c r="K15" s="49"/>
      <c r="L15" s="41">
        <v>192</v>
      </c>
      <c r="M15" s="49">
        <v>45400</v>
      </c>
      <c r="N15" s="49"/>
      <c r="O15" s="49">
        <v>45441</v>
      </c>
      <c r="P15" s="69">
        <v>128</v>
      </c>
    </row>
    <row r="16" spans="1:16" x14ac:dyDescent="0.35">
      <c r="A16" s="65">
        <v>45458</v>
      </c>
      <c r="B16" s="66" t="str">
        <f t="shared" si="0"/>
        <v>Sat 15-Jun-24</v>
      </c>
      <c r="C16" s="42"/>
      <c r="D16" s="43"/>
      <c r="E16" s="43"/>
      <c r="F16" s="45"/>
      <c r="G16" s="43"/>
      <c r="H16" s="43"/>
      <c r="I16" s="45"/>
      <c r="J16" s="43"/>
      <c r="K16" s="43"/>
      <c r="L16" s="45"/>
      <c r="M16" s="43"/>
      <c r="N16" s="43"/>
      <c r="O16" s="43"/>
      <c r="P16" s="67"/>
    </row>
    <row r="17" spans="1:16" x14ac:dyDescent="0.35">
      <c r="A17" s="65">
        <v>45459</v>
      </c>
      <c r="B17" s="66" t="str">
        <f t="shared" si="0"/>
        <v>Sun 16-Jun-24</v>
      </c>
      <c r="C17" s="42"/>
      <c r="D17" s="43"/>
      <c r="E17" s="43"/>
      <c r="F17" s="45"/>
      <c r="G17" s="43"/>
      <c r="H17" s="43"/>
      <c r="I17" s="45"/>
      <c r="J17" s="43"/>
      <c r="K17" s="43"/>
      <c r="L17" s="45"/>
      <c r="M17" s="43"/>
      <c r="N17" s="43"/>
      <c r="O17" s="43"/>
      <c r="P17" s="67"/>
    </row>
    <row r="18" spans="1:16" x14ac:dyDescent="0.35">
      <c r="A18" s="65">
        <v>45460</v>
      </c>
      <c r="B18" s="66" t="str">
        <f t="shared" si="0"/>
        <v>Mon 17-Jun-24</v>
      </c>
      <c r="C18" s="40">
        <v>21</v>
      </c>
      <c r="D18" s="70">
        <v>45439</v>
      </c>
      <c r="E18" s="70"/>
      <c r="F18" s="41">
        <v>4209</v>
      </c>
      <c r="G18" s="70">
        <v>45418</v>
      </c>
      <c r="H18" s="70"/>
      <c r="I18" s="41">
        <v>124</v>
      </c>
      <c r="J18" s="70">
        <v>45414</v>
      </c>
      <c r="K18" s="70"/>
      <c r="L18" s="41">
        <v>202</v>
      </c>
      <c r="M18" s="70">
        <v>45400</v>
      </c>
      <c r="N18" s="70"/>
      <c r="O18" s="70">
        <v>45441</v>
      </c>
      <c r="P18" s="69"/>
    </row>
    <row r="19" spans="1:16" x14ac:dyDescent="0.35">
      <c r="A19" s="65">
        <v>45461</v>
      </c>
      <c r="B19" s="66" t="str">
        <f t="shared" si="0"/>
        <v>Tue 18-Jun-24</v>
      </c>
      <c r="C19" s="40">
        <v>21</v>
      </c>
      <c r="D19" s="49">
        <v>45439</v>
      </c>
      <c r="E19" s="49"/>
      <c r="F19" s="41">
        <v>4068</v>
      </c>
      <c r="G19" s="49">
        <v>45419</v>
      </c>
      <c r="H19" s="49"/>
      <c r="I19" s="41">
        <v>121</v>
      </c>
      <c r="J19" s="49">
        <v>45414</v>
      </c>
      <c r="K19" s="49"/>
      <c r="L19" s="41">
        <v>225</v>
      </c>
      <c r="M19" s="49">
        <v>45400</v>
      </c>
      <c r="N19" s="49"/>
      <c r="O19" s="49">
        <v>45441</v>
      </c>
      <c r="P19" s="69"/>
    </row>
    <row r="20" spans="1:16" x14ac:dyDescent="0.35">
      <c r="A20" s="65">
        <v>45462</v>
      </c>
      <c r="B20" s="66" t="str">
        <f t="shared" si="0"/>
        <v>Wed 19-Jun-24</v>
      </c>
      <c r="C20" s="40">
        <v>26</v>
      </c>
      <c r="D20" s="49">
        <v>45439</v>
      </c>
      <c r="E20" s="49"/>
      <c r="F20" s="41">
        <v>4068</v>
      </c>
      <c r="G20" s="49">
        <v>45420</v>
      </c>
      <c r="H20" s="49"/>
      <c r="I20" s="41">
        <v>103</v>
      </c>
      <c r="J20" s="49">
        <v>45414</v>
      </c>
      <c r="K20" s="49"/>
      <c r="L20" s="41">
        <v>272</v>
      </c>
      <c r="M20" s="49">
        <v>45404</v>
      </c>
      <c r="N20" s="49"/>
      <c r="O20" s="49">
        <v>45441</v>
      </c>
      <c r="P20" s="69"/>
    </row>
    <row r="21" spans="1:16" x14ac:dyDescent="0.35">
      <c r="A21" s="65">
        <v>45463</v>
      </c>
      <c r="B21" s="66" t="str">
        <f t="shared" si="0"/>
        <v>Thu 20-Jun-24</v>
      </c>
      <c r="C21" s="40">
        <v>29</v>
      </c>
      <c r="D21" s="49">
        <v>45439</v>
      </c>
      <c r="E21" s="49"/>
      <c r="F21" s="41">
        <v>3952</v>
      </c>
      <c r="G21" s="49">
        <v>45421</v>
      </c>
      <c r="H21" s="49"/>
      <c r="I21" s="41">
        <v>99</v>
      </c>
      <c r="J21" s="49">
        <v>45422</v>
      </c>
      <c r="K21" s="49"/>
      <c r="L21" s="41">
        <v>229</v>
      </c>
      <c r="M21" s="49">
        <v>45393</v>
      </c>
      <c r="N21" s="49"/>
      <c r="O21" s="49">
        <v>45408</v>
      </c>
      <c r="P21" s="69"/>
    </row>
    <row r="22" spans="1:16" x14ac:dyDescent="0.35">
      <c r="A22" s="65">
        <v>45464</v>
      </c>
      <c r="B22" s="66" t="str">
        <f t="shared" si="0"/>
        <v>Fri 21-Jun-24</v>
      </c>
      <c r="C22" s="40">
        <v>29</v>
      </c>
      <c r="D22" s="49">
        <v>45439</v>
      </c>
      <c r="E22" s="49"/>
      <c r="F22" s="41">
        <v>3845</v>
      </c>
      <c r="G22" s="49">
        <v>45421</v>
      </c>
      <c r="H22" s="49"/>
      <c r="I22" s="41">
        <v>103</v>
      </c>
      <c r="J22" s="49">
        <v>45422</v>
      </c>
      <c r="K22" s="49"/>
      <c r="L22" s="41">
        <v>203</v>
      </c>
      <c r="M22" s="49">
        <v>45441</v>
      </c>
      <c r="N22" s="49"/>
      <c r="O22" s="49">
        <v>45409</v>
      </c>
      <c r="P22" s="69"/>
    </row>
    <row r="23" spans="1:16" x14ac:dyDescent="0.35">
      <c r="A23" s="65">
        <v>45465</v>
      </c>
      <c r="B23" s="66" t="str">
        <f t="shared" si="0"/>
        <v>Sat 22-Jun-24</v>
      </c>
      <c r="C23" s="42"/>
      <c r="D23" s="43"/>
      <c r="E23" s="43"/>
      <c r="F23" s="45"/>
      <c r="G23" s="43"/>
      <c r="H23" s="43"/>
      <c r="I23" s="45"/>
      <c r="J23" s="43"/>
      <c r="K23" s="43"/>
      <c r="L23" s="45"/>
      <c r="M23" s="43"/>
      <c r="N23" s="43"/>
      <c r="O23" s="43"/>
      <c r="P23" s="67"/>
    </row>
    <row r="24" spans="1:16" x14ac:dyDescent="0.35">
      <c r="A24" s="65">
        <v>45466</v>
      </c>
      <c r="B24" s="66" t="str">
        <f t="shared" si="0"/>
        <v>Sun 23-Jun-24</v>
      </c>
      <c r="C24" s="42"/>
      <c r="D24" s="43"/>
      <c r="E24" s="43"/>
      <c r="F24" s="45"/>
      <c r="G24" s="43"/>
      <c r="H24" s="43"/>
      <c r="I24" s="45"/>
      <c r="J24" s="43"/>
      <c r="K24" s="43"/>
      <c r="L24" s="45"/>
      <c r="M24" s="43"/>
      <c r="N24" s="43"/>
      <c r="O24" s="43"/>
      <c r="P24" s="67"/>
    </row>
    <row r="25" spans="1:16" x14ac:dyDescent="0.35">
      <c r="A25" s="65">
        <v>45467</v>
      </c>
      <c r="B25" s="66" t="str">
        <f t="shared" si="0"/>
        <v>Mon 24-Jun-24</v>
      </c>
      <c r="C25" s="40">
        <v>36</v>
      </c>
      <c r="D25" s="70">
        <v>45439</v>
      </c>
      <c r="E25" s="70"/>
      <c r="F25" s="41">
        <v>3713</v>
      </c>
      <c r="G25" s="70">
        <v>45426</v>
      </c>
      <c r="H25" s="70"/>
      <c r="I25" s="41">
        <v>126</v>
      </c>
      <c r="J25" s="70">
        <v>45422</v>
      </c>
      <c r="K25" s="70"/>
      <c r="L25" s="41">
        <v>152</v>
      </c>
      <c r="M25" s="70">
        <v>45441</v>
      </c>
      <c r="N25" s="70"/>
      <c r="O25" s="70">
        <v>45408</v>
      </c>
      <c r="P25" s="69"/>
    </row>
    <row r="26" spans="1:16" x14ac:dyDescent="0.35">
      <c r="A26" s="65">
        <v>45468</v>
      </c>
      <c r="B26" s="66" t="str">
        <f t="shared" si="0"/>
        <v>Tue 25-Jun-24</v>
      </c>
      <c r="C26" s="40">
        <v>39</v>
      </c>
      <c r="D26" s="71">
        <v>45439</v>
      </c>
      <c r="E26" s="71"/>
      <c r="F26" s="72">
        <v>3687</v>
      </c>
      <c r="G26" s="71">
        <v>45426</v>
      </c>
      <c r="H26" s="71"/>
      <c r="I26" s="72">
        <v>147</v>
      </c>
      <c r="J26" s="71">
        <v>45422</v>
      </c>
      <c r="K26" s="71"/>
      <c r="L26" s="72">
        <v>90</v>
      </c>
      <c r="M26" s="71">
        <v>45441</v>
      </c>
      <c r="N26" s="71"/>
      <c r="O26" s="71">
        <v>45408</v>
      </c>
      <c r="P26" s="69"/>
    </row>
    <row r="27" spans="1:16" x14ac:dyDescent="0.35">
      <c r="A27" s="65">
        <v>45469</v>
      </c>
      <c r="B27" s="66" t="str">
        <f t="shared" si="0"/>
        <v>Wed 26-Jun-24</v>
      </c>
      <c r="C27" s="40">
        <v>35</v>
      </c>
      <c r="D27" s="71">
        <v>45439</v>
      </c>
      <c r="E27" s="71"/>
      <c r="F27" s="72">
        <v>3515</v>
      </c>
      <c r="G27" s="71">
        <v>45426</v>
      </c>
      <c r="H27" s="71"/>
      <c r="I27" s="72">
        <v>169</v>
      </c>
      <c r="J27" s="71">
        <v>45422</v>
      </c>
      <c r="K27" s="71"/>
      <c r="L27" s="72">
        <v>141</v>
      </c>
      <c r="M27" s="71">
        <v>45441</v>
      </c>
      <c r="N27" s="71"/>
      <c r="O27" s="71">
        <v>45408</v>
      </c>
      <c r="P27" s="69"/>
    </row>
    <row r="28" spans="1:16" x14ac:dyDescent="0.35">
      <c r="A28" s="65">
        <v>45470</v>
      </c>
      <c r="B28" s="66" t="str">
        <f t="shared" si="0"/>
        <v>Thu 27-Jun-24</v>
      </c>
      <c r="C28" s="40">
        <v>13</v>
      </c>
      <c r="D28" s="71">
        <v>45467</v>
      </c>
      <c r="E28" s="71"/>
      <c r="F28" s="41">
        <v>3344</v>
      </c>
      <c r="G28" s="71">
        <v>45427</v>
      </c>
      <c r="H28" s="71"/>
      <c r="I28" s="41">
        <v>159</v>
      </c>
      <c r="J28" s="71">
        <v>45422</v>
      </c>
      <c r="K28" s="71"/>
      <c r="L28" s="41">
        <v>208</v>
      </c>
      <c r="M28" s="71">
        <v>45448</v>
      </c>
      <c r="N28" s="71"/>
      <c r="O28" s="71">
        <v>45408</v>
      </c>
      <c r="P28" s="69"/>
    </row>
    <row r="29" spans="1:16" x14ac:dyDescent="0.35">
      <c r="A29" s="65">
        <v>45471</v>
      </c>
      <c r="B29" s="66" t="str">
        <f t="shared" si="0"/>
        <v>Fri 28-Jun-24</v>
      </c>
      <c r="C29" s="34">
        <v>14</v>
      </c>
      <c r="D29" s="35">
        <v>45467</v>
      </c>
      <c r="E29" s="35"/>
      <c r="F29" s="37">
        <v>3360</v>
      </c>
      <c r="G29" s="35">
        <v>45427</v>
      </c>
      <c r="H29" s="35"/>
      <c r="I29" s="37">
        <v>155</v>
      </c>
      <c r="J29" s="35">
        <v>45432</v>
      </c>
      <c r="K29" s="35"/>
      <c r="L29" s="37">
        <v>236</v>
      </c>
      <c r="M29" s="35">
        <v>45448</v>
      </c>
      <c r="N29" s="35"/>
      <c r="O29" s="35">
        <v>45411</v>
      </c>
      <c r="P29" s="69"/>
    </row>
    <row r="30" spans="1:16" x14ac:dyDescent="0.35">
      <c r="A30" s="65">
        <v>45472</v>
      </c>
      <c r="B30" s="66" t="str">
        <f t="shared" si="0"/>
        <v>Sat 29-Jun-24</v>
      </c>
      <c r="C30" s="42"/>
      <c r="D30" s="43"/>
      <c r="E30" s="43"/>
      <c r="F30" s="45"/>
      <c r="G30" s="43" t="s">
        <v>16</v>
      </c>
      <c r="H30" s="43"/>
      <c r="I30" s="45"/>
      <c r="J30" s="43"/>
      <c r="K30" s="43"/>
      <c r="L30" s="45"/>
      <c r="M30" s="43"/>
      <c r="N30" s="43"/>
      <c r="O30" s="43"/>
      <c r="P30" s="67"/>
    </row>
    <row r="31" spans="1:16" ht="15" thickBot="1" x14ac:dyDescent="0.4">
      <c r="A31" s="73">
        <v>45473</v>
      </c>
      <c r="B31" s="74" t="str">
        <f t="shared" si="0"/>
        <v>Sun 30-Jun-24</v>
      </c>
      <c r="C31" s="75"/>
      <c r="D31" s="76"/>
      <c r="E31" s="76"/>
      <c r="F31" s="77"/>
      <c r="G31" s="76"/>
      <c r="H31" s="76"/>
      <c r="I31" s="77"/>
      <c r="J31" s="76"/>
      <c r="K31" s="76"/>
      <c r="L31" s="77"/>
      <c r="M31" s="76"/>
      <c r="N31" s="76"/>
      <c r="O31" s="76"/>
      <c r="P31" s="78"/>
    </row>
  </sheetData>
  <conditionalFormatting sqref="I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I2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2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:P2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5 C28:C3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5 F28:F30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I25 I28:I3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5 L28:L3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:P25 P28:P3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C17 C31 C2:C13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:F17 F31 F2:F13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:I17 I31 I2:I13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:L17 L31 L2:L13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:P17 P31 P2:P13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C25 C28:C31 C2:C13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:F25 F28:F31 F2:F13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:I25 I28:I31 I2:I13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:L25 L28:L31 L2:L13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:P25 P28:P31 P2:P13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:F25 L15:L25 P15:P25 I15:I25 C15:C25 C28:C31 I28:I31 P28:P31 L28:L31 F28:F31 F2:F13 L2:L13 P2:P13 I2:I13 C2:C13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6 L26 P26 I26 C2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7 L27 P27 I27 C2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30C5C-C3F2-4FBE-8BBB-028A2EEA6C2E}">
  <dimension ref="A1:P32"/>
  <sheetViews>
    <sheetView tabSelected="1" topLeftCell="A16" workbookViewId="0">
      <selection activeCell="D31" sqref="D31"/>
    </sheetView>
  </sheetViews>
  <sheetFormatPr defaultRowHeight="14.5" x14ac:dyDescent="0.35"/>
  <cols>
    <col min="2" max="2" width="19.453125" customWidth="1"/>
    <col min="3" max="3" width="15.54296875" customWidth="1"/>
    <col min="4" max="4" width="17.81640625" customWidth="1"/>
  </cols>
  <sheetData>
    <row r="1" spans="1:16" ht="78.5" thickBot="1" x14ac:dyDescent="0.4">
      <c r="A1" s="113" t="s">
        <v>18</v>
      </c>
      <c r="B1" s="114" t="s">
        <v>19</v>
      </c>
      <c r="C1" s="15" t="s">
        <v>6</v>
      </c>
      <c r="D1" s="16" t="s">
        <v>7</v>
      </c>
      <c r="E1" s="17" t="s">
        <v>8</v>
      </c>
      <c r="F1" s="18" t="s">
        <v>9</v>
      </c>
      <c r="G1" s="16" t="s">
        <v>7</v>
      </c>
      <c r="H1" s="17" t="s">
        <v>8</v>
      </c>
      <c r="I1" s="19" t="s">
        <v>10</v>
      </c>
      <c r="J1" s="16" t="s">
        <v>11</v>
      </c>
      <c r="K1" s="17" t="s">
        <v>8</v>
      </c>
      <c r="L1" s="19" t="s">
        <v>12</v>
      </c>
      <c r="M1" s="16" t="s">
        <v>11</v>
      </c>
      <c r="N1" s="17" t="s">
        <v>8</v>
      </c>
      <c r="O1" s="20" t="s">
        <v>13</v>
      </c>
      <c r="P1" s="21" t="s">
        <v>14</v>
      </c>
    </row>
    <row r="2" spans="1:16" x14ac:dyDescent="0.35">
      <c r="A2" s="79">
        <v>45413</v>
      </c>
      <c r="B2" s="80" t="str">
        <f>TEXT(A2, "DDD") &amp; " " &amp; TEXT(A2, "DD-MMM-YY")</f>
        <v>Wed 01-May-24</v>
      </c>
      <c r="C2" s="81"/>
      <c r="D2" s="82"/>
      <c r="E2" s="82"/>
      <c r="F2" s="83"/>
      <c r="G2" s="82"/>
      <c r="H2" s="82"/>
      <c r="I2" s="83"/>
      <c r="J2" s="82"/>
      <c r="K2" s="82"/>
      <c r="L2" s="83"/>
      <c r="M2" s="82"/>
      <c r="N2" s="82"/>
      <c r="O2" s="82"/>
      <c r="P2" s="84"/>
    </row>
    <row r="3" spans="1:16" x14ac:dyDescent="0.35">
      <c r="A3" s="85">
        <v>45414</v>
      </c>
      <c r="B3" s="66" t="str">
        <f>TEXT(A3, "DDD") &amp; " " &amp; TEXT(A3, "DD-MMM-YY")</f>
        <v>Thu 02-May-24</v>
      </c>
      <c r="C3" s="86"/>
      <c r="D3" s="87"/>
      <c r="E3" s="87"/>
      <c r="F3" s="88"/>
      <c r="G3" s="87"/>
      <c r="H3" s="87"/>
      <c r="I3" s="88"/>
      <c r="J3" s="87"/>
      <c r="K3" s="87"/>
      <c r="L3" s="88"/>
      <c r="M3" s="87"/>
      <c r="N3" s="87"/>
      <c r="O3" s="87"/>
      <c r="P3" s="89"/>
    </row>
    <row r="4" spans="1:16" x14ac:dyDescent="0.35">
      <c r="A4" s="85">
        <v>45415</v>
      </c>
      <c r="B4" s="66" t="str">
        <f>TEXT(A4, "DDD") &amp; " " &amp; TEXT(A4, "DD-MMM-YY")</f>
        <v>Fri 03-May-24</v>
      </c>
      <c r="C4" s="86"/>
      <c r="D4" s="87"/>
      <c r="E4" s="87"/>
      <c r="F4" s="88"/>
      <c r="G4" s="87"/>
      <c r="H4" s="87"/>
      <c r="I4" s="88"/>
      <c r="J4" s="87"/>
      <c r="K4" s="87"/>
      <c r="L4" s="88"/>
      <c r="M4" s="87"/>
      <c r="N4" s="87"/>
      <c r="O4" s="87"/>
      <c r="P4" s="89"/>
    </row>
    <row r="5" spans="1:16" x14ac:dyDescent="0.35">
      <c r="A5" s="85">
        <v>45416</v>
      </c>
      <c r="B5" s="66" t="str">
        <f>TEXT(A5, "DDD") &amp; " " &amp; TEXT(A5, "DD-MMM-YY")</f>
        <v>Sat 04-May-24</v>
      </c>
      <c r="C5" s="86"/>
      <c r="D5" s="87"/>
      <c r="E5" s="87"/>
      <c r="F5" s="88"/>
      <c r="G5" s="87"/>
      <c r="H5" s="87"/>
      <c r="I5" s="88"/>
      <c r="J5" s="87"/>
      <c r="K5" s="87"/>
      <c r="L5" s="88"/>
      <c r="M5" s="87"/>
      <c r="N5" s="87"/>
      <c r="O5" s="87"/>
      <c r="P5" s="89"/>
    </row>
    <row r="6" spans="1:16" x14ac:dyDescent="0.35">
      <c r="A6" s="85">
        <v>45417</v>
      </c>
      <c r="B6" s="66" t="str">
        <f>TEXT(A6, "DDD") &amp; " " &amp; TEXT(A6, "DD-MMM-YY")</f>
        <v>Sun 05-May-24</v>
      </c>
      <c r="C6" s="86"/>
      <c r="D6" s="87"/>
      <c r="E6" s="87"/>
      <c r="F6" s="88"/>
      <c r="G6" s="87"/>
      <c r="H6" s="87"/>
      <c r="I6" s="88"/>
      <c r="J6" s="87"/>
      <c r="K6" s="87"/>
      <c r="L6" s="88"/>
      <c r="M6" s="87"/>
      <c r="N6" s="87"/>
      <c r="O6" s="87"/>
      <c r="P6" s="89"/>
    </row>
    <row r="7" spans="1:16" x14ac:dyDescent="0.35">
      <c r="A7" s="85">
        <v>45418</v>
      </c>
      <c r="B7" s="66" t="str">
        <f>TEXT(A7, "DDD") &amp; " " &amp; TEXT(A7, "DD-MMM-YY")</f>
        <v>Mon 06-May-24</v>
      </c>
      <c r="C7" s="86"/>
      <c r="D7" s="87"/>
      <c r="E7" s="87"/>
      <c r="F7" s="88"/>
      <c r="G7" s="87"/>
      <c r="H7" s="87"/>
      <c r="I7" s="88"/>
      <c r="J7" s="87"/>
      <c r="K7" s="87"/>
      <c r="L7" s="88"/>
      <c r="M7" s="87"/>
      <c r="N7" s="87"/>
      <c r="O7" s="87"/>
      <c r="P7" s="89"/>
    </row>
    <row r="8" spans="1:16" x14ac:dyDescent="0.35">
      <c r="A8" s="85">
        <v>45419</v>
      </c>
      <c r="B8" s="66" t="str">
        <f>TEXT(A8, "DDD") &amp; " " &amp; TEXT(A8, "DD-MMM-YY")</f>
        <v>Tue 07-May-24</v>
      </c>
      <c r="C8" s="86"/>
      <c r="D8" s="87"/>
      <c r="E8" s="87"/>
      <c r="F8" s="88"/>
      <c r="G8" s="87"/>
      <c r="H8" s="87"/>
      <c r="I8" s="88"/>
      <c r="J8" s="87"/>
      <c r="K8" s="87"/>
      <c r="L8" s="88"/>
      <c r="M8" s="87"/>
      <c r="N8" s="87"/>
      <c r="O8" s="87"/>
      <c r="P8" s="89"/>
    </row>
    <row r="9" spans="1:16" x14ac:dyDescent="0.35">
      <c r="A9" s="85">
        <v>45420</v>
      </c>
      <c r="B9" s="66" t="str">
        <f>TEXT(A9, "DDD") &amp; " " &amp; TEXT(A9, "DD-MMM-YY")</f>
        <v>Wed 08-May-24</v>
      </c>
      <c r="C9" s="86"/>
      <c r="D9" s="87"/>
      <c r="E9" s="87"/>
      <c r="F9" s="88"/>
      <c r="G9" s="87"/>
      <c r="H9" s="87"/>
      <c r="I9" s="88"/>
      <c r="J9" s="87"/>
      <c r="K9" s="87"/>
      <c r="L9" s="88"/>
      <c r="M9" s="87"/>
      <c r="N9" s="87"/>
      <c r="O9" s="87"/>
      <c r="P9" s="89"/>
    </row>
    <row r="10" spans="1:16" x14ac:dyDescent="0.35">
      <c r="A10" s="85">
        <v>45421</v>
      </c>
      <c r="B10" s="66" t="str">
        <f>TEXT(A10, "DDD") &amp; " " &amp; TEXT(A10, "DD-MMM-YY")</f>
        <v>Thu 09-May-24</v>
      </c>
      <c r="C10" s="86"/>
      <c r="D10" s="87"/>
      <c r="E10" s="87"/>
      <c r="F10" s="88"/>
      <c r="G10" s="87"/>
      <c r="H10" s="87"/>
      <c r="I10" s="88"/>
      <c r="J10" s="87"/>
      <c r="K10" s="87"/>
      <c r="L10" s="88"/>
      <c r="M10" s="87"/>
      <c r="N10" s="87"/>
      <c r="O10" s="87"/>
      <c r="P10" s="89"/>
    </row>
    <row r="11" spans="1:16" x14ac:dyDescent="0.35">
      <c r="A11" s="85">
        <v>45422</v>
      </c>
      <c r="B11" s="66" t="str">
        <f>TEXT(A11, "DDD") &amp; " " &amp; TEXT(A11, "DD-MMM-YY")</f>
        <v>Fri 10-May-24</v>
      </c>
      <c r="C11" s="86"/>
      <c r="D11" s="87"/>
      <c r="E11" s="87"/>
      <c r="F11" s="88"/>
      <c r="G11" s="87"/>
      <c r="H11" s="87"/>
      <c r="I11" s="88"/>
      <c r="J11" s="87"/>
      <c r="K11" s="87"/>
      <c r="L11" s="88"/>
      <c r="M11" s="87"/>
      <c r="N11" s="87"/>
      <c r="O11" s="87"/>
      <c r="P11" s="89"/>
    </row>
    <row r="12" spans="1:16" x14ac:dyDescent="0.35">
      <c r="A12" s="85">
        <v>45423</v>
      </c>
      <c r="B12" s="66" t="str">
        <f>TEXT(A12, "DDD") &amp; " " &amp; TEXT(A12, "DD-MMM-YY")</f>
        <v>Sat 11-May-24</v>
      </c>
      <c r="C12" s="86"/>
      <c r="D12" s="87"/>
      <c r="E12" s="87"/>
      <c r="F12" s="88"/>
      <c r="G12" s="87"/>
      <c r="H12" s="87"/>
      <c r="I12" s="88"/>
      <c r="J12" s="87"/>
      <c r="K12" s="87"/>
      <c r="L12" s="88"/>
      <c r="M12" s="87"/>
      <c r="N12" s="87"/>
      <c r="O12" s="87"/>
      <c r="P12" s="89"/>
    </row>
    <row r="13" spans="1:16" x14ac:dyDescent="0.35">
      <c r="A13" s="85">
        <v>45424</v>
      </c>
      <c r="B13" s="66" t="str">
        <f>TEXT(A13, "DDD") &amp; " " &amp; TEXT(A13, "DD-MMM-YY")</f>
        <v>Sun 12-May-24</v>
      </c>
      <c r="C13" s="86"/>
      <c r="D13" s="87"/>
      <c r="E13" s="87"/>
      <c r="F13" s="88"/>
      <c r="G13" s="87"/>
      <c r="H13" s="87"/>
      <c r="I13" s="88"/>
      <c r="J13" s="87"/>
      <c r="K13" s="87"/>
      <c r="L13" s="88"/>
      <c r="M13" s="87"/>
      <c r="N13" s="87"/>
      <c r="O13" s="87"/>
      <c r="P13" s="89"/>
    </row>
    <row r="14" spans="1:16" x14ac:dyDescent="0.35">
      <c r="A14" s="85">
        <v>45425</v>
      </c>
      <c r="B14" s="66" t="str">
        <f>TEXT(A14, "DDD") &amp; " " &amp; TEXT(A14, "DD-MMM-YY")</f>
        <v>Mon 13-May-24</v>
      </c>
      <c r="C14" s="86"/>
      <c r="D14" s="87"/>
      <c r="E14" s="87"/>
      <c r="F14" s="88"/>
      <c r="G14" s="87"/>
      <c r="H14" s="87"/>
      <c r="I14" s="88"/>
      <c r="J14" s="87"/>
      <c r="K14" s="87"/>
      <c r="L14" s="88"/>
      <c r="M14" s="87"/>
      <c r="N14" s="87"/>
      <c r="O14" s="87"/>
      <c r="P14" s="89"/>
    </row>
    <row r="15" spans="1:16" x14ac:dyDescent="0.35">
      <c r="A15" s="85">
        <v>45426</v>
      </c>
      <c r="B15" s="66" t="str">
        <f>TEXT(A15, "DDD") &amp; " " &amp; TEXT(A15, "DD-MMM-YY")</f>
        <v>Tue 14-May-24</v>
      </c>
      <c r="C15" s="86"/>
      <c r="D15" s="87"/>
      <c r="E15" s="87"/>
      <c r="F15" s="88"/>
      <c r="G15" s="87"/>
      <c r="H15" s="87"/>
      <c r="I15" s="88"/>
      <c r="J15" s="87"/>
      <c r="K15" s="87"/>
      <c r="L15" s="88"/>
      <c r="M15" s="87"/>
      <c r="N15" s="87"/>
      <c r="O15" s="87"/>
      <c r="P15" s="89"/>
    </row>
    <row r="16" spans="1:16" x14ac:dyDescent="0.35">
      <c r="A16" s="85">
        <v>45427</v>
      </c>
      <c r="B16" s="66" t="str">
        <f>TEXT(A16, "DDD") &amp; " " &amp; TEXT(A16, "DD-MMM-YY")</f>
        <v>Wed 15-May-24</v>
      </c>
      <c r="C16" s="86"/>
      <c r="D16" s="87"/>
      <c r="E16" s="87"/>
      <c r="F16" s="88"/>
      <c r="G16" s="87"/>
      <c r="H16" s="87"/>
      <c r="I16" s="88"/>
      <c r="J16" s="87"/>
      <c r="K16" s="87"/>
      <c r="L16" s="88"/>
      <c r="M16" s="87"/>
      <c r="N16" s="87"/>
      <c r="O16" s="87"/>
      <c r="P16" s="89"/>
    </row>
    <row r="17" spans="1:16" x14ac:dyDescent="0.35">
      <c r="A17" s="85">
        <v>45428</v>
      </c>
      <c r="B17" s="66" t="str">
        <f>TEXT(A17, "DDD") &amp; " " &amp; TEXT(A17, "DD-MMM-YY")</f>
        <v>Thu 16-May-24</v>
      </c>
      <c r="C17" s="86"/>
      <c r="D17" s="87"/>
      <c r="E17" s="87"/>
      <c r="F17" s="88"/>
      <c r="G17" s="87"/>
      <c r="H17" s="87"/>
      <c r="I17" s="88"/>
      <c r="J17" s="87"/>
      <c r="K17" s="87"/>
      <c r="L17" s="88"/>
      <c r="M17" s="87"/>
      <c r="N17" s="87"/>
      <c r="O17" s="87"/>
      <c r="P17" s="89"/>
    </row>
    <row r="18" spans="1:16" x14ac:dyDescent="0.35">
      <c r="A18" s="85">
        <v>45429</v>
      </c>
      <c r="B18" s="66" t="str">
        <f>TEXT(A18, "DDD") &amp; " " &amp; TEXT(A18, "DD-MMM-YY")</f>
        <v>Fri 17-May-24</v>
      </c>
      <c r="C18" s="90">
        <v>17</v>
      </c>
      <c r="D18" s="91"/>
      <c r="E18" s="91"/>
      <c r="F18" s="92">
        <v>3641</v>
      </c>
      <c r="G18" s="91"/>
      <c r="H18" s="91"/>
      <c r="I18" s="92">
        <v>96</v>
      </c>
      <c r="J18" s="91"/>
      <c r="K18" s="91"/>
      <c r="L18" s="92">
        <v>750</v>
      </c>
      <c r="M18" s="91"/>
      <c r="N18" s="91"/>
      <c r="O18" s="91"/>
      <c r="P18" s="93">
        <v>400</v>
      </c>
    </row>
    <row r="19" spans="1:16" x14ac:dyDescent="0.35">
      <c r="A19" s="85">
        <v>45430</v>
      </c>
      <c r="B19" s="66" t="str">
        <f>TEXT(A19, "DDD") &amp; " " &amp; TEXT(A19, "DD-MMM-YY")</f>
        <v>Sat 18-May-24</v>
      </c>
      <c r="C19" s="86"/>
      <c r="D19" s="87"/>
      <c r="E19" s="87"/>
      <c r="F19" s="88"/>
      <c r="G19" s="87"/>
      <c r="H19" s="87"/>
      <c r="I19" s="88"/>
      <c r="J19" s="87"/>
      <c r="K19" s="87"/>
      <c r="L19" s="88"/>
      <c r="M19" s="87"/>
      <c r="N19" s="87"/>
      <c r="O19" s="87"/>
      <c r="P19" s="89"/>
    </row>
    <row r="20" spans="1:16" x14ac:dyDescent="0.35">
      <c r="A20" s="85">
        <v>45431</v>
      </c>
      <c r="B20" s="66" t="str">
        <f>TEXT(A20, "DDD") &amp; " " &amp; TEXT(A20, "DD-MMM-YY")</f>
        <v>Sun 19-May-24</v>
      </c>
      <c r="C20" s="86"/>
      <c r="D20" s="87"/>
      <c r="E20" s="87"/>
      <c r="F20" s="88"/>
      <c r="G20" s="87"/>
      <c r="H20" s="87"/>
      <c r="I20" s="88"/>
      <c r="J20" s="87"/>
      <c r="K20" s="87"/>
      <c r="L20" s="88"/>
      <c r="M20" s="87"/>
      <c r="N20" s="87"/>
      <c r="O20" s="87"/>
      <c r="P20" s="89"/>
    </row>
    <row r="21" spans="1:16" x14ac:dyDescent="0.35">
      <c r="A21" s="85">
        <v>45432</v>
      </c>
      <c r="B21" s="66" t="str">
        <f>TEXT(A21, "DDD") &amp; " " &amp; TEXT(A21, "DD-MMM-YY")</f>
        <v>Mon 20-May-24</v>
      </c>
      <c r="C21" s="90">
        <v>19</v>
      </c>
      <c r="D21" s="91">
        <v>45408</v>
      </c>
      <c r="E21" s="91"/>
      <c r="F21" s="92">
        <v>3797</v>
      </c>
      <c r="G21" s="91">
        <v>45391</v>
      </c>
      <c r="H21" s="91"/>
      <c r="I21" s="92">
        <v>101</v>
      </c>
      <c r="J21" s="91">
        <v>45384</v>
      </c>
      <c r="K21" s="91"/>
      <c r="L21" s="92">
        <v>694</v>
      </c>
      <c r="M21" s="91">
        <v>45397</v>
      </c>
      <c r="N21" s="91"/>
      <c r="O21" s="91"/>
      <c r="P21" s="94">
        <v>487</v>
      </c>
    </row>
    <row r="22" spans="1:16" x14ac:dyDescent="0.35">
      <c r="A22" s="85">
        <v>45433</v>
      </c>
      <c r="B22" s="66" t="str">
        <f>TEXT(A22, "DDD") &amp; " " &amp; TEXT(A22, "DD-MMM-YY")</f>
        <v>Tue 21-May-24</v>
      </c>
      <c r="C22" s="90">
        <v>20</v>
      </c>
      <c r="D22" s="91"/>
      <c r="E22" s="91"/>
      <c r="F22" s="92">
        <v>3905</v>
      </c>
      <c r="G22" s="91"/>
      <c r="H22" s="91"/>
      <c r="I22" s="92">
        <v>104</v>
      </c>
      <c r="J22" s="91"/>
      <c r="K22" s="91"/>
      <c r="L22" s="92">
        <v>703</v>
      </c>
      <c r="M22" s="91"/>
      <c r="N22" s="91"/>
      <c r="O22" s="91"/>
      <c r="P22" s="93">
        <v>350</v>
      </c>
    </row>
    <row r="23" spans="1:16" x14ac:dyDescent="0.35">
      <c r="A23" s="85">
        <v>45434</v>
      </c>
      <c r="B23" s="66" t="str">
        <f>TEXT(A23, "DDD") &amp; " " &amp; TEXT(A23, "DD-MMM-YY")</f>
        <v>Wed 22-May-24</v>
      </c>
      <c r="C23" s="90">
        <v>26</v>
      </c>
      <c r="D23" s="91"/>
      <c r="E23" s="91"/>
      <c r="F23" s="92">
        <v>4060</v>
      </c>
      <c r="G23" s="91"/>
      <c r="H23" s="91"/>
      <c r="I23" s="92">
        <v>106</v>
      </c>
      <c r="J23" s="91"/>
      <c r="K23" s="91"/>
      <c r="L23" s="92">
        <v>714</v>
      </c>
      <c r="M23" s="91"/>
      <c r="N23" s="91"/>
      <c r="O23" s="91"/>
      <c r="P23" s="93">
        <v>350</v>
      </c>
    </row>
    <row r="24" spans="1:16" x14ac:dyDescent="0.35">
      <c r="A24" s="85">
        <v>45435</v>
      </c>
      <c r="B24" s="66" t="str">
        <f>TEXT(A24, "DDD") &amp; " " &amp; TEXT(A24, "DD-MMM-YY")</f>
        <v>Thu 23-May-24</v>
      </c>
      <c r="C24" s="90">
        <v>28</v>
      </c>
      <c r="D24" s="91"/>
      <c r="E24" s="91"/>
      <c r="F24" s="92">
        <v>4126</v>
      </c>
      <c r="G24" s="91"/>
      <c r="H24" s="91"/>
      <c r="I24" s="92">
        <v>105</v>
      </c>
      <c r="J24" s="91"/>
      <c r="K24" s="91"/>
      <c r="L24" s="92">
        <v>702</v>
      </c>
      <c r="M24" s="91"/>
      <c r="N24" s="91"/>
      <c r="O24" s="91"/>
      <c r="P24" s="93"/>
    </row>
    <row r="25" spans="1:16" x14ac:dyDescent="0.35">
      <c r="A25" s="85">
        <v>45436</v>
      </c>
      <c r="B25" s="66" t="str">
        <f>TEXT(A25, "DDD") &amp; " " &amp; TEXT(A25, "DD-MMM-YY")</f>
        <v>Fri 24-May-24</v>
      </c>
      <c r="C25" s="90">
        <v>29</v>
      </c>
      <c r="D25" s="91"/>
      <c r="E25" s="91"/>
      <c r="F25" s="92">
        <v>4254</v>
      </c>
      <c r="G25" s="91"/>
      <c r="H25" s="91"/>
      <c r="I25" s="92">
        <v>100</v>
      </c>
      <c r="J25" s="91"/>
      <c r="K25" s="91"/>
      <c r="L25" s="92">
        <v>697</v>
      </c>
      <c r="M25" s="91"/>
      <c r="N25" s="91"/>
      <c r="O25" s="91"/>
      <c r="P25" s="93"/>
    </row>
    <row r="26" spans="1:16" x14ac:dyDescent="0.35">
      <c r="A26" s="85">
        <v>45437</v>
      </c>
      <c r="B26" s="66" t="str">
        <f>TEXT(A26, "DDD") &amp; " " &amp; TEXT(A26, "DD-MMM-YY")</f>
        <v>Sat 25-May-24</v>
      </c>
      <c r="C26" s="86"/>
      <c r="D26" s="87"/>
      <c r="E26" s="87"/>
      <c r="F26" s="88"/>
      <c r="G26" s="87"/>
      <c r="H26" s="87"/>
      <c r="I26" s="88"/>
      <c r="J26" s="87"/>
      <c r="K26" s="87"/>
      <c r="L26" s="88"/>
      <c r="M26" s="87"/>
      <c r="N26" s="87"/>
      <c r="O26" s="87"/>
      <c r="P26" s="89"/>
    </row>
    <row r="27" spans="1:16" x14ac:dyDescent="0.35">
      <c r="A27" s="85">
        <v>45438</v>
      </c>
      <c r="B27" s="66" t="str">
        <f>TEXT(A27, "DDD") &amp; " " &amp; TEXT(A27, "DD-MMM-YY")</f>
        <v>Sun 26-May-24</v>
      </c>
      <c r="C27" s="86"/>
      <c r="D27" s="87"/>
      <c r="E27" s="87"/>
      <c r="F27" s="88"/>
      <c r="G27" s="87"/>
      <c r="H27" s="87"/>
      <c r="I27" s="88"/>
      <c r="J27" s="87"/>
      <c r="K27" s="87"/>
      <c r="L27" s="88"/>
      <c r="M27" s="87"/>
      <c r="N27" s="87"/>
      <c r="O27" s="87"/>
      <c r="P27" s="89"/>
    </row>
    <row r="28" spans="1:16" x14ac:dyDescent="0.35">
      <c r="A28" s="85">
        <v>45439</v>
      </c>
      <c r="B28" s="66" t="str">
        <f>TEXT(A28, "DDD") &amp; " " &amp; TEXT(A28, "DD-MMM-YY")</f>
        <v>Mon 27-May-24</v>
      </c>
      <c r="C28" s="90">
        <v>28</v>
      </c>
      <c r="D28" s="91"/>
      <c r="E28" s="91"/>
      <c r="F28" s="92">
        <v>4299</v>
      </c>
      <c r="G28" s="91"/>
      <c r="H28" s="91"/>
      <c r="I28" s="92">
        <v>102</v>
      </c>
      <c r="J28" s="91"/>
      <c r="K28" s="91"/>
      <c r="L28" s="92">
        <v>682</v>
      </c>
      <c r="M28" s="91"/>
      <c r="N28" s="91"/>
      <c r="O28" s="91"/>
      <c r="P28" s="93"/>
    </row>
    <row r="29" spans="1:16" x14ac:dyDescent="0.35">
      <c r="A29" s="85">
        <v>45440</v>
      </c>
      <c r="B29" s="66" t="str">
        <f>TEXT(A29, "DDD") &amp; " " &amp; TEXT(A29, "DD-MMM-YY")</f>
        <v>Tue 28-May-24</v>
      </c>
      <c r="C29" s="90">
        <v>31</v>
      </c>
      <c r="D29" s="91"/>
      <c r="E29" s="91"/>
      <c r="F29" s="92">
        <v>4249</v>
      </c>
      <c r="G29" s="91"/>
      <c r="H29" s="91"/>
      <c r="I29" s="92">
        <v>103</v>
      </c>
      <c r="J29" s="91"/>
      <c r="K29" s="91"/>
      <c r="L29" s="92">
        <v>658</v>
      </c>
      <c r="M29" s="91"/>
      <c r="N29" s="91"/>
      <c r="O29" s="91"/>
      <c r="P29" s="93"/>
    </row>
    <row r="30" spans="1:16" x14ac:dyDescent="0.35">
      <c r="A30" s="85">
        <v>45441</v>
      </c>
      <c r="B30" s="66" t="str">
        <f>TEXT(A30, "DDD") &amp; " " &amp; TEXT(A30, "DD-MMM-YY")</f>
        <v>Wed 29-May-24</v>
      </c>
      <c r="C30" s="90">
        <v>33</v>
      </c>
      <c r="D30" s="91"/>
      <c r="E30" s="91"/>
      <c r="F30" s="92">
        <v>4326</v>
      </c>
      <c r="G30" s="91"/>
      <c r="H30" s="91"/>
      <c r="I30" s="92">
        <v>108</v>
      </c>
      <c r="J30" s="91"/>
      <c r="K30" s="91"/>
      <c r="L30" s="92">
        <v>532</v>
      </c>
      <c r="M30" s="91"/>
      <c r="N30" s="91"/>
      <c r="O30" s="91"/>
      <c r="P30" s="93">
        <v>297</v>
      </c>
    </row>
    <row r="31" spans="1:16" x14ac:dyDescent="0.35">
      <c r="A31" s="85">
        <v>45442</v>
      </c>
      <c r="B31" s="66" t="str">
        <f>TEXT(A31, "DDD") &amp; " " &amp; TEXT(A31, "DD-MMM-YY")</f>
        <v>Thu 30-May-24</v>
      </c>
      <c r="C31" s="95">
        <v>34</v>
      </c>
      <c r="D31" s="96">
        <v>45408</v>
      </c>
      <c r="E31" s="96"/>
      <c r="F31" s="97">
        <v>4299</v>
      </c>
      <c r="G31" s="96">
        <v>45403</v>
      </c>
      <c r="H31" s="96"/>
      <c r="I31" s="97">
        <v>110</v>
      </c>
      <c r="J31" s="96">
        <v>45384</v>
      </c>
      <c r="K31" s="96"/>
      <c r="L31" s="97">
        <v>455</v>
      </c>
      <c r="M31" s="96">
        <v>45385</v>
      </c>
      <c r="N31" s="96"/>
      <c r="O31" s="96">
        <v>45421</v>
      </c>
      <c r="P31" s="98">
        <v>300</v>
      </c>
    </row>
    <row r="32" spans="1:16" ht="15" thickBot="1" x14ac:dyDescent="0.4">
      <c r="A32" s="85">
        <v>45443</v>
      </c>
      <c r="B32" s="66" t="str">
        <f>TEXT(A32, "DDD") &amp; " " &amp; TEXT(A32, "DD-MMM-YY")</f>
        <v>Fri 31-May-24</v>
      </c>
      <c r="C32" s="99">
        <v>36</v>
      </c>
      <c r="D32" s="100">
        <v>45408</v>
      </c>
      <c r="E32" s="100"/>
      <c r="F32" s="101">
        <v>4298</v>
      </c>
      <c r="G32" s="100">
        <v>45404</v>
      </c>
      <c r="H32" s="100"/>
      <c r="I32" s="101">
        <v>89</v>
      </c>
      <c r="J32" s="100">
        <v>45384</v>
      </c>
      <c r="K32" s="100"/>
      <c r="L32" s="101">
        <v>377</v>
      </c>
      <c r="M32" s="100">
        <v>45385</v>
      </c>
      <c r="N32" s="100"/>
      <c r="O32" s="100">
        <v>45426</v>
      </c>
      <c r="P32" s="102"/>
    </row>
  </sheetData>
  <conditionalFormatting sqref="I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7 C31:C3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7 F31:F3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7 I31:I3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7 L31:L3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17 P31:P3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I2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:P2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3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3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I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:P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Mailbox</vt:lpstr>
      <vt:lpstr>JULY</vt:lpstr>
      <vt:lpstr>JUNE</vt:lpstr>
      <vt:lpstr>MAY</vt:lpstr>
      <vt:lpstr>Mailbox!Print_Area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2024-09-09T14:57:03Z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