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D:\1.3 PLASTIK\3 BUKU STANDAR PLASTIK\"/>
    </mc:Choice>
  </mc:AlternateContent>
  <xr:revisionPtr revIDLastSave="0" documentId="13_ncr:1_{AB5A6FCB-7B0A-4E3D-AC4E-1ACAD501B403}" xr6:coauthVersionLast="43" xr6:coauthVersionMax="44" xr10:uidLastSave="{00000000-0000-0000-0000-000000000000}"/>
  <bookViews>
    <workbookView xWindow="-120" yWindow="-120" windowWidth="20640" windowHeight="11160" xr2:uid="{00000000-000D-0000-FFFF-FFFF00000000}"/>
  </bookViews>
  <sheets>
    <sheet name="Penilaian gabung" sheetId="15"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5" i="15" l="1"/>
  <c r="D235" i="15"/>
  <c r="C235" i="15"/>
  <c r="K217" i="15"/>
  <c r="J217" i="15"/>
  <c r="K216" i="15"/>
  <c r="J216" i="15"/>
  <c r="G211" i="15"/>
  <c r="D211" i="15"/>
  <c r="K199" i="15"/>
  <c r="J199" i="15"/>
  <c r="K174" i="15"/>
  <c r="J174" i="15"/>
  <c r="J167" i="15"/>
  <c r="E167" i="15"/>
  <c r="E211" i="15" s="1"/>
  <c r="J159" i="15"/>
  <c r="K159" i="15" s="1"/>
  <c r="J136" i="15"/>
  <c r="K136" i="15" s="1"/>
  <c r="J123" i="15"/>
  <c r="K123" i="15" s="1"/>
  <c r="J119" i="15"/>
  <c r="K119" i="15" s="1"/>
  <c r="J116" i="15"/>
  <c r="K116" i="15" s="1"/>
  <c r="J109" i="15"/>
  <c r="K109" i="15" s="1"/>
  <c r="J102" i="15"/>
  <c r="K102" i="15" s="1"/>
  <c r="J69" i="15"/>
  <c r="K69" i="15" s="1"/>
  <c r="J48" i="15"/>
  <c r="K48" i="15" s="1"/>
  <c r="J34" i="15"/>
  <c r="K34" i="15" s="1"/>
  <c r="J23" i="15"/>
  <c r="K23" i="15" s="1"/>
  <c r="K167" i="15" l="1"/>
  <c r="K211"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Erni</author>
  </authors>
  <commentList>
    <comment ref="B124" authorId="0" shapeId="0" xr:uid="{378F4205-B672-41CE-B425-93D1BA9DF74E}">
      <text>
        <r>
          <rPr>
            <b/>
            <sz val="9"/>
            <color indexed="81"/>
            <rFont val="Tahoma"/>
            <family val="2"/>
          </rPr>
          <t>Erni:</t>
        </r>
        <r>
          <rPr>
            <sz val="9"/>
            <color indexed="81"/>
            <rFont val="Tahoma"/>
            <family val="2"/>
          </rPr>
          <t xml:space="preserve">
Refers to memiliki dokumen penerapan SML sesuai ISO 14001</t>
        </r>
      </text>
    </comment>
    <comment ref="B174" authorId="0" shapeId="0" xr:uid="{FE6CA8AE-5676-4D3C-B118-5D47C6D31E0C}">
      <text>
        <r>
          <rPr>
            <sz val="9"/>
            <color indexed="81"/>
            <rFont val="Tahoma"/>
            <family val="2"/>
          </rPr>
          <t xml:space="preserve">
Kertas:
Apa bedanya kertas cetak bersalut/dilapisi (coated papers) dan tanpa salut/tidak dilapisi (uncoated papers)? Coating digunakan untuk menyelesaikan kertas dan memberikan beberapa nilai tambah terhadap produksi kertas tersebut.
Kertas cetak salut/dilapisi. Coating adalah proses dimana kertas atau papan dilapisi untuk meningkatkan kecerahan. Dengan menggunakan PCC, china clay, pigmen atau perekat lapisan mengisi lubang-lubang yang sangat kecil antara serat dalam kertas dasar, memperhalus permukaan kertas dan meningkatkan ketebalan, mampu menyerap kilau dan warna.
Berbagai tingkat lapisan yang digunakan sesuai dengan sifat kertas yang diperlukan. Mereka dibagi menjadi: dilapisi rendah, dilapisi sedang, dilapisi tinggi, dan kertas seni (art paper)- art paper digunakan untuk reproduksi kualitas tinggi dari karya seni seperti brosur dan buku-buku seni. 
Kertas tanpa salut/tidak dilapisi. Tidak semua kertas dilapisi. Kertas tidak dilapisi biasanya digunakan untuk kop surat, menyalin kertas, atau kertas cetak. Sebagian besar jenis kertas uncoated meningkatkan kekuatan mereka. Umumnya lebih menyerap tinta, kertas tidak dilapisi tidak memiliki pelapisan. Hal ini umumnya tidak sehalus kertas dilapisi dan cenderung lebih berpori. Kertas tidak dilapisi umumnya digunakan untuk selebaran kualitas yang lebih rendah, brosur, kop surat, amplop dan barang cetakan.
Sumber: http://nunukambarwati.blogspot.co.id/2014/09/kertas-ramah-lingkungan.html
</t>
        </r>
      </text>
    </comment>
    <comment ref="D199" authorId="0" shapeId="0" xr:uid="{AB398557-4FCB-46C4-BB15-DB703DCCF58E}">
      <text>
        <r>
          <rPr>
            <b/>
            <sz val="9"/>
            <color indexed="81"/>
            <rFont val="Tahoma"/>
            <family val="2"/>
          </rPr>
          <t>Erni:</t>
        </r>
        <r>
          <rPr>
            <sz val="9"/>
            <color indexed="81"/>
            <rFont val="Tahoma"/>
            <family val="2"/>
          </rPr>
          <t xml:space="preserve">
sering terjadi pernyataan greenwashing sehingga perlu penandaan yang jelas</t>
        </r>
      </text>
    </comment>
  </commentList>
</comments>
</file>

<file path=xl/sharedStrings.xml><?xml version="1.0" encoding="utf-8"?>
<sst xmlns="http://schemas.openxmlformats.org/spreadsheetml/2006/main" count="149" uniqueCount="138">
  <si>
    <t>No</t>
  </si>
  <si>
    <t>Uraian</t>
  </si>
  <si>
    <t>Bobot (%)</t>
  </si>
  <si>
    <t>Bonus</t>
  </si>
  <si>
    <t>Jumlah</t>
  </si>
  <si>
    <t>Nama Perusahaan</t>
  </si>
  <si>
    <t>Tanggal penilaian</t>
  </si>
  <si>
    <t>:</t>
  </si>
  <si>
    <t>Alamat Perusahaan</t>
  </si>
  <si>
    <t>Pengisi penilaian</t>
  </si>
  <si>
    <t>Penanggung jawab</t>
  </si>
  <si>
    <t>Penilai</t>
  </si>
  <si>
    <t>Produk</t>
  </si>
  <si>
    <t>Instansi</t>
  </si>
  <si>
    <t>: Green Product Council Indonesia</t>
  </si>
  <si>
    <t>Instruksi:</t>
  </si>
  <si>
    <t xml:space="preserve">Angket Penilaian Produk ramah lingkungan </t>
  </si>
  <si>
    <t>Pencapaian</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</si>
  <si>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</si>
  <si>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</si>
  <si>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</si>
  <si>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Checklist (√)</t>
  </si>
  <si>
    <t>- Angket yang sudah diisi, dikembalikan ke Green Product Council Indonesia.</t>
  </si>
  <si>
    <t>Nilai</t>
  </si>
  <si>
    <t>Kriteria</t>
  </si>
  <si>
    <t>Sub kriteria</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</si>
  <si>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</si>
  <si>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Informasi produk</t>
  </si>
  <si>
    <t>Informasi Bahan Baku</t>
  </si>
  <si>
    <t>Kualitas Produk</t>
  </si>
  <si>
    <t>atau</t>
  </si>
  <si>
    <t>Sistem Manajemen Lingkungan</t>
  </si>
  <si>
    <t>Akan mendapat bonus nilai jika memenuhi persyaratan berikut:</t>
  </si>
  <si>
    <t>Emisi Udara</t>
  </si>
  <si>
    <t>2. Surat ijin AMDAL atau UKL/UPL.</t>
  </si>
  <si>
    <t>Parameter</t>
  </si>
  <si>
    <t>Informasi bahan baku</t>
  </si>
  <si>
    <t>Kualitas produk</t>
  </si>
  <si>
    <t>Sistem manajemen lingkungan</t>
  </si>
  <si>
    <t>Emisi udara</t>
  </si>
  <si>
    <t>Bahan kemasan</t>
  </si>
  <si>
    <t>Pencapaian (%)</t>
  </si>
  <si>
    <t xml:space="preserve">- Pertanyaan yang diajukan oleh penilai adalah berdasarkan buku standar penilaian kriteria produk </t>
  </si>
  <si>
    <t>Nilai Maks Kriteria</t>
  </si>
  <si>
    <t>Senyawa Karsinogen</t>
  </si>
  <si>
    <t>1. Kemasan Kertas</t>
  </si>
  <si>
    <t>Tabel Perhitungan pencapaian nilai:</t>
  </si>
  <si>
    <t>Bobot Kriteria</t>
  </si>
  <si>
    <t xml:space="preserve">Nilai Maks </t>
  </si>
  <si>
    <t>Sertifikat</t>
  </si>
  <si>
    <t>Gold</t>
  </si>
  <si>
    <t>Min. 85%</t>
  </si>
  <si>
    <t>Silver</t>
  </si>
  <si>
    <t>Min. 75%</t>
  </si>
  <si>
    <t>Bronze</t>
  </si>
  <si>
    <t>Tabel Tingkatan Sertifikat</t>
  </si>
  <si>
    <t>Senyawa karsinogen</t>
  </si>
  <si>
    <t>Min. 62%</t>
  </si>
  <si>
    <t>Kandungan Logam Berat</t>
  </si>
  <si>
    <t>Bahan Baku Daur Ulang</t>
  </si>
  <si>
    <t xml:space="preserve">Penandaan </t>
  </si>
  <si>
    <t>1. SOP pengelolaan limbah padat dari internal maupun eksternal
2. Pedoman pengelolaan limbah padat industri dan dokumentasi pengelolaan limbah padat apabila dikelola oleh pihak ketiga.
3. Dokumen penyerahan/pengiriman limbah padat kepada pihak lain.
4. Dokumen Nota Kesepahaman (MoU) pengelolaan limbah padat, neraca limbah padat dan manifes padat</t>
  </si>
  <si>
    <t>Bahan baku daur ulang</t>
  </si>
  <si>
    <t>Penandaan</t>
  </si>
  <si>
    <t>1. Produsen menerapkan sistem manajemen lingkungan sesuai dengan ISO 14001.</t>
  </si>
  <si>
    <t>Bonus Maks*</t>
  </si>
  <si>
    <t>*Bonus berlaku jika sudah mencapai nilai minimal 62% (Bronze)</t>
  </si>
  <si>
    <t>Nilai Kriteria yang ditetapkan</t>
  </si>
  <si>
    <t>Nilai Pencapaian</t>
  </si>
  <si>
    <t>Total Nilai</t>
  </si>
  <si>
    <t xml:space="preserve">a. Termoplastik mengandung prodegradant
Tensile Elongation (Elongation at break) kurang dari 5% dicapai setelah mengalami perlakukan penyinaran sinar UV maksimal 250  ditunjukkan dengan hasil uji MFR (Melt Flow rate)
(metode uji: ASTM D5208, ASTM D3826)
</t>
  </si>
  <si>
    <t>1. Izin Usaha Pertambangan (IUP) bahan baku atau CoA (Certificate of Analysis) .</t>
  </si>
  <si>
    <t xml:space="preserve">Hasil uji yang memenuhi kadar emisi yang telah ditetapkan sesuai dengan Kepmen LH No 13 tahun 1995 tentang baku mutu emisi sumber tidak bergerak bagi usaha dan/atau kegiatan Lampiran VA Baku mutu emisi untuk jenis kegiatan lain
Parameter Batas Maksimum (mg/m3)
Bukan logam:
1. Ammonia (NH3): 0,5 mg/m3
2. Gas klorin (Cl2): 10 mg/m3
3. Hidrogen klorida (HCl): 5 mg/m3
4. Hidrogen Fluorida (HF): 10 mg/m3
5. Nitrogen Oksida (NO2): 1000 mg/m3
6. Opasitas: 30%
7. Partikel: 350 mg/m3
8. Sulfur Dioksida (SO2): 800 mg/m3
9. Total Sulfur Tereduksi (H2S)
Total reduced Sulphur: 35 mg/m3
Logam:
10. Air Raksa (Hg): 5 mg/m3
11. Arsen (As): 8 mg/m3
12. Antimon (Sb): 8 mg/m3
13. Kadmium (Cd): 8 mg/m3
14. Seng (Zn): 50 mg/m3
15. Timah Hitam (Pb): 12 mg/m3
</t>
  </si>
  <si>
    <t>Degradabilitas</t>
  </si>
  <si>
    <t>Kandungan logam berat</t>
  </si>
  <si>
    <t>a. Jika kemasan merupakan kertas ramah lingkungan/ekolabel (contoh: SNI ekolabel atau CoC FSC) mendapat nilai 3</t>
  </si>
  <si>
    <t>Kertas kemasan berasal dari hutan legal/memiliki sertifikat kayu legal wajib (SVLK) mendapat nilai 2</t>
  </si>
  <si>
    <t>b. CoA total konsentrasi logam berat Pb, Cd, Hg, dan Cr (VI) menggunakan standar yang berlaku dari laboratorium terakreditasi &lt;0,01% (100 ppm, 100 mg/kg). (pada warna atau pigmen)</t>
  </si>
  <si>
    <t>2. Kemasan plastik</t>
  </si>
  <si>
    <t>a. Sertifikat/Pernyataan dari pihak manajemen atau perusahaan kemasan yang menyatakan bahwa pemberian simbol kemasan plastik menuruti ISO 1043 atau ISO 11469 atau menuruti Permenperind No 24 Tahun 2010.</t>
  </si>
  <si>
    <t>*Bonus berlaku jika nilai sudah mencapai minimal 62%</t>
  </si>
  <si>
    <t>*Ketentuan penilaian untuk produk yang menggunakan hanya satu jenis kemasan saja:</t>
  </si>
  <si>
    <t>Bobot
(%)</t>
  </si>
  <si>
    <t xml:space="preserve">Bonus Maks </t>
  </si>
  <si>
    <t>Total</t>
  </si>
  <si>
    <t xml:space="preserve">% Penca-paian </t>
  </si>
  <si>
    <t>3  Hasil uji GC-MS atau metode pengujian lainnya dari laboratorium terakreditasi untuk penggunaan zat warna azo</t>
  </si>
  <si>
    <t>Pengelolaan Limbah (Padat dan B3)</t>
  </si>
  <si>
    <t>Produsen memberikan penjelasan lengkap mengenai produk sehingga produk mudah diidentifikasi, yaitu:
- Spesifikasi produk berupa ketebalan, warna, dan jenis plastik.
- Kode produksi/nomor batch atau kode pengemasan yang menunjukkan tanggal, bulan, dan tahun produksi.
- Informasi petunjuk pembuangan produk setelah masa pakai.
Dokumen verifikasi:
Informasi produk yang dikeluarkan oleh pelaku industri berupa lembar data keamanan bahan/SDS (Data Safety Sheet) atau TDS (technical Data Sheet) produk/spek produk.</t>
  </si>
  <si>
    <t>2. LDK (Lembar Data Keselamatan)/SDS (Safety Data Sheet) bahan baku utama, prodegradant dan bahan penolong</t>
  </si>
  <si>
    <t xml:space="preserve">Bahan tambahan filler (kalsium dan lainnya) tidak boleh lebih dari 10% dari total produk plastik. </t>
  </si>
  <si>
    <t>Syarat kualitas produk:</t>
  </si>
  <si>
    <t>1. Hasil uji mutu produk sesuai customer requirements dengan memberikan CoA atau dokumen komitmen mutu</t>
  </si>
  <si>
    <t>2. Memiliki identitas/simbol (kode tara) plastik sesuai sesuai Permenperind No 24 Tahun 2010.</t>
  </si>
  <si>
    <t xml:space="preserve">1. Nilai bonus 2 jika produk memiliki SPPT SNI dari lab terakreditasi sesuai dengan jenis plastik yang disertifikasi, seperti:
a. SNI 19-4377-1996: plastik polietilena untuk mengemas
b. SNI 19-4059-1996: kantong plastik pembibitan tanaman
c. SNI ISO 17557: 2011 Plastik-Film dan lembaran-film cast polypropylene (PP)
d. SNI ISO 17555: 2011 Plastik-Film dan lembaran-film-film biaxially oriented polypropylene (PP).
</t>
  </si>
  <si>
    <r>
      <t>2. Nilai bonus 3 jika Industri memiliki sertifikat  ISO 9001 Sistem Manajemen Mutu</t>
    </r>
    <r>
      <rPr>
        <sz val="11"/>
        <color theme="9" tint="-0.499984740745262"/>
        <rFont val="Arial"/>
        <family val="2"/>
      </rPr>
      <t xml:space="preserve"> </t>
    </r>
  </si>
  <si>
    <t>3. Nilai bonus 2 untuk proses pengajuan dokumen ISO 9001 Sistem Manajemen Mutu</t>
  </si>
  <si>
    <t>Monitoring (wajib)</t>
  </si>
  <si>
    <t>4. Nota pembelian material yang menunjukkan produk memiliki konten lokal minimal 20%</t>
  </si>
  <si>
    <t xml:space="preserve">Bonus maksimum </t>
  </si>
  <si>
    <t>1. Kemasan kertas: bobot 4% dan total nilai kriteria 5</t>
  </si>
  <si>
    <t>2. Kemasan plastik: bobot 4% dan total nilai kriteria 3</t>
  </si>
  <si>
    <t>Pernyataan dari Supplier kemasan bahwa kemasan mengandung bahan daur ulang jika mengandung bahan daur ulang atau kemsan dapat di daur ulang mendapat nilai 1</t>
  </si>
  <si>
    <t>3 
atau 
2
 atau
 1</t>
  </si>
  <si>
    <t>Nilai 5: memiliki hak paten untuk teknologi yang digunakan</t>
  </si>
  <si>
    <t>Nilai 2: apabila memenuhi keseluruhan uji ASTM D 6954 – 04: lolos uji tier 1, tier 2 dan tier 3.</t>
  </si>
  <si>
    <t xml:space="preserve">b. Bioplastik  dan atau campuran dengan termoplastik
Pertumbuhan mikroba pada permukaan produk &gt; 60% selama 1 minggu.
- Verifikasi pernyataan dan uji ASTM G21 atau ASTM D 6866 − 18
- Hasil uji MFR (Melt Flow rate)
</t>
  </si>
  <si>
    <t>c. Compostable</t>
  </si>
  <si>
    <t>Hasil uji ASTM D 6400 atau EN 13432 atau ISO 17088.</t>
  </si>
  <si>
    <t>1) biodegradasi:</t>
  </si>
  <si>
    <t>Produk dengan single polimer (homopolymer atau random copolymers), senyawa organik karbon mengalami biodegradasi minimal 60% menjadi CO2.</t>
  </si>
  <si>
    <t>Produk dengan polimer lebih dari satu jenis (copolymer, segmented copolymer, blends, atau penambahan adiktif dengan berat molekul lebih rendah), senyawa organik karbon mengalami biodegradasi minimal 90% menjadi CO2.</t>
  </si>
  <si>
    <t>2) Pertumbuhan kecambah</t>
  </si>
  <si>
    <t>Tingkat pertumbuhan kecambah menggunakan hasil kompos ≥ 90% dalam 180 hari.</t>
  </si>
  <si>
    <t>Metode verifikasi:</t>
  </si>
  <si>
    <t>Isilah nilai sesuai dengan jenis plastik yang disertifikasi:</t>
  </si>
  <si>
    <t xml:space="preserve">Melakukan program monitoring dalam kurun waktu 6 (enam) bulan:
-Prosedur dan skema pelaksanaan monitoring setiap 6 (enam) bulan sekali.
-Hasil uji yang menunjukkan kualitas dan kuantitas sesuai dengan klaimnya. Produk menunjukkan hasil yang diperoleh dari hasil market survailance oleh badan independent (seperti KPPLI). </t>
  </si>
  <si>
    <t xml:space="preserve">Hasil uji Hasil uji AAS, XRF atau metode uji relevan lainnya yang menunjukkan kandungan logam berat dalam produk plastik biobased plastik dan plastik yang mengandung prodegradant:
Cd                 ≤ 0,5 mg/kg
Pb                 ≤ 50 mg/kg 
Hg                 ≤ 0,5 mg/kg 
Cr6+               ≤ 50 mg/kg
</t>
  </si>
  <si>
    <t xml:space="preserve">Memberikan hasil uji SVHC </t>
  </si>
  <si>
    <t>Monitoring Energi</t>
  </si>
  <si>
    <t>Industri melakukan monitoring energi:
Laporan konsumsi energi pada saat proses produksi selama satu tahun terakhir.</t>
  </si>
  <si>
    <t>Nilai 3 apabila memiliki sertifikat ISO 14001 Sistem Manajemen Lingkungan</t>
  </si>
  <si>
    <t xml:space="preserve">Nilai 2 apabila memiliki dokumen persiapan pengajuan sertifikat ISO 14001 </t>
  </si>
  <si>
    <t>Memberikan informasi berupa simbol atau pernyataan yang jelas dan akurat tentang jenis plastik (biodegradable, oxo-biodegradable dan compostable) pada kemasan outer dan produk beserta himbauan agar plastik tidak dibuang sembarangan.</t>
  </si>
  <si>
    <t>Verifikasi: foto/dokumentasi produk bertanda jenis plastik.</t>
  </si>
  <si>
    <t>Monitoring produk</t>
  </si>
  <si>
    <t>monitoring energi</t>
  </si>
  <si>
    <t>Pengelolaan limbah (padat &amp; B3)</t>
  </si>
  <si>
    <t>Mendapat nilai bonus apabila memenuhi:</t>
  </si>
  <si>
    <t>Nilai 3: jika plastik digunakan sebagai kemasan pangan, menyertakan hasil uji Food Contact.</t>
  </si>
  <si>
    <t>Nilai 3: jika plastik digunakan sebagai kemasan pangan, menyertakan sertifikat halal bahan baku.</t>
  </si>
  <si>
    <r>
      <t xml:space="preserve">Mendaur ulang produk sisa, produk cacat dari produksi atau produk market returned melalui proses ekstrusi untuk menjadi produk baik atau dapat dimanfaatkan sesuai peruntukkannya.
Dokumen verifikasi:
-	 Menunjukkan </t>
    </r>
    <r>
      <rPr>
        <i/>
        <sz val="11"/>
        <rFont val="Arial"/>
        <family val="2"/>
      </rPr>
      <t xml:space="preserve">bill of material. </t>
    </r>
    <r>
      <rPr>
        <sz val="11"/>
        <rFont val="Arial"/>
        <family val="2"/>
      </rPr>
      <t xml:space="preserve">
-	 Prosedur pengelolaan limbah.</t>
    </r>
  </si>
  <si>
    <t>Bonus*</t>
  </si>
  <si>
    <t>Mendapat nilai bonus** jika:</t>
  </si>
  <si>
    <t>Degradabilitas** (wajib)</t>
  </si>
  <si>
    <t>Bahan Kemasan</t>
  </si>
  <si>
    <t>**Nilai bonus disesuaikan dengan jenis produk yang akan disertifikasi: jenis a atau b atau c</t>
  </si>
  <si>
    <t>- Isilah nilai pada bagian warna hijau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</si>
</sst>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9"/>
      <color indexed="81"/>
      <name val="Tahoma"/>
      <family val="2"/>
    </font>
    <font>
      <sz val="11"/>
      <color theme="1"/>
      <name val="Arial"/>
      <family val="2"/>
    </font>
    <font>
      <i/>
      <sz val="11"/>
      <color theme="1"/>
      <name val="Arial"/>
      <family val="2"/>
    </font>
    <font>
      <b/>
      <sz val="18"/>
      <color theme="1"/>
      <name val="Arial"/>
      <family val="2"/>
    </font>
    <font>
      <b/>
      <sz val="11"/>
      <color theme="1"/>
      <name val="Arial"/>
      <family val="2"/>
    </font>
    <font>
      <u/>
      <sz val="11"/>
      <color theme="1"/>
      <name val="Arial"/>
      <family val="2"/>
    </font>
    <font>
      <sz val="11"/>
      <color rgb="FFFF0000"/>
      <name val="Arial"/>
      <family val="2"/>
    </font>
    <font>
      <b/>
      <sz val="11"/>
      <color theme="1"/>
      <name val="Calibri"/>
      <family val="2"/>
      <scheme val="minor"/>
    </font>
    <font>
      <b/>
      <sz val="9"/>
      <color indexed="81"/>
      <name val="Tahoma"/>
      <family val="2"/>
    </font>
    <font>
      <b/>
      <sz val="10"/>
      <color rgb="FF000000"/>
      <name val="Arial"/>
      <family val="2"/>
    </font>
    <font>
      <sz val="10"/>
      <color rgb="FF000000"/>
      <name val="Arial"/>
      <family val="2"/>
    </font>
    <font>
      <b/>
      <sz val="11"/>
      <color rgb="FF000000"/>
      <name val="Arial"/>
      <family val="2"/>
    </font>
    <font>
      <sz val="11"/>
      <color rgb="FF000000"/>
      <name val="Arial"/>
      <family val="2"/>
    </font>
    <font>
      <sz val="11"/>
      <name val="Arial"/>
      <family val="2"/>
    </font>
    <font>
      <b/>
      <sz val="11"/>
      <name val="Arial"/>
      <family val="2"/>
    </font>
    <font>
      <sz val="11"/>
      <color theme="9" tint="-0.249977111117893"/>
      <name val="Arial"/>
      <family val="2"/>
    </font>
    <font>
      <sz val="11"/>
      <color rgb="FF0070C0"/>
      <name val="Arial"/>
      <family val="2"/>
    </font>
    <font>
      <sz val="11"/>
      <color theme="9" tint="-0.499984740745262"/>
      <name val="Arial"/>
      <family val="2"/>
    </font>
    <font>
      <sz val="10"/>
      <color theme="1"/>
      <name val="Arial"/>
      <family val="2"/>
    </font>
    <font>
      <sz val="11"/>
      <color rgb="FF002060"/>
      <name val="Arial"/>
      <family val="2"/>
    </font>
    <font>
      <i/>
      <sz val="1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dashed">
        <color indexed="64"/>
      </top>
      <bottom/>
      <diagonal/>
    </border>
    <border>
      <left style="thin">
        <color indexed="64"/>
      </left>
      <right style="thin">
        <color indexed="64"/>
      </right>
      <top/>
      <bottom style="dashed">
        <color indexed="64"/>
      </bottom>
      <diagonal/>
    </border>
    <border>
      <left/>
      <right style="thin">
        <color indexed="64"/>
      </right>
      <top style="dashed">
        <color indexed="64"/>
      </top>
      <bottom/>
      <diagonal/>
    </border>
    <border>
      <left/>
      <right style="thin">
        <color indexed="64"/>
      </right>
      <top/>
      <bottom style="dashed">
        <color indexed="64"/>
      </bottom>
      <diagonal/>
    </border>
    <border>
      <left/>
      <right style="thin">
        <color indexed="64"/>
      </right>
      <top style="dotted">
        <color indexed="64"/>
      </top>
      <bottom/>
      <diagonal/>
    </border>
    <border>
      <left/>
      <right/>
      <top style="thin">
        <color indexed="64"/>
      </top>
      <bottom/>
      <diagonal/>
    </border>
    <border>
      <left style="thin">
        <color indexed="64"/>
      </left>
      <right style="thin">
        <color indexed="64"/>
      </right>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dashed">
        <color indexed="64"/>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dashed">
        <color indexed="64"/>
      </bottom>
      <diagonal/>
    </border>
    <border>
      <left style="medium">
        <color indexed="64"/>
      </left>
      <right style="medium">
        <color indexed="64"/>
      </right>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ashed">
        <color indexed="64"/>
      </bottom>
      <diagonal/>
    </border>
    <border>
      <left style="thin">
        <color indexed="64"/>
      </left>
      <right style="thin">
        <color indexed="64"/>
      </right>
      <top style="thin">
        <color indexed="64"/>
      </top>
      <bottom style="dotted">
        <color indexed="64"/>
      </bottom>
      <diagonal/>
    </border>
  </borders>
  <cellStyleXfs count="2">
    <xf numFmtId="0" fontId="0" fillId="0" borderId="0"/>
    <xf numFmtId="9" fontId="1" fillId="0" borderId="0" applyFont="0" applyFill="0" applyBorder="0" applyAlignment="0" applyProtection="0"/>
  </cellStyleXfs>
  <cellXfs count="273">
    <xf numFmtId="0" fontId="0" fillId="0" borderId="0" xfId="0"/>
    <xf numFmtId="0" fontId="3" fillId="0" borderId="0" xfId="0" applyFont="1" applyFill="1"/>
    <xf numFmtId="0" fontId="3" fillId="0" borderId="0" xfId="0" applyFont="1" applyFill="1" applyAlignment="1">
      <alignment horizontal="left" wrapText="1"/>
    </xf>
    <xf numFmtId="0" fontId="3" fillId="0" borderId="5" xfId="0" applyFont="1" applyFill="1" applyBorder="1" applyAlignment="1">
      <alignment horizontal="left" vertical="center" wrapText="1"/>
    </xf>
    <xf numFmtId="0" fontId="3" fillId="0" borderId="0" xfId="0" applyFont="1" applyFill="1" applyAlignment="1">
      <alignment horizontal="center"/>
    </xf>
    <xf numFmtId="0" fontId="3" fillId="2" borderId="1" xfId="1"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lef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wrapText="1"/>
    </xf>
    <xf numFmtId="0" fontId="3" fillId="0" borderId="0" xfId="0" applyFont="1" applyFill="1" applyAlignment="1">
      <alignment horizontal="center" vertical="center"/>
    </xf>
    <xf numFmtId="0" fontId="8" fillId="0" borderId="0" xfId="0" applyFont="1" applyFill="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left" vertical="center"/>
    </xf>
    <xf numFmtId="0" fontId="3" fillId="0" borderId="0" xfId="0" applyFont="1" applyFill="1" applyAlignment="1">
      <alignment horizontal="left" vertical="center"/>
    </xf>
    <xf numFmtId="0" fontId="0" fillId="0" borderId="0" xfId="0" applyFont="1" applyFill="1" applyAlignment="1">
      <alignment horizontal="left" vertical="center"/>
    </xf>
    <xf numFmtId="0" fontId="3" fillId="0" borderId="0" xfId="0" applyFont="1" applyFill="1" applyBorder="1" applyAlignment="1">
      <alignment horizontal="center"/>
    </xf>
    <xf numFmtId="0" fontId="0" fillId="0" borderId="0" xfId="0" applyFont="1" applyFill="1"/>
    <xf numFmtId="0" fontId="6" fillId="2" borderId="1" xfId="0" applyFont="1" applyFill="1" applyBorder="1" applyAlignment="1">
      <alignment horizontal="center" vertical="center" wrapText="1"/>
    </xf>
    <xf numFmtId="0" fontId="0" fillId="0" borderId="0" xfId="0" applyFont="1" applyFill="1" applyAlignment="1">
      <alignment horizontal="center"/>
    </xf>
    <xf numFmtId="0" fontId="0" fillId="0" borderId="0" xfId="0" applyFont="1" applyFill="1" applyBorder="1" applyAlignment="1">
      <alignment horizontal="center"/>
    </xf>
    <xf numFmtId="0" fontId="0" fillId="0" borderId="0" xfId="0" applyFont="1" applyFill="1" applyAlignment="1">
      <alignment horizontal="left" wrapText="1"/>
    </xf>
    <xf numFmtId="0" fontId="14" fillId="0" borderId="0" xfId="0" applyFont="1" applyBorder="1" applyAlignment="1">
      <alignment horizontal="center" vertical="top" wrapText="1"/>
    </xf>
    <xf numFmtId="0" fontId="3" fillId="0" borderId="0" xfId="0" applyFont="1" applyFill="1" applyBorder="1" applyAlignment="1">
      <alignment horizontal="center" vertical="center"/>
    </xf>
    <xf numFmtId="0" fontId="3" fillId="0" borderId="0" xfId="0" applyFont="1" applyFill="1" applyAlignment="1">
      <alignment horizontal="left" vertical="center" wrapText="1"/>
    </xf>
    <xf numFmtId="0" fontId="3" fillId="0" borderId="7" xfId="0" applyFont="1" applyFill="1" applyBorder="1" applyAlignment="1">
      <alignment horizontal="left" vertical="center" wrapText="1"/>
    </xf>
    <xf numFmtId="0" fontId="3" fillId="0" borderId="5" xfId="0" applyFont="1" applyFill="1" applyBorder="1" applyAlignment="1">
      <alignment horizontal="left" vertical="center"/>
    </xf>
    <xf numFmtId="0" fontId="3" fillId="3" borderId="0" xfId="0" applyFont="1" applyFill="1" applyAlignment="1">
      <alignment horizontal="left" vertical="center"/>
    </xf>
    <xf numFmtId="0" fontId="3" fillId="3" borderId="0" xfId="0" quotePrefix="1" applyFont="1" applyFill="1" applyAlignment="1">
      <alignment horizontal="left" vertical="center"/>
    </xf>
    <xf numFmtId="0" fontId="3" fillId="0" borderId="0" xfId="0" applyFont="1" applyFill="1" applyAlignment="1">
      <alignment horizontal="center" vertical="center" wrapText="1"/>
    </xf>
    <xf numFmtId="9" fontId="3" fillId="0" borderId="0" xfId="0" applyNumberFormat="1" applyFont="1" applyFill="1" applyBorder="1" applyAlignment="1">
      <alignment horizontal="left" wrapText="1"/>
    </xf>
    <xf numFmtId="0" fontId="3" fillId="0" borderId="0" xfId="0" applyFont="1" applyFill="1" applyBorder="1" applyAlignment="1">
      <alignment horizontal="left" wrapText="1"/>
    </xf>
    <xf numFmtId="0" fontId="3" fillId="0" borderId="20" xfId="1" applyNumberFormat="1" applyFont="1" applyFill="1" applyBorder="1" applyAlignment="1">
      <alignment horizontal="center" vertical="center"/>
    </xf>
    <xf numFmtId="0" fontId="3" fillId="0" borderId="21" xfId="1" applyNumberFormat="1" applyFont="1" applyFill="1" applyBorder="1" applyAlignment="1">
      <alignment horizontal="center" vertical="center"/>
    </xf>
    <xf numFmtId="0" fontId="3" fillId="0" borderId="23" xfId="1" applyNumberFormat="1" applyFont="1" applyFill="1" applyBorder="1" applyAlignment="1">
      <alignment horizontal="center" vertical="center"/>
    </xf>
    <xf numFmtId="0" fontId="3" fillId="0" borderId="22" xfId="0" applyFont="1" applyFill="1" applyBorder="1" applyAlignment="1">
      <alignment horizontal="center" vertical="center"/>
    </xf>
    <xf numFmtId="0" fontId="3" fillId="0" borderId="23" xfId="0" applyFont="1" applyFill="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xf>
    <xf numFmtId="0" fontId="6" fillId="0" borderId="0" xfId="0" applyFont="1" applyFill="1" applyBorder="1" applyAlignment="1">
      <alignment horizontal="center"/>
    </xf>
    <xf numFmtId="0" fontId="9" fillId="0" borderId="0" xfId="0" applyFont="1" applyFill="1" applyAlignment="1">
      <alignment horizontal="center"/>
    </xf>
    <xf numFmtId="0" fontId="3" fillId="0" borderId="20" xfId="0" applyFont="1" applyFill="1" applyBorder="1" applyAlignment="1">
      <alignment horizontal="center" vertical="center"/>
    </xf>
    <xf numFmtId="0" fontId="3" fillId="0" borderId="21" xfId="0" applyFont="1" applyFill="1" applyBorder="1" applyAlignment="1">
      <alignment horizontal="center" vertical="center"/>
    </xf>
    <xf numFmtId="9" fontId="3" fillId="0" borderId="0" xfId="1" applyFont="1" applyFill="1" applyBorder="1" applyAlignment="1">
      <alignment horizontal="center"/>
    </xf>
    <xf numFmtId="0" fontId="8"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3" fillId="0" borderId="0" xfId="1" applyNumberFormat="1" applyFont="1" applyFill="1" applyBorder="1" applyAlignment="1">
      <alignment horizontal="center" vertical="center"/>
    </xf>
    <xf numFmtId="0" fontId="7" fillId="3" borderId="0" xfId="0" applyFont="1" applyFill="1" applyAlignment="1">
      <alignment horizontal="left" vertical="center"/>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3" fillId="0" borderId="0" xfId="0" applyFont="1" applyFill="1" applyBorder="1" applyAlignment="1">
      <alignment horizontal="left"/>
    </xf>
    <xf numFmtId="0" fontId="17" fillId="0" borderId="0" xfId="0" applyFont="1" applyFill="1" applyAlignment="1">
      <alignment horizontal="left" vertical="center"/>
    </xf>
    <xf numFmtId="0" fontId="3" fillId="0" borderId="0" xfId="0" applyFont="1" applyFill="1" applyBorder="1"/>
    <xf numFmtId="0" fontId="3" fillId="0" borderId="19" xfId="0" applyFont="1" applyFill="1" applyBorder="1" applyAlignment="1">
      <alignment horizontal="center" vertical="center"/>
    </xf>
    <xf numFmtId="0" fontId="6" fillId="0" borderId="0" xfId="0" applyFont="1" applyFill="1" applyAlignment="1">
      <alignment horizontal="left" vertical="center"/>
    </xf>
    <xf numFmtId="0" fontId="6" fillId="0" borderId="0" xfId="0" applyFont="1" applyFill="1"/>
    <xf numFmtId="0" fontId="5" fillId="0" borderId="0" xfId="0" applyFont="1" applyFill="1" applyBorder="1" applyAlignment="1">
      <alignment vertical="center"/>
    </xf>
    <xf numFmtId="0" fontId="12" fillId="0" borderId="18" xfId="0" applyFont="1" applyBorder="1" applyAlignment="1">
      <alignment horizontal="justify" vertical="center" wrapText="1"/>
    </xf>
    <xf numFmtId="0" fontId="12" fillId="0" borderId="17" xfId="0" applyFont="1" applyBorder="1" applyAlignment="1">
      <alignment horizontal="justify" vertical="center" wrapText="1"/>
    </xf>
    <xf numFmtId="0" fontId="3" fillId="0" borderId="26" xfId="0" applyFont="1" applyFill="1" applyBorder="1" applyAlignment="1">
      <alignment horizontal="left" vertical="center"/>
    </xf>
    <xf numFmtId="0" fontId="6" fillId="4" borderId="3" xfId="0" applyFont="1" applyFill="1" applyBorder="1" applyAlignment="1">
      <alignment horizontal="center" vertical="center"/>
    </xf>
    <xf numFmtId="0" fontId="18" fillId="0" borderId="0" xfId="0" applyFont="1" applyFill="1" applyAlignment="1">
      <alignment vertical="top" wrapText="1"/>
    </xf>
    <xf numFmtId="0" fontId="12" fillId="0" borderId="0" xfId="0" applyFont="1" applyBorder="1" applyAlignment="1">
      <alignment horizontal="justify" vertical="center" wrapText="1"/>
    </xf>
    <xf numFmtId="0" fontId="11" fillId="0" borderId="0" xfId="0" applyFont="1" applyFill="1" applyBorder="1" applyAlignment="1">
      <alignment horizontal="justify" vertical="center" wrapText="1"/>
    </xf>
    <xf numFmtId="0" fontId="13" fillId="0" borderId="0" xfId="0" applyFont="1" applyBorder="1" applyAlignment="1">
      <alignment horizontal="left" vertical="top" wrapText="1"/>
    </xf>
    <xf numFmtId="0" fontId="15" fillId="0" borderId="12" xfId="0" applyFont="1" applyFill="1" applyBorder="1" applyAlignment="1">
      <alignment horizontal="left" vertical="center" wrapText="1"/>
    </xf>
    <xf numFmtId="0" fontId="3" fillId="0" borderId="3" xfId="1" applyNumberFormat="1" applyFont="1" applyFill="1" applyBorder="1" applyAlignment="1">
      <alignment vertical="center"/>
    </xf>
    <xf numFmtId="0" fontId="3" fillId="2" borderId="4" xfId="0" applyFont="1" applyFill="1" applyBorder="1" applyAlignment="1">
      <alignment horizontal="center" vertical="center"/>
    </xf>
    <xf numFmtId="0" fontId="14" fillId="0" borderId="14" xfId="0" applyFont="1" applyFill="1" applyBorder="1" applyAlignment="1">
      <alignment horizontal="left" vertical="center" wrapText="1"/>
    </xf>
    <xf numFmtId="0" fontId="3" fillId="0" borderId="4" xfId="0" applyFont="1" applyFill="1" applyBorder="1" applyAlignment="1">
      <alignment vertical="center"/>
    </xf>
    <xf numFmtId="0" fontId="15" fillId="0" borderId="4" xfId="0" applyFont="1" applyFill="1" applyBorder="1" applyAlignment="1">
      <alignment vertical="top" wrapText="1"/>
    </xf>
    <xf numFmtId="0" fontId="6" fillId="0" borderId="4" xfId="0" applyFont="1" applyFill="1" applyBorder="1" applyAlignment="1">
      <alignment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 xfId="1" applyNumberFormat="1" applyFont="1" applyFill="1" applyBorder="1" applyAlignment="1">
      <alignment horizontal="center" vertical="center"/>
    </xf>
    <xf numFmtId="0" fontId="6" fillId="0" borderId="3" xfId="0" applyFont="1" applyFill="1" applyBorder="1" applyAlignment="1">
      <alignment horizontal="left" vertical="top" wrapText="1"/>
    </xf>
    <xf numFmtId="0" fontId="6" fillId="2" borderId="7" xfId="0" applyFont="1" applyFill="1" applyBorder="1" applyAlignment="1">
      <alignment horizontal="left" vertical="top" wrapText="1"/>
    </xf>
    <xf numFmtId="1" fontId="3" fillId="2" borderId="1" xfId="1" applyNumberFormat="1" applyFont="1" applyFill="1" applyBorder="1" applyAlignment="1">
      <alignment horizontal="center" vertical="center"/>
    </xf>
    <xf numFmtId="1" fontId="3" fillId="0" borderId="0" xfId="1" applyNumberFormat="1" applyFont="1" applyFill="1" applyAlignment="1">
      <alignment horizontal="center" vertical="center"/>
    </xf>
    <xf numFmtId="1" fontId="3" fillId="0" borderId="7" xfId="1" applyNumberFormat="1" applyFont="1" applyFill="1" applyBorder="1" applyAlignment="1">
      <alignment horizontal="center" vertical="center"/>
    </xf>
    <xf numFmtId="1" fontId="6" fillId="2" borderId="1" xfId="1" applyNumberFormat="1" applyFont="1" applyFill="1" applyBorder="1" applyAlignment="1">
      <alignment horizontal="center" vertical="center" wrapText="1"/>
    </xf>
    <xf numFmtId="1" fontId="3" fillId="0" borderId="20" xfId="1" applyNumberFormat="1" applyFont="1" applyFill="1" applyBorder="1" applyAlignment="1">
      <alignment horizontal="center" vertical="center"/>
    </xf>
    <xf numFmtId="1" fontId="3" fillId="0" borderId="21" xfId="1" applyNumberFormat="1" applyFont="1" applyFill="1" applyBorder="1" applyAlignment="1">
      <alignment horizontal="center" vertical="center"/>
    </xf>
    <xf numFmtId="1" fontId="3" fillId="0" borderId="23" xfId="1" applyNumberFormat="1" applyFont="1" applyFill="1" applyBorder="1" applyAlignment="1">
      <alignment horizontal="center" vertical="center"/>
    </xf>
    <xf numFmtId="1" fontId="3" fillId="0" borderId="4" xfId="1" applyNumberFormat="1" applyFont="1" applyFill="1" applyBorder="1" applyAlignment="1">
      <alignment horizontal="center" vertical="center"/>
    </xf>
    <xf numFmtId="1" fontId="3" fillId="0" borderId="25" xfId="1" applyNumberFormat="1" applyFont="1" applyFill="1" applyBorder="1" applyAlignment="1">
      <alignment horizontal="center" vertical="center"/>
    </xf>
    <xf numFmtId="1" fontId="3" fillId="0" borderId="24" xfId="1" applyNumberFormat="1" applyFont="1" applyFill="1" applyBorder="1" applyAlignment="1">
      <alignment horizontal="center" vertical="center"/>
    </xf>
    <xf numFmtId="1" fontId="3" fillId="0" borderId="3" xfId="1" applyNumberFormat="1" applyFont="1" applyFill="1" applyBorder="1" applyAlignment="1">
      <alignment horizontal="center" vertical="center"/>
    </xf>
    <xf numFmtId="1" fontId="3" fillId="0" borderId="0" xfId="1" applyNumberFormat="1" applyFont="1" applyFill="1" applyAlignment="1">
      <alignment horizontal="center"/>
    </xf>
    <xf numFmtId="1" fontId="0" fillId="0" borderId="0" xfId="1" applyNumberFormat="1" applyFont="1" applyFill="1"/>
    <xf numFmtId="1" fontId="0" fillId="0" borderId="0" xfId="1" applyNumberFormat="1" applyFont="1" applyFill="1" applyAlignment="1">
      <alignment horizontal="center"/>
    </xf>
    <xf numFmtId="0" fontId="21" fillId="2" borderId="1" xfId="0" applyFont="1" applyFill="1" applyBorder="1" applyAlignment="1">
      <alignment horizontal="center" vertical="center"/>
    </xf>
    <xf numFmtId="1" fontId="3" fillId="0" borderId="3" xfId="1" applyNumberFormat="1" applyFont="1" applyBorder="1" applyAlignment="1">
      <alignment horizontal="center" vertical="center"/>
    </xf>
    <xf numFmtId="0" fontId="3" fillId="0" borderId="3" xfId="1" applyNumberFormat="1" applyFont="1" applyBorder="1" applyAlignment="1">
      <alignment horizontal="center" vertical="center"/>
    </xf>
    <xf numFmtId="1" fontId="3" fillId="0" borderId="21" xfId="0" applyNumberFormat="1" applyFont="1" applyBorder="1" applyAlignment="1">
      <alignment horizontal="center" vertical="center"/>
    </xf>
    <xf numFmtId="0" fontId="3" fillId="0" borderId="21" xfId="0" applyFont="1" applyBorder="1" applyAlignment="1">
      <alignment horizontal="center" vertical="center"/>
    </xf>
    <xf numFmtId="1" fontId="3" fillId="0" borderId="25" xfId="0" applyNumberFormat="1" applyFont="1" applyBorder="1" applyAlignment="1">
      <alignment horizontal="center" vertical="center"/>
    </xf>
    <xf numFmtId="0" fontId="16" fillId="0" borderId="36" xfId="0" applyFont="1" applyBorder="1" applyAlignment="1">
      <alignment horizontal="center" vertical="center" wrapText="1"/>
    </xf>
    <xf numFmtId="0" fontId="21" fillId="0" borderId="27" xfId="0" applyFont="1" applyBorder="1" applyAlignment="1">
      <alignment horizontal="center" vertical="center"/>
    </xf>
    <xf numFmtId="0" fontId="16" fillId="0" borderId="11" xfId="0" applyFont="1" applyBorder="1" applyAlignment="1">
      <alignment horizontal="center" vertical="center" wrapText="1"/>
    </xf>
    <xf numFmtId="0" fontId="14" fillId="0" borderId="1" xfId="0" applyFont="1" applyFill="1" applyBorder="1" applyAlignment="1">
      <alignment horizontal="center" vertical="top" wrapText="1"/>
    </xf>
    <xf numFmtId="0" fontId="12" fillId="0" borderId="1" xfId="0" applyFont="1" applyBorder="1" applyAlignment="1">
      <alignment horizontal="justify" vertical="center" wrapText="1"/>
    </xf>
    <xf numFmtId="9" fontId="12" fillId="0" borderId="1" xfId="0" applyNumberFormat="1" applyFont="1" applyBorder="1" applyAlignment="1">
      <alignment horizontal="center" vertical="center" wrapText="1"/>
    </xf>
    <xf numFmtId="1" fontId="12" fillId="0" borderId="1" xfId="1" applyNumberFormat="1" applyFont="1" applyBorder="1" applyAlignment="1">
      <alignment horizontal="center" vertical="center" wrapText="1"/>
    </xf>
    <xf numFmtId="0" fontId="12" fillId="0" borderId="1" xfId="0" applyFont="1" applyBorder="1" applyAlignment="1">
      <alignment horizontal="center" vertical="center"/>
    </xf>
    <xf numFmtId="9" fontId="12" fillId="0" borderId="1" xfId="0" applyNumberFormat="1" applyFont="1" applyBorder="1" applyAlignment="1">
      <alignment horizontal="center" vertical="center"/>
    </xf>
    <xf numFmtId="1" fontId="12" fillId="0" borderId="1" xfId="1" applyNumberFormat="1" applyFont="1" applyBorder="1" applyAlignment="1">
      <alignment horizontal="center" vertical="center"/>
    </xf>
    <xf numFmtId="9" fontId="12" fillId="0" borderId="1" xfId="0" applyNumberFormat="1" applyFont="1" applyBorder="1" applyAlignment="1">
      <alignment horizontal="left" vertical="center"/>
    </xf>
    <xf numFmtId="0" fontId="13" fillId="0" borderId="1" xfId="0" applyFont="1" applyBorder="1" applyAlignment="1">
      <alignment horizontal="center" vertical="top" wrapText="1"/>
    </xf>
    <xf numFmtId="0" fontId="13" fillId="0" borderId="1" xfId="0" applyFont="1" applyBorder="1" applyAlignment="1">
      <alignment horizontal="justify" vertical="top" wrapText="1"/>
    </xf>
    <xf numFmtId="9" fontId="13" fillId="0" borderId="1" xfId="0" applyNumberFormat="1" applyFont="1" applyBorder="1" applyAlignment="1">
      <alignment horizontal="center" vertical="top" wrapText="1"/>
    </xf>
    <xf numFmtId="1" fontId="6" fillId="0" borderId="1" xfId="1" applyNumberFormat="1" applyFont="1" applyFill="1" applyBorder="1" applyAlignment="1">
      <alignment horizontal="center"/>
    </xf>
    <xf numFmtId="0" fontId="6" fillId="0" borderId="1" xfId="0" applyFont="1" applyFill="1" applyBorder="1" applyAlignment="1">
      <alignment horizontal="center"/>
    </xf>
    <xf numFmtId="0" fontId="15" fillId="0" borderId="4" xfId="0" applyFont="1" applyFill="1" applyBorder="1" applyAlignment="1">
      <alignment horizontal="left" vertical="top" wrapText="1"/>
    </xf>
    <xf numFmtId="0" fontId="15" fillId="0" borderId="3" xfId="0" quotePrefix="1" applyFont="1" applyFill="1" applyBorder="1" applyAlignment="1">
      <alignment vertical="top" wrapText="1"/>
    </xf>
    <xf numFmtId="0" fontId="15" fillId="0" borderId="4" xfId="0" quotePrefix="1" applyFont="1" applyFill="1" applyBorder="1" applyAlignment="1">
      <alignment vertical="top" wrapText="1"/>
    </xf>
    <xf numFmtId="0" fontId="22" fillId="0" borderId="3" xfId="0" applyFont="1" applyFill="1" applyBorder="1" applyAlignment="1">
      <alignment vertical="top" wrapText="1"/>
    </xf>
    <xf numFmtId="0" fontId="14" fillId="0" borderId="26" xfId="0" applyFont="1" applyFill="1" applyBorder="1" applyAlignment="1">
      <alignment horizontal="left" vertical="center"/>
    </xf>
    <xf numFmtId="0" fontId="6" fillId="0" borderId="3" xfId="0" applyFont="1" applyFill="1" applyBorder="1" applyAlignment="1">
      <alignment horizontal="center" vertical="center"/>
    </xf>
    <xf numFmtId="0" fontId="15" fillId="0" borderId="3" xfId="0" applyFont="1" applyFill="1" applyBorder="1" applyAlignment="1">
      <alignment horizontal="left" vertical="top" wrapText="1"/>
    </xf>
    <xf numFmtId="0" fontId="3" fillId="0" borderId="3" xfId="1" applyNumberFormat="1" applyFont="1" applyFill="1" applyBorder="1" applyAlignment="1">
      <alignment horizontal="center" vertical="center"/>
    </xf>
    <xf numFmtId="0" fontId="3" fillId="0" borderId="4" xfId="1" applyNumberFormat="1" applyFont="1" applyFill="1" applyBorder="1" applyAlignment="1">
      <alignment horizontal="center" vertical="center"/>
    </xf>
    <xf numFmtId="0" fontId="3" fillId="0" borderId="24" xfId="1" applyNumberFormat="1" applyFont="1" applyFill="1" applyBorder="1" applyAlignment="1">
      <alignment horizontal="center" vertical="center"/>
    </xf>
    <xf numFmtId="0" fontId="6" fillId="2" borderId="7"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3" xfId="0" applyFont="1" applyFill="1" applyBorder="1" applyAlignment="1">
      <alignment horizontal="left" vertical="top" wrapText="1"/>
    </xf>
    <xf numFmtId="0" fontId="3" fillId="0" borderId="3" xfId="0" applyFont="1" applyBorder="1" applyAlignment="1">
      <alignment horizontal="center" vertical="center"/>
    </xf>
    <xf numFmtId="0" fontId="15" fillId="0" borderId="3" xfId="0" applyFont="1" applyBorder="1" applyAlignment="1">
      <alignment horizontal="left" vertical="center" wrapText="1"/>
    </xf>
    <xf numFmtId="0" fontId="21" fillId="0" borderId="3" xfId="0" applyFont="1" applyBorder="1" applyAlignment="1">
      <alignment horizontal="center" vertical="center"/>
    </xf>
    <xf numFmtId="0" fontId="21" fillId="0" borderId="25" xfId="0" applyFont="1" applyBorder="1" applyAlignment="1">
      <alignment horizontal="center" vertical="center"/>
    </xf>
    <xf numFmtId="0" fontId="3" fillId="0" borderId="25" xfId="0" applyFont="1" applyBorder="1" applyAlignment="1">
      <alignment horizontal="center" vertical="center"/>
    </xf>
    <xf numFmtId="0" fontId="15" fillId="0" borderId="31" xfId="0" applyFont="1" applyBorder="1" applyAlignment="1">
      <alignment horizontal="left"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 xfId="0" applyFont="1" applyFill="1" applyBorder="1" applyAlignment="1">
      <alignment horizontal="left" vertical="center" wrapText="1"/>
    </xf>
    <xf numFmtId="0" fontId="15" fillId="0" borderId="37" xfId="0" applyFont="1" applyFill="1" applyBorder="1" applyAlignment="1">
      <alignment horizontal="left" vertical="center" wrapText="1"/>
    </xf>
    <xf numFmtId="0" fontId="3" fillId="0" borderId="38" xfId="1" applyNumberFormat="1" applyFont="1" applyFill="1" applyBorder="1" applyAlignment="1">
      <alignment horizontal="center" vertical="center"/>
    </xf>
    <xf numFmtId="0" fontId="3" fillId="0" borderId="37" xfId="0" applyFont="1" applyFill="1" applyBorder="1" applyAlignment="1">
      <alignment horizontal="left" vertical="top" wrapText="1"/>
    </xf>
    <xf numFmtId="0" fontId="15" fillId="0" borderId="37" xfId="0" quotePrefix="1" applyFont="1" applyFill="1" applyBorder="1" applyAlignment="1">
      <alignment vertical="top" wrapText="1"/>
    </xf>
    <xf numFmtId="0" fontId="15" fillId="0" borderId="38" xfId="0" quotePrefix="1" applyFont="1" applyFill="1" applyBorder="1" applyAlignment="1">
      <alignment vertical="top" wrapText="1"/>
    </xf>
    <xf numFmtId="0" fontId="15" fillId="0" borderId="39"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15" fillId="2" borderId="1" xfId="0" applyFont="1" applyFill="1" applyBorder="1" applyAlignment="1">
      <alignment horizontal="left" vertical="top" wrapText="1"/>
    </xf>
    <xf numFmtId="0" fontId="15" fillId="0" borderId="25" xfId="0" applyFont="1" applyFill="1" applyBorder="1" applyAlignment="1">
      <alignment horizontal="left" vertical="top" wrapText="1"/>
    </xf>
    <xf numFmtId="0" fontId="21" fillId="0" borderId="25" xfId="0" applyFont="1" applyFill="1" applyBorder="1" applyAlignment="1">
      <alignment horizontal="center" vertical="center"/>
    </xf>
    <xf numFmtId="1" fontId="3" fillId="0" borderId="21" xfId="0" applyNumberFormat="1" applyFont="1" applyFill="1" applyBorder="1" applyAlignment="1">
      <alignment horizontal="center" vertical="center"/>
    </xf>
    <xf numFmtId="0" fontId="21" fillId="0" borderId="4" xfId="0" applyFont="1" applyFill="1" applyBorder="1" applyAlignment="1">
      <alignment horizontal="center" vertical="center"/>
    </xf>
    <xf numFmtId="1" fontId="3" fillId="0" borderId="23" xfId="0" applyNumberFormat="1" applyFont="1" applyFill="1" applyBorder="1" applyAlignment="1">
      <alignment horizontal="center" vertical="center"/>
    </xf>
    <xf numFmtId="0" fontId="6" fillId="0" borderId="1" xfId="0" applyFont="1" applyFill="1" applyBorder="1" applyAlignment="1">
      <alignment horizontal="left" vertical="center"/>
    </xf>
    <xf numFmtId="0" fontId="15" fillId="0" borderId="3" xfId="0" applyFont="1" applyFill="1" applyBorder="1" applyAlignment="1">
      <alignment horizontal="left" vertical="top" wrapText="1"/>
    </xf>
    <xf numFmtId="0" fontId="3" fillId="0" borderId="0" xfId="0" applyFont="1" applyFill="1" applyBorder="1" applyAlignment="1">
      <alignment horizontal="left" vertical="center"/>
    </xf>
    <xf numFmtId="0" fontId="6" fillId="0" borderId="0" xfId="0" applyFont="1" applyBorder="1" applyAlignment="1">
      <alignment horizontal="left" vertical="center" wrapText="1"/>
    </xf>
    <xf numFmtId="0" fontId="6" fillId="0" borderId="4" xfId="0" applyFont="1" applyFill="1" applyBorder="1" applyAlignment="1">
      <alignment horizontal="left"/>
    </xf>
    <xf numFmtId="0" fontId="6" fillId="0" borderId="10" xfId="0" applyFont="1" applyFill="1" applyBorder="1" applyAlignment="1">
      <alignment horizontal="left"/>
    </xf>
    <xf numFmtId="0" fontId="20" fillId="0" borderId="0" xfId="0" applyFont="1" applyBorder="1" applyAlignment="1">
      <alignment horizontal="left" wrapText="1"/>
    </xf>
    <xf numFmtId="0" fontId="20" fillId="0" borderId="0" xfId="0" applyFont="1" applyBorder="1" applyAlignment="1">
      <alignment horizontal="center"/>
    </xf>
    <xf numFmtId="1" fontId="20" fillId="0" borderId="0" xfId="0" applyNumberFormat="1" applyFont="1" applyBorder="1" applyAlignment="1">
      <alignment horizontal="center"/>
    </xf>
    <xf numFmtId="9" fontId="20" fillId="0" borderId="0" xfId="1" applyFont="1" applyBorder="1" applyAlignment="1">
      <alignment horizontal="center"/>
    </xf>
    <xf numFmtId="0" fontId="20" fillId="0" borderId="0" xfId="0" applyFont="1" applyBorder="1" applyAlignment="1">
      <alignment horizontal="center" vertical="center"/>
    </xf>
    <xf numFmtId="0" fontId="20" fillId="0" borderId="14" xfId="0" applyFont="1" applyBorder="1" applyAlignment="1">
      <alignment horizontal="center"/>
    </xf>
    <xf numFmtId="0" fontId="3" fillId="0" borderId="40" xfId="0" applyFont="1" applyFill="1" applyBorder="1" applyAlignment="1">
      <alignment horizontal="left" vertical="center" wrapText="1"/>
    </xf>
    <xf numFmtId="0" fontId="4" fillId="0" borderId="0" xfId="0" applyFont="1" applyBorder="1" applyAlignment="1">
      <alignment horizontal="left" wrapText="1"/>
    </xf>
    <xf numFmtId="0" fontId="6" fillId="0" borderId="39" xfId="0" applyFont="1" applyFill="1" applyBorder="1" applyAlignment="1">
      <alignment horizontal="left" vertical="center"/>
    </xf>
    <xf numFmtId="0" fontId="4" fillId="0" borderId="0" xfId="0" applyFont="1" applyBorder="1" applyAlignment="1">
      <alignment horizontal="center"/>
    </xf>
    <xf numFmtId="1" fontId="4" fillId="0" borderId="0" xfId="0" applyNumberFormat="1" applyFont="1" applyBorder="1" applyAlignment="1">
      <alignment horizontal="center"/>
    </xf>
    <xf numFmtId="9" fontId="4" fillId="0" borderId="0" xfId="1" applyFont="1" applyBorder="1" applyAlignment="1">
      <alignment horizontal="center"/>
    </xf>
    <xf numFmtId="0" fontId="4" fillId="0" borderId="0" xfId="0" applyFont="1" applyBorder="1" applyAlignment="1">
      <alignment horizontal="center" vertical="center"/>
    </xf>
    <xf numFmtId="0" fontId="4" fillId="0" borderId="14" xfId="0" applyFont="1" applyBorder="1" applyAlignment="1">
      <alignment horizontal="center"/>
    </xf>
    <xf numFmtId="0" fontId="13" fillId="4" borderId="1" xfId="0" applyFont="1" applyFill="1" applyBorder="1" applyAlignment="1">
      <alignment horizontal="center" vertical="center" wrapText="1"/>
    </xf>
    <xf numFmtId="1" fontId="13" fillId="4" borderId="1" xfId="1"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4" borderId="15" xfId="0" applyFont="1" applyFill="1" applyBorder="1" applyAlignment="1">
      <alignment horizontal="justify" vertical="center" wrapText="1"/>
    </xf>
    <xf numFmtId="0" fontId="11" fillId="4" borderId="16" xfId="0" applyFont="1" applyFill="1" applyBorder="1" applyAlignment="1">
      <alignment horizontal="justify" vertical="center" wrapText="1"/>
    </xf>
    <xf numFmtId="0" fontId="5" fillId="0" borderId="8" xfId="0" applyFont="1" applyFill="1" applyBorder="1" applyAlignment="1">
      <alignment horizontal="center" vertical="center"/>
    </xf>
    <xf numFmtId="0" fontId="5" fillId="0" borderId="29"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3"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1" fontId="6" fillId="2" borderId="2" xfId="1" applyNumberFormat="1" applyFont="1" applyFill="1" applyBorder="1" applyAlignment="1">
      <alignment horizontal="center" vertical="center" wrapText="1"/>
    </xf>
    <xf numFmtId="1" fontId="6" fillId="2" borderId="4" xfId="1"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15" fillId="0" borderId="37"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3" fillId="0" borderId="24" xfId="1" applyNumberFormat="1" applyFont="1" applyFill="1" applyBorder="1" applyAlignment="1">
      <alignment horizontal="center" vertical="center"/>
    </xf>
    <xf numFmtId="0" fontId="3" fillId="0" borderId="25" xfId="1" applyNumberFormat="1" applyFont="1" applyFill="1" applyBorder="1" applyAlignment="1">
      <alignment horizontal="center" vertical="center"/>
    </xf>
    <xf numFmtId="0" fontId="3" fillId="0" borderId="37" xfId="1" applyNumberFormat="1" applyFont="1" applyFill="1" applyBorder="1" applyAlignment="1">
      <alignment horizontal="center" vertical="center"/>
    </xf>
    <xf numFmtId="0" fontId="3" fillId="0" borderId="3" xfId="1" applyNumberFormat="1" applyFont="1" applyFill="1" applyBorder="1" applyAlignment="1">
      <alignment horizontal="center" vertical="center"/>
    </xf>
    <xf numFmtId="0" fontId="15" fillId="0" borderId="30" xfId="0" applyFont="1" applyFill="1" applyBorder="1" applyAlignment="1">
      <alignment horizontal="left" vertical="center" wrapText="1"/>
    </xf>
    <xf numFmtId="0" fontId="3" fillId="0" borderId="30" xfId="1"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15" fillId="0" borderId="2" xfId="0" applyFont="1" applyFill="1" applyBorder="1" applyAlignment="1">
      <alignment horizontal="left" vertical="center" wrapText="1"/>
    </xf>
    <xf numFmtId="0" fontId="15" fillId="0" borderId="3" xfId="0" quotePrefix="1" applyFont="1" applyFill="1" applyBorder="1" applyAlignment="1">
      <alignment horizontal="left" vertical="center" wrapText="1"/>
    </xf>
    <xf numFmtId="0" fontId="15" fillId="0" borderId="4" xfId="0" quotePrefix="1" applyFont="1" applyFill="1" applyBorder="1" applyAlignment="1">
      <alignment horizontal="left" vertical="center"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1" applyNumberFormat="1" applyFont="1" applyFill="1" applyBorder="1" applyAlignment="1">
      <alignment horizontal="center" vertical="center"/>
    </xf>
    <xf numFmtId="0" fontId="15" fillId="0" borderId="28" xfId="0" applyFont="1" applyFill="1" applyBorder="1" applyAlignment="1">
      <alignment horizontal="left" vertical="center" wrapText="1"/>
    </xf>
    <xf numFmtId="0" fontId="15" fillId="0" borderId="14" xfId="0" applyFont="1" applyFill="1" applyBorder="1" applyAlignment="1">
      <alignment horizontal="left" vertical="center" wrapText="1"/>
    </xf>
    <xf numFmtId="0" fontId="3" fillId="0" borderId="37"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24" xfId="0" applyFont="1" applyFill="1" applyBorder="1" applyAlignment="1">
      <alignment horizontal="left" vertical="top" wrapText="1"/>
    </xf>
    <xf numFmtId="0" fontId="15" fillId="0" borderId="37" xfId="0" quotePrefix="1" applyFont="1" applyFill="1" applyBorder="1" applyAlignment="1">
      <alignment horizontal="left" vertical="top" wrapText="1"/>
    </xf>
    <xf numFmtId="0" fontId="15" fillId="0" borderId="3" xfId="0" quotePrefix="1" applyFont="1" applyFill="1" applyBorder="1" applyAlignment="1">
      <alignment horizontal="left" vertical="top" wrapText="1"/>
    </xf>
    <xf numFmtId="0" fontId="15" fillId="0" borderId="30" xfId="0" quotePrefix="1" applyFont="1" applyFill="1" applyBorder="1" applyAlignment="1">
      <alignment horizontal="left" vertical="top" wrapText="1"/>
    </xf>
    <xf numFmtId="0" fontId="3" fillId="0" borderId="37" xfId="0" applyFont="1" applyFill="1" applyBorder="1" applyAlignment="1">
      <alignment horizontal="left" vertical="center" wrapText="1"/>
    </xf>
    <xf numFmtId="0" fontId="3" fillId="0" borderId="30" xfId="0" applyFont="1" applyFill="1" applyBorder="1" applyAlignment="1">
      <alignment horizontal="left" vertical="center" wrapText="1"/>
    </xf>
    <xf numFmtId="0" fontId="3" fillId="0" borderId="3" xfId="0" applyFont="1" applyFill="1" applyBorder="1" applyAlignment="1">
      <alignment horizontal="left" vertical="center" wrapText="1"/>
    </xf>
    <xf numFmtId="0" fontId="15" fillId="0" borderId="2" xfId="0"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7" xfId="0" applyFont="1" applyFill="1" applyBorder="1" applyAlignment="1">
      <alignment horizontal="left" vertical="top" wrapText="1"/>
    </xf>
    <xf numFmtId="0" fontId="15" fillId="0" borderId="30" xfId="0" applyFont="1" applyFill="1" applyBorder="1" applyAlignment="1">
      <alignment horizontal="left" vertical="top" wrapText="1"/>
    </xf>
    <xf numFmtId="0" fontId="6" fillId="0" borderId="3" xfId="1" applyNumberFormat="1" applyFont="1" applyFill="1" applyBorder="1" applyAlignment="1">
      <alignment horizontal="center" vertical="center"/>
    </xf>
    <xf numFmtId="0" fontId="15" fillId="0" borderId="24" xfId="0" applyFont="1" applyFill="1" applyBorder="1" applyAlignment="1">
      <alignment horizontal="left" vertical="top" wrapText="1"/>
    </xf>
    <xf numFmtId="0" fontId="3" fillId="0" borderId="4" xfId="1" applyNumberFormat="1" applyFont="1" applyFill="1" applyBorder="1" applyAlignment="1">
      <alignment horizontal="center" vertical="center"/>
    </xf>
    <xf numFmtId="0" fontId="6" fillId="0" borderId="2" xfId="1" applyNumberFormat="1" applyFont="1" applyFill="1" applyBorder="1" applyAlignment="1">
      <alignment horizontal="center" vertical="center"/>
    </xf>
    <xf numFmtId="0" fontId="15" fillId="0" borderId="19" xfId="0" applyFont="1" applyFill="1" applyBorder="1" applyAlignment="1">
      <alignment horizontal="left"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14" fillId="0" borderId="24" xfId="0" applyFont="1" applyFill="1" applyBorder="1" applyAlignment="1">
      <alignment horizontal="left" vertical="center" wrapText="1"/>
    </xf>
    <xf numFmtId="0" fontId="14" fillId="0" borderId="25"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25" xfId="0" applyFont="1" applyFill="1" applyBorder="1" applyAlignment="1">
      <alignment horizontal="left" vertical="center" wrapText="1"/>
    </xf>
    <xf numFmtId="0" fontId="6" fillId="0" borderId="2" xfId="0" applyFont="1" applyFill="1" applyBorder="1" applyAlignment="1">
      <alignment horizontal="left" vertical="center"/>
    </xf>
    <xf numFmtId="0" fontId="6" fillId="0" borderId="3" xfId="0" applyFont="1" applyFill="1" applyBorder="1" applyAlignment="1">
      <alignment horizontal="left" vertical="center"/>
    </xf>
    <xf numFmtId="0" fontId="3" fillId="0" borderId="3" xfId="0" applyFont="1" applyBorder="1" applyAlignment="1">
      <alignment horizontal="center" vertical="center"/>
    </xf>
    <xf numFmtId="0" fontId="3" fillId="0" borderId="25" xfId="0" applyFont="1" applyBorder="1" applyAlignment="1">
      <alignment horizontal="center" vertical="center"/>
    </xf>
    <xf numFmtId="0" fontId="15" fillId="0" borderId="24" xfId="0" applyFont="1" applyBorder="1" applyAlignment="1">
      <alignment horizontal="left" vertical="center" wrapText="1"/>
    </xf>
    <xf numFmtId="0" fontId="15" fillId="0" borderId="3" xfId="0" applyFont="1" applyBorder="1" applyAlignment="1">
      <alignment horizontal="left" vertical="center" wrapText="1"/>
    </xf>
    <xf numFmtId="0" fontId="15" fillId="0" borderId="25" xfId="0" applyFont="1" applyBorder="1" applyAlignment="1">
      <alignment horizontal="left" vertical="center" wrapText="1"/>
    </xf>
    <xf numFmtId="0" fontId="21" fillId="0" borderId="24" xfId="0" applyFont="1" applyBorder="1" applyAlignment="1">
      <alignment horizontal="center" vertical="center"/>
    </xf>
    <xf numFmtId="0" fontId="21" fillId="0" borderId="3" xfId="0" applyFont="1" applyBorder="1" applyAlignment="1">
      <alignment horizontal="center" vertical="center"/>
    </xf>
    <xf numFmtId="0" fontId="21" fillId="0" borderId="25" xfId="0" applyFont="1" applyBorder="1" applyAlignment="1">
      <alignment horizontal="center" vertical="center"/>
    </xf>
    <xf numFmtId="0" fontId="3" fillId="0" borderId="24" xfId="0" applyFont="1" applyBorder="1" applyAlignment="1">
      <alignment horizontal="center" vertical="center"/>
    </xf>
    <xf numFmtId="0" fontId="15" fillId="0" borderId="24" xfId="0" applyFont="1" applyBorder="1" applyAlignment="1">
      <alignment horizontal="left" vertical="top" wrapText="1"/>
    </xf>
    <xf numFmtId="0" fontId="15" fillId="0" borderId="3" xfId="0" applyFont="1" applyBorder="1" applyAlignment="1">
      <alignment horizontal="left" vertical="top" wrapText="1"/>
    </xf>
    <xf numFmtId="0" fontId="15" fillId="0" borderId="25" xfId="0" applyFont="1" applyBorder="1" applyAlignment="1">
      <alignment horizontal="left" vertical="top" wrapText="1"/>
    </xf>
    <xf numFmtId="0" fontId="21" fillId="0" borderId="32" xfId="0" applyFont="1" applyBorder="1" applyAlignment="1">
      <alignment horizontal="center" vertical="center"/>
    </xf>
    <xf numFmtId="0" fontId="21" fillId="0" borderId="33" xfId="0" applyFont="1" applyBorder="1" applyAlignment="1">
      <alignment horizontal="center" vertical="center"/>
    </xf>
    <xf numFmtId="0" fontId="21" fillId="0" borderId="35" xfId="0" applyFont="1" applyBorder="1" applyAlignment="1">
      <alignment horizontal="center" vertical="center"/>
    </xf>
    <xf numFmtId="14" fontId="3" fillId="0" borderId="24" xfId="0" applyNumberFormat="1" applyFont="1" applyBorder="1" applyAlignment="1">
      <alignment horizontal="center" vertical="center" wrapText="1"/>
    </xf>
    <xf numFmtId="0" fontId="15" fillId="0" borderId="31" xfId="0" applyFont="1" applyBorder="1" applyAlignment="1">
      <alignment horizontal="left" vertical="center" wrapText="1"/>
    </xf>
    <xf numFmtId="0" fontId="15" fillId="0" borderId="34" xfId="0" applyFont="1" applyBorder="1" applyAlignment="1">
      <alignment horizontal="left" vertical="center" wrapText="1"/>
    </xf>
    <xf numFmtId="0" fontId="15" fillId="0" borderId="36" xfId="0" applyFont="1" applyBorder="1" applyAlignment="1">
      <alignment horizontal="left" vertical="center" wrapText="1"/>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4" fillId="0" borderId="29" xfId="0" applyFont="1" applyBorder="1" applyAlignment="1">
      <alignment horizontal="left" vertical="top" wrapText="1"/>
    </xf>
    <xf numFmtId="0" fontId="4" fillId="0" borderId="19" xfId="0" applyFont="1" applyBorder="1" applyAlignment="1">
      <alignment horizontal="left" vertical="top" wrapText="1"/>
    </xf>
    <xf numFmtId="0" fontId="4" fillId="0" borderId="1" xfId="0" applyFont="1" applyFill="1" applyBorder="1" applyAlignment="1">
      <alignment horizontal="left" vertical="top" wrapText="1"/>
    </xf>
    <xf numFmtId="0" fontId="3" fillId="0" borderId="10" xfId="0" applyFont="1" applyFill="1" applyBorder="1" applyAlignment="1">
      <alignment horizontal="left" vertical="center" wrapText="1"/>
    </xf>
    <xf numFmtId="0" fontId="3" fillId="0" borderId="9"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571500</xdr:colOff>
      <xdr:row>3</xdr:row>
      <xdr:rowOff>177801</xdr:rowOff>
    </xdr:to>
    <xdr:pic>
      <xdr:nvPicPr>
        <xdr:cNvPr id="2" name="Picture 1" descr="D:\Logo Green Product-1.png">
          <a:extLst>
            <a:ext uri="{FF2B5EF4-FFF2-40B4-BE49-F238E27FC236}">
              <a16:creationId xmlns:a16="http://schemas.microsoft.com/office/drawing/2014/main" id="{03EA0210-370D-42C3-8913-C4C62A034328}"/>
            </a:ext>
          </a:extLst>
        </xdr:cNvPr>
        <xdr:cNvPicPr/>
      </xdr:nvPicPr>
      <xdr:blipFill>
        <a:blip xmlns:r="http://schemas.openxmlformats.org/officeDocument/2006/relationships" r:embed="rId1" cstate="print"/>
        <a:srcRect/>
        <a:stretch>
          <a:fillRect/>
        </a:stretch>
      </xdr:blipFill>
      <xdr:spPr bwMode="auto">
        <a:xfrm>
          <a:off x="0" y="1"/>
          <a:ext cx="904875" cy="777875"/>
        </a:xfrm>
        <a:prstGeom prst="rect">
          <a:avLst/>
        </a:prstGeom>
        <a:noFill/>
        <a:ln w="9525">
          <a:noFill/>
          <a:miter lim="800000"/>
          <a:headEnd/>
          <a:tailEnd/>
        </a:ln>
      </xdr:spPr>
    </xdr:pic>
    <xdr:clientData/>
  </xdr:twoCellAnchor>
  <xdr:twoCellAnchor>
    <xdr:from>
      <xdr:col>1</xdr:col>
      <xdr:colOff>23812</xdr:colOff>
      <xdr:row>239</xdr:row>
      <xdr:rowOff>42332</xdr:rowOff>
    </xdr:from>
    <xdr:to>
      <xdr:col>1</xdr:col>
      <xdr:colOff>4064086</xdr:colOff>
      <xdr:row>243</xdr:row>
      <xdr:rowOff>30186</xdr:rowOff>
    </xdr:to>
    <xdr:sp macro="" textlink="">
      <xdr:nvSpPr>
        <xdr:cNvPr id="3" name="Rectangle 2">
          <a:extLst>
            <a:ext uri="{FF2B5EF4-FFF2-40B4-BE49-F238E27FC236}">
              <a16:creationId xmlns:a16="http://schemas.microsoft.com/office/drawing/2014/main" id="{02C4EE16-60E5-492F-9D5D-ED9439A658F6}"/>
            </a:ext>
          </a:extLst>
        </xdr:cNvPr>
        <xdr:cNvSpPr/>
      </xdr:nvSpPr>
      <xdr:spPr>
        <a:xfrm>
          <a:off x="357187" y="52582232"/>
          <a:ext cx="4040274" cy="749854"/>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0" baseline="-25000">
              <a:solidFill>
                <a:sysClr val="windowText" lastClr="000000"/>
              </a:solidFill>
            </a:rPr>
            <a:t>% Pencapaian </a:t>
          </a:r>
          <a:r>
            <a:rPr lang="en-GB" sz="1100" b="0">
              <a:solidFill>
                <a:sysClr val="windowText" lastClr="000000"/>
              </a:solidFill>
            </a:rPr>
            <a:t>  =  </a:t>
          </a:r>
          <a:r>
            <a:rPr lang="en-GB" sz="1100" b="0" u="sng">
              <a:solidFill>
                <a:sysClr val="windowText" lastClr="000000"/>
              </a:solidFill>
            </a:rPr>
            <a:t>Perolehan jumlah nIlai kriteria</a:t>
          </a:r>
          <a:r>
            <a:rPr lang="en-GB" sz="1100" b="0" baseline="0">
              <a:solidFill>
                <a:sysClr val="windowText" lastClr="000000"/>
              </a:solidFill>
            </a:rPr>
            <a:t>  </a:t>
          </a:r>
          <a:r>
            <a:rPr lang="en-GB" sz="1800" b="0" baseline="-25000">
              <a:solidFill>
                <a:sysClr val="windowText" lastClr="000000"/>
              </a:solidFill>
            </a:rPr>
            <a:t>x </a:t>
          </a:r>
          <a:r>
            <a:rPr lang="en-GB" sz="1100" b="0" baseline="0">
              <a:solidFill>
                <a:sysClr val="windowText" lastClr="000000"/>
              </a:solidFill>
            </a:rPr>
            <a:t> </a:t>
          </a:r>
          <a:r>
            <a:rPr lang="en-GB" sz="1800" b="0" baseline="-25000">
              <a:solidFill>
                <a:sysClr val="windowText" lastClr="000000"/>
              </a:solidFill>
            </a:rPr>
            <a:t>bobot kriteria</a:t>
          </a:r>
        </a:p>
        <a:p>
          <a:pPr algn="l"/>
          <a:r>
            <a:rPr lang="en-GB" sz="1100" b="0" baseline="0">
              <a:solidFill>
                <a:sysClr val="windowText" lastClr="000000"/>
              </a:solidFill>
            </a:rPr>
            <a:t>                                                Nilai target</a:t>
          </a:r>
          <a:endParaRPr lang="en-GB" sz="1100" b="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A172-CEF9-4784-A51B-6DBA98241808}">
  <dimension ref="A1:Q262"/>
  <sheetViews>
    <sheetView tabSelected="1" topLeftCell="A97" zoomScale="85" zoomScaleNormal="85" workbookViewId="0">
      <selection activeCell="B110" sqref="B110:B115"/>
    </sheetView>
  </sheetViews>
  <sheetFormatPr defaultRowHeight="15" x14ac:dyDescent="0.25"/>
  <cols>
    <col min="1" max="1" width="5" style="41" customWidth="1"/>
    <col min="2" max="2" width="70.5703125" style="22" customWidth="1"/>
    <col min="3" max="3" width="9.85546875" style="20" customWidth="1"/>
    <col min="4" max="4" width="9.5703125" style="94" customWidth="1"/>
    <col min="5" max="5" width="9.28515625" style="20" customWidth="1"/>
    <col min="6" max="6" width="9.140625" style="20" customWidth="1"/>
    <col min="7" max="10" width="8.42578125" style="20" customWidth="1"/>
    <col min="11" max="11" width="15.140625" style="20" customWidth="1"/>
    <col min="12" max="12" width="25.140625" style="21" customWidth="1"/>
    <col min="13" max="13" width="43.85546875" style="18" customWidth="1"/>
    <col min="14" max="14" width="13.28515625" style="18" bestFit="1" customWidth="1"/>
    <col min="15" max="15" width="9.140625" style="18"/>
    <col min="16" max="16" width="9.140625" style="18" customWidth="1"/>
    <col min="17" max="16384" width="9.140625" style="18"/>
  </cols>
  <sheetData>
    <row r="1" spans="1:12" s="16" customFormat="1" ht="15.75" customHeight="1" x14ac:dyDescent="0.25">
      <c r="A1" s="178" t="s">
        <v>16</v>
      </c>
      <c r="B1" s="179"/>
      <c r="C1" s="179"/>
      <c r="D1" s="179"/>
      <c r="E1" s="179"/>
      <c r="F1" s="179"/>
      <c r="G1" s="179"/>
      <c r="H1" s="179"/>
      <c r="I1" s="179"/>
      <c r="J1" s="179"/>
      <c r="K1" s="180"/>
      <c r="L1" s="58"/>
    </row>
    <row r="2" spans="1:12" s="16" customFormat="1" ht="15.75" customHeight="1" x14ac:dyDescent="0.25">
      <c r="A2" s="181"/>
      <c r="B2" s="182"/>
      <c r="C2" s="182"/>
      <c r="D2" s="182"/>
      <c r="E2" s="182"/>
      <c r="F2" s="182"/>
      <c r="G2" s="182"/>
      <c r="H2" s="182"/>
      <c r="I2" s="182"/>
      <c r="J2" s="182"/>
      <c r="K2" s="183"/>
      <c r="L2" s="58"/>
    </row>
    <row r="3" spans="1:12" s="16" customFormat="1" ht="15.75" customHeight="1" x14ac:dyDescent="0.25">
      <c r="A3" s="181"/>
      <c r="B3" s="182"/>
      <c r="C3" s="182"/>
      <c r="D3" s="182"/>
      <c r="E3" s="182"/>
      <c r="F3" s="182"/>
      <c r="G3" s="182"/>
      <c r="H3" s="182"/>
      <c r="I3" s="182"/>
      <c r="J3" s="182"/>
      <c r="K3" s="183"/>
      <c r="L3" s="58"/>
    </row>
    <row r="4" spans="1:12" s="16" customFormat="1" ht="15.75" customHeight="1" x14ac:dyDescent="0.25">
      <c r="A4" s="184"/>
      <c r="B4" s="185"/>
      <c r="C4" s="185"/>
      <c r="D4" s="185"/>
      <c r="E4" s="185"/>
      <c r="F4" s="185"/>
      <c r="G4" s="185"/>
      <c r="H4" s="185"/>
      <c r="I4" s="185"/>
      <c r="J4" s="185"/>
      <c r="K4" s="186"/>
      <c r="L4" s="58"/>
    </row>
    <row r="5" spans="1:12" s="16" customFormat="1" ht="18" customHeight="1" x14ac:dyDescent="0.25">
      <c r="A5" s="15"/>
      <c r="B5" s="25"/>
      <c r="C5" s="10"/>
      <c r="D5" s="82"/>
      <c r="E5" s="10"/>
      <c r="F5" s="10"/>
      <c r="G5" s="10"/>
      <c r="H5" s="10"/>
      <c r="I5" s="10"/>
      <c r="J5" s="10"/>
      <c r="K5" s="55"/>
      <c r="L5" s="24"/>
    </row>
    <row r="6" spans="1:12" s="16" customFormat="1" ht="18" customHeight="1" x14ac:dyDescent="0.25">
      <c r="A6" s="7" t="s">
        <v>5</v>
      </c>
      <c r="B6" s="3"/>
      <c r="C6" s="27" t="s">
        <v>6</v>
      </c>
      <c r="D6" s="83"/>
      <c r="E6" s="14" t="s">
        <v>7</v>
      </c>
      <c r="F6" s="12"/>
      <c r="G6" s="12"/>
      <c r="H6" s="12"/>
      <c r="I6" s="12"/>
      <c r="J6" s="12"/>
      <c r="K6" s="13"/>
      <c r="L6" s="24"/>
    </row>
    <row r="7" spans="1:12" s="16" customFormat="1" ht="18" customHeight="1" x14ac:dyDescent="0.25">
      <c r="A7" s="7" t="s">
        <v>8</v>
      </c>
      <c r="B7" s="3"/>
      <c r="C7" s="27" t="s">
        <v>9</v>
      </c>
      <c r="D7" s="83"/>
      <c r="E7" s="14" t="s">
        <v>7</v>
      </c>
      <c r="F7" s="12"/>
      <c r="G7" s="12"/>
      <c r="H7" s="12"/>
      <c r="I7" s="12"/>
      <c r="J7" s="12"/>
      <c r="K7" s="13"/>
      <c r="L7" s="24"/>
    </row>
    <row r="8" spans="1:12" s="16" customFormat="1" ht="18" customHeight="1" x14ac:dyDescent="0.25">
      <c r="A8" s="7" t="s">
        <v>10</v>
      </c>
      <c r="B8" s="3"/>
      <c r="C8" s="27" t="s">
        <v>11</v>
      </c>
      <c r="D8" s="83"/>
      <c r="E8" s="14" t="s">
        <v>7</v>
      </c>
      <c r="F8" s="12"/>
      <c r="G8" s="12"/>
      <c r="H8" s="12"/>
      <c r="I8" s="12"/>
      <c r="J8" s="12"/>
      <c r="K8" s="13"/>
      <c r="L8" s="24"/>
    </row>
    <row r="9" spans="1:12" s="16" customFormat="1" ht="18" customHeight="1" x14ac:dyDescent="0.25">
      <c r="A9" s="27" t="s">
        <v>12</v>
      </c>
      <c r="B9" s="26"/>
      <c r="C9" s="27" t="s">
        <v>13</v>
      </c>
      <c r="D9" s="83"/>
      <c r="E9" s="14" t="s">
        <v>14</v>
      </c>
      <c r="F9" s="13"/>
      <c r="G9" s="12"/>
      <c r="H9" s="12"/>
      <c r="I9" s="12"/>
      <c r="J9" s="12"/>
      <c r="K9" s="13"/>
      <c r="L9" s="24"/>
    </row>
    <row r="10" spans="1:12" s="16" customFormat="1" ht="18" customHeight="1" x14ac:dyDescent="0.25">
      <c r="A10" s="15"/>
      <c r="B10" s="25"/>
      <c r="C10" s="10"/>
      <c r="D10" s="82"/>
      <c r="E10" s="10"/>
      <c r="F10" s="10"/>
      <c r="G10" s="10"/>
      <c r="H10" s="10"/>
      <c r="I10" s="10"/>
      <c r="J10" s="10"/>
      <c r="K10" s="10"/>
      <c r="L10" s="24"/>
    </row>
    <row r="11" spans="1:12" s="16" customFormat="1" ht="18" customHeight="1" x14ac:dyDescent="0.25">
      <c r="A11" s="49" t="s">
        <v>15</v>
      </c>
      <c r="B11" s="28"/>
      <c r="C11" s="10"/>
      <c r="D11" s="82"/>
      <c r="E11" s="10"/>
      <c r="F11" s="10"/>
      <c r="G11" s="10"/>
      <c r="H11" s="10"/>
      <c r="I11" s="10"/>
      <c r="J11" s="10"/>
      <c r="K11" s="10"/>
      <c r="L11" s="24"/>
    </row>
    <row r="12" spans="1:12" s="16" customFormat="1" ht="15" customHeight="1" x14ac:dyDescent="0.25">
      <c r="A12" s="29" t="s">
        <v>26</v>
      </c>
      <c r="B12" s="28"/>
      <c r="C12" s="10"/>
      <c r="D12" s="82"/>
      <c r="E12" s="10"/>
      <c r="F12" s="10"/>
      <c r="G12" s="10"/>
      <c r="H12" s="10"/>
      <c r="I12" s="10"/>
      <c r="J12" s="10"/>
      <c r="K12" s="10"/>
      <c r="L12" s="24"/>
    </row>
    <row r="13" spans="1:12" s="16" customFormat="1" ht="15" customHeight="1" x14ac:dyDescent="0.25">
      <c r="A13" s="29" t="s">
        <v>22</v>
      </c>
      <c r="B13" s="28"/>
      <c r="C13" s="10"/>
      <c r="D13" s="82"/>
      <c r="E13" s="10"/>
      <c r="F13" s="10"/>
      <c r="G13" s="10"/>
      <c r="H13" s="10"/>
      <c r="I13" s="10"/>
      <c r="J13" s="10"/>
      <c r="K13" s="10"/>
      <c r="L13" s="24"/>
    </row>
    <row r="14" spans="1:12" s="16" customFormat="1" ht="15" customHeight="1" x14ac:dyDescent="0.25">
      <c r="A14" s="29" t="s">
        <v>20</v>
      </c>
      <c r="B14" s="28"/>
      <c r="C14" s="10"/>
      <c r="D14" s="82"/>
      <c r="E14" s="10"/>
      <c r="F14" s="10"/>
      <c r="G14" s="10"/>
      <c r="H14" s="10"/>
      <c r="I14" s="10"/>
      <c r="J14" s="10"/>
      <c r="K14" s="10"/>
      <c r="L14" s="24"/>
    </row>
    <row r="15" spans="1:12" s="16" customFormat="1" ht="15" customHeight="1" x14ac:dyDescent="0.25">
      <c r="A15" s="29" t="s">
        <v>18</v>
      </c>
      <c r="B15" s="28"/>
      <c r="C15" s="10"/>
      <c r="D15" s="82"/>
      <c r="E15" s="10"/>
      <c r="F15" s="10"/>
      <c r="G15" s="10"/>
      <c r="H15" s="10"/>
      <c r="I15" s="10"/>
      <c r="J15" s="10"/>
      <c r="K15" s="10"/>
      <c r="L15" s="24"/>
    </row>
    <row r="16" spans="1:12" s="16" customFormat="1" ht="15" customHeight="1" x14ac:dyDescent="0.25">
      <c r="A16" s="29" t="s">
        <v>19</v>
      </c>
      <c r="B16" s="28"/>
      <c r="C16" s="10"/>
      <c r="D16" s="82"/>
      <c r="E16" s="10"/>
      <c r="F16" s="10"/>
      <c r="G16" s="10"/>
      <c r="H16" s="10"/>
      <c r="I16" s="10"/>
      <c r="J16" s="10"/>
      <c r="K16" s="10"/>
      <c r="L16" s="24"/>
    </row>
    <row r="17" spans="1:16" s="16" customFormat="1" ht="15" customHeight="1" x14ac:dyDescent="0.25">
      <c r="A17" s="29" t="s">
        <v>42</v>
      </c>
      <c r="B17" s="28"/>
      <c r="C17" s="10"/>
      <c r="D17" s="82"/>
      <c r="E17" s="10"/>
      <c r="F17" s="10"/>
      <c r="G17" s="10"/>
      <c r="H17" s="10"/>
      <c r="I17" s="10"/>
      <c r="J17" s="10"/>
      <c r="K17" s="10"/>
      <c r="L17" s="24"/>
    </row>
    <row r="18" spans="1:16" s="16" customFormat="1" ht="15" customHeight="1" x14ac:dyDescent="0.25">
      <c r="A18" s="29" t="s">
        <v>137</v>
      </c>
      <c r="B18" s="28"/>
      <c r="C18" s="10"/>
      <c r="D18" s="82"/>
      <c r="E18" s="10"/>
      <c r="F18" s="10"/>
      <c r="G18" s="10"/>
      <c r="H18" s="10"/>
      <c r="I18" s="10"/>
      <c r="J18" s="10"/>
      <c r="K18" s="10"/>
      <c r="L18" s="24"/>
    </row>
    <row r="19" spans="1:16" s="16" customFormat="1" ht="18" customHeight="1" x14ac:dyDescent="0.25">
      <c r="A19" s="38"/>
      <c r="B19" s="25"/>
      <c r="C19" s="10"/>
      <c r="D19" s="82"/>
      <c r="E19" s="10"/>
      <c r="F19" s="11"/>
      <c r="G19" s="11"/>
      <c r="H19" s="11"/>
      <c r="I19" s="11"/>
      <c r="J19" s="11"/>
      <c r="K19" s="11"/>
      <c r="L19" s="45"/>
    </row>
    <row r="20" spans="1:16" s="10" customFormat="1" ht="30" customHeight="1" x14ac:dyDescent="0.25">
      <c r="A20" s="187" t="s">
        <v>0</v>
      </c>
      <c r="B20" s="189" t="s">
        <v>1</v>
      </c>
      <c r="C20" s="189" t="s">
        <v>21</v>
      </c>
      <c r="D20" s="191" t="s">
        <v>2</v>
      </c>
      <c r="E20" s="193" t="s">
        <v>23</v>
      </c>
      <c r="F20" s="194"/>
      <c r="G20" s="194"/>
      <c r="H20" s="194"/>
      <c r="I20" s="194"/>
      <c r="J20" s="194"/>
      <c r="K20" s="195"/>
      <c r="L20" s="46"/>
      <c r="P20" s="30"/>
    </row>
    <row r="21" spans="1:16" s="10" customFormat="1" x14ac:dyDescent="0.25">
      <c r="A21" s="188"/>
      <c r="B21" s="190"/>
      <c r="C21" s="190"/>
      <c r="D21" s="192"/>
      <c r="E21" s="193" t="s">
        <v>67</v>
      </c>
      <c r="F21" s="194"/>
      <c r="G21" s="195"/>
      <c r="H21" s="196" t="s">
        <v>68</v>
      </c>
      <c r="I21" s="197"/>
      <c r="J21" s="197"/>
      <c r="K21" s="198"/>
      <c r="L21" s="46"/>
      <c r="P21" s="30"/>
    </row>
    <row r="22" spans="1:16" s="10" customFormat="1" ht="45.75" customHeight="1" x14ac:dyDescent="0.25">
      <c r="A22" s="8"/>
      <c r="B22" s="127"/>
      <c r="C22" s="19"/>
      <c r="D22" s="84"/>
      <c r="E22" s="19" t="s">
        <v>43</v>
      </c>
      <c r="F22" s="19" t="s">
        <v>25</v>
      </c>
      <c r="G22" s="19" t="s">
        <v>99</v>
      </c>
      <c r="H22" s="74" t="s">
        <v>24</v>
      </c>
      <c r="I22" s="74" t="s">
        <v>132</v>
      </c>
      <c r="J22" s="74" t="s">
        <v>69</v>
      </c>
      <c r="K22" s="74" t="s">
        <v>41</v>
      </c>
      <c r="L22" s="46"/>
      <c r="P22" s="30"/>
    </row>
    <row r="23" spans="1:16" s="15" customFormat="1" ht="22.5" customHeight="1" x14ac:dyDescent="0.25">
      <c r="A23" s="8">
        <v>1</v>
      </c>
      <c r="B23" s="50" t="s">
        <v>27</v>
      </c>
      <c r="C23" s="6"/>
      <c r="D23" s="81">
        <v>5</v>
      </c>
      <c r="E23" s="5">
        <v>5</v>
      </c>
      <c r="F23" s="8"/>
      <c r="G23" s="8"/>
      <c r="H23" s="75">
        <v>0</v>
      </c>
      <c r="I23" s="75"/>
      <c r="J23" s="75">
        <f>H23</f>
        <v>0</v>
      </c>
      <c r="K23" s="75">
        <f>J23/E23*D23</f>
        <v>0</v>
      </c>
      <c r="L23" s="47"/>
    </row>
    <row r="24" spans="1:16" s="15" customFormat="1" ht="17.25" customHeight="1" x14ac:dyDescent="0.25">
      <c r="A24" s="207"/>
      <c r="B24" s="210" t="s">
        <v>88</v>
      </c>
      <c r="C24" s="213"/>
      <c r="D24" s="85"/>
      <c r="E24" s="42"/>
      <c r="F24" s="213">
        <v>5</v>
      </c>
      <c r="G24" s="42"/>
      <c r="H24" s="42"/>
      <c r="I24" s="42"/>
      <c r="J24" s="42"/>
      <c r="K24" s="42"/>
      <c r="L24" s="24"/>
    </row>
    <row r="25" spans="1:16" s="15" customFormat="1" ht="17.25" customHeight="1" x14ac:dyDescent="0.25">
      <c r="A25" s="208"/>
      <c r="B25" s="211"/>
      <c r="C25" s="214"/>
      <c r="D25" s="86"/>
      <c r="E25" s="34"/>
      <c r="F25" s="214"/>
      <c r="G25" s="34"/>
      <c r="H25" s="34"/>
      <c r="I25" s="34"/>
      <c r="J25" s="34"/>
      <c r="K25" s="34"/>
      <c r="L25" s="48"/>
    </row>
    <row r="26" spans="1:16" s="15" customFormat="1" ht="17.25" customHeight="1" x14ac:dyDescent="0.25">
      <c r="A26" s="208"/>
      <c r="B26" s="211"/>
      <c r="C26" s="214"/>
      <c r="D26" s="86"/>
      <c r="E26" s="34"/>
      <c r="F26" s="214"/>
      <c r="G26" s="34"/>
      <c r="H26" s="34"/>
      <c r="I26" s="34"/>
      <c r="J26" s="34"/>
      <c r="K26" s="34"/>
      <c r="L26" s="48"/>
    </row>
    <row r="27" spans="1:16" s="15" customFormat="1" ht="17.25" customHeight="1" x14ac:dyDescent="0.25">
      <c r="A27" s="208"/>
      <c r="B27" s="211"/>
      <c r="C27" s="214"/>
      <c r="D27" s="86"/>
      <c r="E27" s="34"/>
      <c r="F27" s="214"/>
      <c r="G27" s="34"/>
      <c r="H27" s="34"/>
      <c r="I27" s="34"/>
      <c r="J27" s="34"/>
      <c r="K27" s="34"/>
      <c r="L27" s="48"/>
    </row>
    <row r="28" spans="1:16" s="15" customFormat="1" ht="17.25" customHeight="1" x14ac:dyDescent="0.25">
      <c r="A28" s="208"/>
      <c r="B28" s="211"/>
      <c r="C28" s="214"/>
      <c r="D28" s="86"/>
      <c r="E28" s="34"/>
      <c r="F28" s="214"/>
      <c r="G28" s="34"/>
      <c r="H28" s="34"/>
      <c r="I28" s="34"/>
      <c r="J28" s="34"/>
      <c r="K28" s="34"/>
      <c r="L28" s="48"/>
    </row>
    <row r="29" spans="1:16" s="15" customFormat="1" ht="17.25" customHeight="1" x14ac:dyDescent="0.25">
      <c r="A29" s="208"/>
      <c r="B29" s="211"/>
      <c r="C29" s="214"/>
      <c r="D29" s="86"/>
      <c r="E29" s="34"/>
      <c r="F29" s="214"/>
      <c r="G29" s="34"/>
      <c r="H29" s="34"/>
      <c r="I29" s="34"/>
      <c r="J29" s="34"/>
      <c r="K29" s="34"/>
      <c r="L29" s="48"/>
    </row>
    <row r="30" spans="1:16" s="15" customFormat="1" ht="17.25" customHeight="1" x14ac:dyDescent="0.25">
      <c r="A30" s="208"/>
      <c r="B30" s="211"/>
      <c r="C30" s="214"/>
      <c r="D30" s="86"/>
      <c r="E30" s="34"/>
      <c r="F30" s="214"/>
      <c r="G30" s="34"/>
      <c r="H30" s="34"/>
      <c r="I30" s="34"/>
      <c r="J30" s="34"/>
      <c r="K30" s="34"/>
      <c r="L30" s="48"/>
    </row>
    <row r="31" spans="1:16" s="15" customFormat="1" ht="17.25" customHeight="1" x14ac:dyDescent="0.25">
      <c r="A31" s="208"/>
      <c r="B31" s="211"/>
      <c r="C31" s="214"/>
      <c r="D31" s="86"/>
      <c r="E31" s="34"/>
      <c r="F31" s="214"/>
      <c r="G31" s="34"/>
      <c r="H31" s="34"/>
      <c r="I31" s="34"/>
      <c r="J31" s="34"/>
      <c r="K31" s="34"/>
      <c r="L31" s="48"/>
    </row>
    <row r="32" spans="1:16" s="15" customFormat="1" ht="17.25" customHeight="1" x14ac:dyDescent="0.25">
      <c r="A32" s="208"/>
      <c r="B32" s="211"/>
      <c r="C32" s="214"/>
      <c r="D32" s="86"/>
      <c r="E32" s="34"/>
      <c r="F32" s="214"/>
      <c r="G32" s="34"/>
      <c r="H32" s="34"/>
      <c r="I32" s="34"/>
      <c r="J32" s="34"/>
      <c r="K32" s="34"/>
      <c r="L32" s="48"/>
    </row>
    <row r="33" spans="1:12" s="15" customFormat="1" ht="17.25" customHeight="1" x14ac:dyDescent="0.25">
      <c r="A33" s="209"/>
      <c r="B33" s="212"/>
      <c r="C33" s="215"/>
      <c r="D33" s="87"/>
      <c r="E33" s="35"/>
      <c r="F33" s="215"/>
      <c r="G33" s="35"/>
      <c r="H33" s="35"/>
      <c r="I33" s="35"/>
      <c r="J33" s="35"/>
      <c r="K33" s="35"/>
      <c r="L33" s="48"/>
    </row>
    <row r="34" spans="1:12" s="15" customFormat="1" ht="23.25" customHeight="1" x14ac:dyDescent="0.25">
      <c r="A34" s="8">
        <v>2</v>
      </c>
      <c r="B34" s="51" t="s">
        <v>28</v>
      </c>
      <c r="C34" s="6"/>
      <c r="D34" s="81">
        <v>8</v>
      </c>
      <c r="E34" s="5">
        <v>15</v>
      </c>
      <c r="F34" s="6"/>
      <c r="G34" s="6"/>
      <c r="H34" s="76"/>
      <c r="I34" s="76"/>
      <c r="J34" s="76">
        <f>H34</f>
        <v>0</v>
      </c>
      <c r="K34" s="76">
        <f>J34/E34*D34</f>
        <v>0</v>
      </c>
      <c r="L34" s="24"/>
    </row>
    <row r="35" spans="1:12" s="15" customFormat="1" ht="17.25" customHeight="1" x14ac:dyDescent="0.25">
      <c r="A35" s="207"/>
      <c r="B35" s="210" t="s">
        <v>71</v>
      </c>
      <c r="C35" s="216"/>
      <c r="D35" s="86"/>
      <c r="E35" s="86"/>
      <c r="F35" s="216">
        <v>5</v>
      </c>
      <c r="G35" s="34"/>
      <c r="H35" s="34"/>
      <c r="I35" s="34"/>
      <c r="J35" s="34"/>
      <c r="K35" s="34"/>
      <c r="L35" s="48"/>
    </row>
    <row r="36" spans="1:12" s="15" customFormat="1" ht="17.25" customHeight="1" x14ac:dyDescent="0.25">
      <c r="A36" s="208"/>
      <c r="B36" s="205"/>
      <c r="C36" s="204"/>
      <c r="D36" s="86"/>
      <c r="E36" s="86"/>
      <c r="F36" s="204"/>
      <c r="G36" s="34"/>
      <c r="H36" s="34"/>
      <c r="I36" s="34"/>
      <c r="J36" s="34"/>
      <c r="K36" s="34"/>
      <c r="L36" s="48"/>
    </row>
    <row r="37" spans="1:12" s="15" customFormat="1" ht="17.25" customHeight="1" x14ac:dyDescent="0.25">
      <c r="A37" s="208"/>
      <c r="B37" s="217" t="s">
        <v>89</v>
      </c>
      <c r="C37" s="204"/>
      <c r="D37" s="86"/>
      <c r="E37" s="86"/>
      <c r="F37" s="204"/>
      <c r="G37" s="34"/>
      <c r="H37" s="34"/>
      <c r="I37" s="34"/>
      <c r="J37" s="34"/>
      <c r="K37" s="34"/>
      <c r="L37" s="48"/>
    </row>
    <row r="38" spans="1:12" s="15" customFormat="1" ht="17.25" customHeight="1" x14ac:dyDescent="0.25">
      <c r="A38" s="208"/>
      <c r="B38" s="218"/>
      <c r="C38" s="204"/>
      <c r="D38" s="86"/>
      <c r="E38" s="86"/>
      <c r="F38" s="204"/>
      <c r="G38" s="34"/>
      <c r="H38" s="34"/>
      <c r="I38" s="34"/>
      <c r="J38" s="34"/>
      <c r="K38" s="34"/>
      <c r="L38" s="48"/>
    </row>
    <row r="39" spans="1:12" s="15" customFormat="1" ht="17.25" customHeight="1" x14ac:dyDescent="0.25">
      <c r="A39" s="208"/>
      <c r="B39" s="199" t="s">
        <v>90</v>
      </c>
      <c r="C39" s="204"/>
      <c r="D39" s="86"/>
      <c r="E39" s="86"/>
      <c r="F39" s="204"/>
      <c r="G39" s="34"/>
      <c r="H39" s="34"/>
      <c r="I39" s="34"/>
      <c r="J39" s="34"/>
      <c r="K39" s="34"/>
      <c r="L39" s="48"/>
    </row>
    <row r="40" spans="1:12" s="15" customFormat="1" ht="17.25" customHeight="1" x14ac:dyDescent="0.25">
      <c r="A40" s="208"/>
      <c r="B40" s="200"/>
      <c r="C40" s="204"/>
      <c r="D40" s="86"/>
      <c r="E40" s="86"/>
      <c r="F40" s="204"/>
      <c r="G40" s="34"/>
      <c r="H40" s="34"/>
      <c r="I40" s="34"/>
      <c r="J40" s="34"/>
      <c r="K40" s="34"/>
      <c r="L40" s="48"/>
    </row>
    <row r="41" spans="1:12" s="15" customFormat="1" ht="17.25" customHeight="1" x14ac:dyDescent="0.25">
      <c r="A41" s="208"/>
      <c r="B41" s="200"/>
      <c r="C41" s="202"/>
      <c r="D41" s="86"/>
      <c r="E41" s="86"/>
      <c r="F41" s="204"/>
      <c r="G41" s="34"/>
      <c r="H41" s="34"/>
      <c r="I41" s="34"/>
      <c r="J41" s="34"/>
      <c r="K41" s="34"/>
      <c r="L41" s="48"/>
    </row>
    <row r="42" spans="1:12" s="15" customFormat="1" ht="17.25" customHeight="1" x14ac:dyDescent="0.25">
      <c r="A42" s="208"/>
      <c r="B42" s="199" t="s">
        <v>86</v>
      </c>
      <c r="C42" s="201"/>
      <c r="D42" s="86"/>
      <c r="E42" s="86"/>
      <c r="F42" s="203">
        <v>5</v>
      </c>
      <c r="G42" s="34"/>
      <c r="H42" s="34"/>
      <c r="I42" s="34"/>
      <c r="J42" s="34"/>
      <c r="K42" s="34"/>
      <c r="L42" s="48"/>
    </row>
    <row r="43" spans="1:12" s="15" customFormat="1" ht="17.25" customHeight="1" x14ac:dyDescent="0.25">
      <c r="A43" s="208"/>
      <c r="B43" s="200"/>
      <c r="C43" s="202"/>
      <c r="D43" s="86"/>
      <c r="E43" s="86"/>
      <c r="F43" s="204"/>
      <c r="G43" s="34"/>
      <c r="H43" s="34"/>
      <c r="I43" s="34"/>
      <c r="J43" s="34"/>
      <c r="K43" s="34"/>
      <c r="L43" s="48"/>
    </row>
    <row r="44" spans="1:12" s="15" customFormat="1" ht="17.25" customHeight="1" x14ac:dyDescent="0.25">
      <c r="A44" s="208"/>
      <c r="B44" s="139"/>
      <c r="C44" s="34"/>
      <c r="D44" s="86"/>
      <c r="E44" s="86"/>
      <c r="F44" s="140"/>
      <c r="G44" s="34"/>
      <c r="H44" s="34"/>
      <c r="I44" s="34"/>
      <c r="J44" s="34"/>
      <c r="K44" s="34"/>
      <c r="L44" s="48"/>
    </row>
    <row r="45" spans="1:12" s="15" customFormat="1" ht="17.25" customHeight="1" x14ac:dyDescent="0.25">
      <c r="A45" s="208"/>
      <c r="B45" s="199" t="s">
        <v>98</v>
      </c>
      <c r="C45" s="201"/>
      <c r="D45" s="86"/>
      <c r="E45" s="86"/>
      <c r="F45" s="203">
        <v>5</v>
      </c>
      <c r="G45" s="34"/>
      <c r="H45" s="34"/>
      <c r="I45" s="34"/>
      <c r="J45" s="34"/>
      <c r="K45" s="34"/>
      <c r="L45" s="48"/>
    </row>
    <row r="46" spans="1:12" s="15" customFormat="1" ht="17.25" customHeight="1" x14ac:dyDescent="0.25">
      <c r="A46" s="208"/>
      <c r="B46" s="205"/>
      <c r="C46" s="202"/>
      <c r="D46" s="86"/>
      <c r="E46" s="86"/>
      <c r="F46" s="206"/>
      <c r="G46" s="34"/>
      <c r="H46" s="34"/>
      <c r="I46" s="34"/>
      <c r="J46" s="34"/>
      <c r="K46" s="34"/>
      <c r="L46" s="48"/>
    </row>
    <row r="47" spans="1:12" s="15" customFormat="1" ht="17.25" customHeight="1" x14ac:dyDescent="0.25">
      <c r="A47" s="209"/>
      <c r="B47" s="67"/>
      <c r="C47" s="125"/>
      <c r="D47" s="88"/>
      <c r="E47" s="88"/>
      <c r="F47" s="125"/>
      <c r="G47" s="125"/>
      <c r="H47" s="125"/>
      <c r="I47" s="125"/>
      <c r="J47" s="125"/>
      <c r="K47" s="125"/>
      <c r="L47" s="48"/>
    </row>
    <row r="48" spans="1:12" s="15" customFormat="1" ht="23.25" customHeight="1" x14ac:dyDescent="0.25">
      <c r="A48" s="8">
        <v>3</v>
      </c>
      <c r="B48" s="51" t="s">
        <v>29</v>
      </c>
      <c r="C48" s="6"/>
      <c r="D48" s="81">
        <v>5</v>
      </c>
      <c r="E48" s="5">
        <v>10</v>
      </c>
      <c r="F48" s="6"/>
      <c r="G48" s="6">
        <v>5</v>
      </c>
      <c r="H48" s="76"/>
      <c r="I48" s="76"/>
      <c r="J48" s="76">
        <f>H48+I48</f>
        <v>0</v>
      </c>
      <c r="K48" s="76">
        <f>J48/E48*D48</f>
        <v>0</v>
      </c>
      <c r="L48" s="24"/>
    </row>
    <row r="49" spans="1:12" s="15" customFormat="1" ht="17.25" customHeight="1" x14ac:dyDescent="0.25">
      <c r="A49" s="208"/>
      <c r="B49" s="155"/>
      <c r="C49" s="34"/>
      <c r="D49" s="86"/>
      <c r="E49" s="34"/>
      <c r="F49" s="126"/>
      <c r="G49" s="34"/>
      <c r="H49" s="34"/>
      <c r="I49" s="34"/>
      <c r="J49" s="34"/>
      <c r="K49" s="34"/>
      <c r="L49" s="48"/>
    </row>
    <row r="50" spans="1:12" s="15" customFormat="1" ht="17.25" customHeight="1" x14ac:dyDescent="0.25">
      <c r="A50" s="208"/>
      <c r="B50" s="79" t="s">
        <v>91</v>
      </c>
      <c r="C50" s="34"/>
      <c r="D50" s="86"/>
      <c r="E50" s="34"/>
      <c r="F50" s="68"/>
      <c r="G50" s="34"/>
      <c r="H50" s="34"/>
      <c r="I50" s="34"/>
      <c r="J50" s="34"/>
      <c r="K50" s="34"/>
      <c r="L50" s="48"/>
    </row>
    <row r="51" spans="1:12" s="15" customFormat="1" ht="17.25" customHeight="1" x14ac:dyDescent="0.25">
      <c r="A51" s="208"/>
      <c r="B51" s="219" t="s">
        <v>92</v>
      </c>
      <c r="C51" s="201"/>
      <c r="D51" s="86"/>
      <c r="E51" s="86"/>
      <c r="F51" s="201">
        <v>5</v>
      </c>
      <c r="G51" s="34"/>
      <c r="H51" s="34"/>
      <c r="I51" s="34"/>
      <c r="J51" s="34"/>
      <c r="K51" s="34"/>
      <c r="L51" s="48"/>
    </row>
    <row r="52" spans="1:12" s="15" customFormat="1" ht="17.25" customHeight="1" x14ac:dyDescent="0.25">
      <c r="A52" s="208"/>
      <c r="B52" s="220"/>
      <c r="C52" s="202"/>
      <c r="D52" s="86"/>
      <c r="E52" s="86"/>
      <c r="F52" s="202"/>
      <c r="G52" s="34"/>
      <c r="H52" s="34"/>
      <c r="I52" s="34"/>
      <c r="J52" s="34"/>
      <c r="K52" s="34"/>
      <c r="L52" s="48"/>
    </row>
    <row r="53" spans="1:12" s="15" customFormat="1" ht="17.25" customHeight="1" x14ac:dyDescent="0.25">
      <c r="A53" s="208"/>
      <c r="B53" s="219" t="s">
        <v>93</v>
      </c>
      <c r="C53" s="201"/>
      <c r="D53" s="86"/>
      <c r="E53" s="86"/>
      <c r="F53" s="201">
        <v>5</v>
      </c>
      <c r="G53" s="34"/>
      <c r="H53" s="34"/>
      <c r="I53" s="34"/>
      <c r="J53" s="34"/>
      <c r="K53" s="34"/>
      <c r="L53" s="48"/>
    </row>
    <row r="54" spans="1:12" s="15" customFormat="1" ht="17.25" customHeight="1" x14ac:dyDescent="0.25">
      <c r="A54" s="208"/>
      <c r="B54" s="220"/>
      <c r="C54" s="202"/>
      <c r="D54" s="86"/>
      <c r="E54" s="86"/>
      <c r="F54" s="202"/>
      <c r="G54" s="34"/>
      <c r="H54" s="34"/>
      <c r="I54" s="34"/>
      <c r="J54" s="34"/>
      <c r="K54" s="34"/>
      <c r="L54" s="48"/>
    </row>
    <row r="55" spans="1:12" s="15" customFormat="1" ht="17.25" customHeight="1" x14ac:dyDescent="0.25">
      <c r="A55" s="208"/>
      <c r="B55" s="141"/>
      <c r="C55" s="34"/>
      <c r="D55" s="86"/>
      <c r="E55" s="34"/>
      <c r="F55" s="34"/>
      <c r="G55" s="34"/>
      <c r="H55" s="34"/>
      <c r="I55" s="34"/>
      <c r="J55" s="34"/>
      <c r="K55" s="34"/>
      <c r="L55" s="48"/>
    </row>
    <row r="56" spans="1:12" s="15" customFormat="1" ht="17.25" customHeight="1" x14ac:dyDescent="0.25">
      <c r="A56" s="208"/>
      <c r="B56" s="167" t="s">
        <v>133</v>
      </c>
      <c r="C56" s="34"/>
      <c r="D56" s="86"/>
      <c r="E56" s="34"/>
      <c r="F56" s="34"/>
      <c r="G56" s="34"/>
      <c r="H56" s="34"/>
      <c r="I56" s="34"/>
      <c r="J56" s="34"/>
      <c r="K56" s="34"/>
      <c r="L56" s="48"/>
    </row>
    <row r="57" spans="1:12" s="15" customFormat="1" ht="17.25" customHeight="1" x14ac:dyDescent="0.25">
      <c r="A57" s="208"/>
      <c r="B57" s="221" t="s">
        <v>94</v>
      </c>
      <c r="C57" s="201"/>
      <c r="D57" s="86"/>
      <c r="E57" s="34"/>
      <c r="F57" s="34"/>
      <c r="G57" s="201"/>
      <c r="H57" s="34"/>
      <c r="I57" s="34"/>
      <c r="J57" s="34"/>
      <c r="K57" s="34"/>
      <c r="L57" s="48"/>
    </row>
    <row r="58" spans="1:12" s="15" customFormat="1" ht="17.25" customHeight="1" x14ac:dyDescent="0.25">
      <c r="A58" s="208"/>
      <c r="B58" s="220"/>
      <c r="C58" s="204"/>
      <c r="D58" s="86"/>
      <c r="E58" s="34"/>
      <c r="F58" s="34"/>
      <c r="G58" s="204"/>
      <c r="H58" s="34"/>
      <c r="I58" s="34"/>
      <c r="J58" s="34"/>
      <c r="K58" s="34"/>
      <c r="L58" s="48"/>
    </row>
    <row r="59" spans="1:12" s="15" customFormat="1" ht="17.25" customHeight="1" x14ac:dyDescent="0.25">
      <c r="A59" s="208"/>
      <c r="B59" s="220"/>
      <c r="C59" s="204"/>
      <c r="D59" s="86"/>
      <c r="E59" s="34"/>
      <c r="F59" s="34"/>
      <c r="G59" s="204"/>
      <c r="H59" s="34"/>
      <c r="I59" s="34"/>
      <c r="J59" s="34"/>
      <c r="K59" s="34"/>
      <c r="L59" s="48"/>
    </row>
    <row r="60" spans="1:12" s="15" customFormat="1" ht="17.25" customHeight="1" x14ac:dyDescent="0.25">
      <c r="A60" s="208"/>
      <c r="B60" s="220"/>
      <c r="C60" s="204"/>
      <c r="D60" s="86"/>
      <c r="E60" s="34"/>
      <c r="F60" s="34"/>
      <c r="G60" s="204"/>
      <c r="H60" s="34"/>
      <c r="I60" s="34"/>
      <c r="J60" s="34"/>
      <c r="K60" s="34"/>
      <c r="L60" s="48"/>
    </row>
    <row r="61" spans="1:12" s="15" customFormat="1" ht="17.25" customHeight="1" x14ac:dyDescent="0.25">
      <c r="A61" s="208"/>
      <c r="B61" s="220"/>
      <c r="C61" s="204"/>
      <c r="D61" s="86"/>
      <c r="E61" s="34"/>
      <c r="F61" s="34"/>
      <c r="G61" s="204"/>
      <c r="H61" s="34"/>
      <c r="I61" s="34"/>
      <c r="J61" s="34"/>
      <c r="K61" s="34"/>
      <c r="L61" s="48"/>
    </row>
    <row r="62" spans="1:12" s="15" customFormat="1" ht="17.25" customHeight="1" x14ac:dyDescent="0.25">
      <c r="A62" s="208"/>
      <c r="B62" s="220"/>
      <c r="C62" s="204"/>
      <c r="D62" s="86"/>
      <c r="E62" s="34"/>
      <c r="F62" s="34"/>
      <c r="G62" s="204"/>
      <c r="H62" s="34"/>
      <c r="I62" s="34"/>
      <c r="J62" s="34"/>
      <c r="K62" s="34"/>
      <c r="L62" s="48"/>
    </row>
    <row r="63" spans="1:12" s="15" customFormat="1" ht="17.25" customHeight="1" x14ac:dyDescent="0.25">
      <c r="A63" s="208"/>
      <c r="B63" s="220"/>
      <c r="C63" s="202"/>
      <c r="D63" s="86"/>
      <c r="E63" s="34"/>
      <c r="F63" s="34"/>
      <c r="G63" s="202"/>
      <c r="H63" s="34"/>
      <c r="I63" s="34"/>
      <c r="J63" s="34"/>
      <c r="K63" s="34"/>
      <c r="L63" s="48"/>
    </row>
    <row r="64" spans="1:12" s="15" customFormat="1" ht="17.25" customHeight="1" x14ac:dyDescent="0.25">
      <c r="A64" s="208"/>
      <c r="B64" s="225" t="s">
        <v>95</v>
      </c>
      <c r="C64" s="201"/>
      <c r="D64" s="86"/>
      <c r="E64" s="34"/>
      <c r="F64" s="34"/>
      <c r="G64" s="201"/>
      <c r="H64" s="34"/>
      <c r="I64" s="34"/>
      <c r="J64" s="34"/>
      <c r="K64" s="34"/>
      <c r="L64" s="48"/>
    </row>
    <row r="65" spans="1:12" s="15" customFormat="1" ht="17.25" customHeight="1" x14ac:dyDescent="0.25">
      <c r="A65" s="208"/>
      <c r="B65" s="226"/>
      <c r="C65" s="202"/>
      <c r="D65" s="86"/>
      <c r="E65" s="34"/>
      <c r="F65" s="34"/>
      <c r="G65" s="202"/>
      <c r="H65" s="34"/>
      <c r="I65" s="34"/>
      <c r="J65" s="34"/>
      <c r="K65" s="34"/>
      <c r="L65" s="48"/>
    </row>
    <row r="66" spans="1:12" s="15" customFormat="1" ht="17.25" customHeight="1" x14ac:dyDescent="0.25">
      <c r="A66" s="208"/>
      <c r="B66" s="227" t="s">
        <v>96</v>
      </c>
      <c r="C66" s="201"/>
      <c r="D66" s="86"/>
      <c r="E66" s="34"/>
      <c r="F66" s="34"/>
      <c r="G66" s="201"/>
      <c r="H66" s="34"/>
      <c r="I66" s="34"/>
      <c r="J66" s="34"/>
      <c r="K66" s="34"/>
      <c r="L66" s="48"/>
    </row>
    <row r="67" spans="1:12" s="15" customFormat="1" ht="17.25" customHeight="1" x14ac:dyDescent="0.25">
      <c r="A67" s="208"/>
      <c r="B67" s="227"/>
      <c r="C67" s="202"/>
      <c r="D67" s="86"/>
      <c r="E67" s="34"/>
      <c r="F67" s="34"/>
      <c r="G67" s="202"/>
      <c r="H67" s="34"/>
      <c r="I67" s="34"/>
      <c r="J67" s="34"/>
      <c r="K67" s="34"/>
      <c r="L67" s="48"/>
    </row>
    <row r="68" spans="1:12" s="15" customFormat="1" ht="17.25" customHeight="1" x14ac:dyDescent="0.25">
      <c r="A68" s="208"/>
      <c r="B68" s="129"/>
      <c r="C68" s="34"/>
      <c r="D68" s="86"/>
      <c r="E68" s="34"/>
      <c r="F68" s="34"/>
      <c r="G68" s="34"/>
      <c r="H68" s="34"/>
      <c r="I68" s="34"/>
      <c r="J68" s="34"/>
      <c r="K68" s="34"/>
      <c r="L68" s="48"/>
    </row>
    <row r="69" spans="1:12" s="15" customFormat="1" ht="17.25" customHeight="1" x14ac:dyDescent="0.25">
      <c r="A69" s="8">
        <v>4</v>
      </c>
      <c r="B69" s="80" t="s">
        <v>134</v>
      </c>
      <c r="C69" s="19"/>
      <c r="D69" s="84">
        <v>25</v>
      </c>
      <c r="E69" s="19">
        <v>25</v>
      </c>
      <c r="F69" s="19"/>
      <c r="G69" s="19">
        <v>7</v>
      </c>
      <c r="H69" s="74"/>
      <c r="I69" s="74"/>
      <c r="J69" s="74">
        <f>H69</f>
        <v>0</v>
      </c>
      <c r="K69" s="74">
        <f>J69/E69*D69</f>
        <v>0</v>
      </c>
      <c r="L69" s="48"/>
    </row>
    <row r="70" spans="1:12" s="15" customFormat="1" ht="17.25" customHeight="1" x14ac:dyDescent="0.25">
      <c r="A70" s="208"/>
      <c r="B70" s="120" t="s">
        <v>115</v>
      </c>
      <c r="C70" s="137"/>
      <c r="D70" s="89"/>
      <c r="E70" s="137"/>
      <c r="F70" s="214">
        <v>25</v>
      </c>
      <c r="G70" s="137"/>
      <c r="H70" s="137"/>
      <c r="I70" s="137"/>
      <c r="J70" s="137"/>
      <c r="K70" s="137"/>
      <c r="L70" s="48"/>
    </row>
    <row r="71" spans="1:12" s="15" customFormat="1" ht="17.25" customHeight="1" x14ac:dyDescent="0.25">
      <c r="A71" s="208"/>
      <c r="B71" s="230" t="s">
        <v>70</v>
      </c>
      <c r="C71" s="201"/>
      <c r="D71" s="86"/>
      <c r="E71" s="34"/>
      <c r="F71" s="214"/>
      <c r="G71" s="34"/>
      <c r="H71" s="34"/>
      <c r="I71" s="34"/>
      <c r="J71" s="34"/>
      <c r="K71" s="34"/>
      <c r="L71" s="48"/>
    </row>
    <row r="72" spans="1:12" s="15" customFormat="1" ht="17.25" customHeight="1" x14ac:dyDescent="0.25">
      <c r="A72" s="208"/>
      <c r="B72" s="229"/>
      <c r="C72" s="204"/>
      <c r="D72" s="86"/>
      <c r="E72" s="34"/>
      <c r="F72" s="214"/>
      <c r="G72" s="34"/>
      <c r="H72" s="34"/>
      <c r="I72" s="34"/>
      <c r="J72" s="34"/>
      <c r="K72" s="34"/>
      <c r="L72" s="48"/>
    </row>
    <row r="73" spans="1:12" s="15" customFormat="1" ht="17.25" customHeight="1" x14ac:dyDescent="0.25">
      <c r="A73" s="208"/>
      <c r="B73" s="229"/>
      <c r="C73" s="204"/>
      <c r="D73" s="86"/>
      <c r="E73" s="34"/>
      <c r="F73" s="214"/>
      <c r="G73" s="34"/>
      <c r="H73" s="34"/>
      <c r="I73" s="34"/>
      <c r="J73" s="34"/>
      <c r="K73" s="34"/>
      <c r="L73" s="48"/>
    </row>
    <row r="74" spans="1:12" s="15" customFormat="1" ht="17.25" customHeight="1" x14ac:dyDescent="0.25">
      <c r="A74" s="208"/>
      <c r="B74" s="229"/>
      <c r="C74" s="204"/>
      <c r="D74" s="86"/>
      <c r="E74" s="34"/>
      <c r="F74" s="214"/>
      <c r="G74" s="34"/>
      <c r="H74" s="34"/>
      <c r="I74" s="34"/>
      <c r="J74" s="34"/>
      <c r="K74" s="34"/>
      <c r="L74" s="48"/>
    </row>
    <row r="75" spans="1:12" s="15" customFormat="1" ht="17.25" customHeight="1" x14ac:dyDescent="0.25">
      <c r="A75" s="208"/>
      <c r="B75" s="231"/>
      <c r="C75" s="204"/>
      <c r="D75" s="86"/>
      <c r="E75" s="34"/>
      <c r="F75" s="214"/>
      <c r="G75" s="34"/>
      <c r="H75" s="34"/>
      <c r="I75" s="34"/>
      <c r="J75" s="34"/>
      <c r="K75" s="34"/>
      <c r="L75" s="48"/>
    </row>
    <row r="76" spans="1:12" s="15" customFormat="1" ht="17.25" customHeight="1" x14ac:dyDescent="0.25">
      <c r="A76" s="208"/>
      <c r="B76" s="154" t="s">
        <v>104</v>
      </c>
      <c r="C76" s="204"/>
      <c r="D76" s="86"/>
      <c r="E76" s="34"/>
      <c r="F76" s="214"/>
      <c r="G76" s="34"/>
      <c r="H76" s="34"/>
      <c r="I76" s="34"/>
      <c r="J76" s="34"/>
      <c r="K76" s="34"/>
      <c r="L76" s="48"/>
    </row>
    <row r="77" spans="1:12" s="15" customFormat="1" ht="17.25" customHeight="1" x14ac:dyDescent="0.25">
      <c r="A77" s="208"/>
      <c r="B77" s="229" t="s">
        <v>105</v>
      </c>
      <c r="C77" s="204"/>
      <c r="D77" s="86"/>
      <c r="E77" s="34"/>
      <c r="F77" s="214"/>
      <c r="G77" s="201"/>
      <c r="H77" s="34"/>
      <c r="I77" s="34"/>
      <c r="J77" s="34"/>
      <c r="K77" s="34"/>
      <c r="L77" s="48"/>
    </row>
    <row r="78" spans="1:12" s="15" customFormat="1" ht="17.25" customHeight="1" x14ac:dyDescent="0.25">
      <c r="A78" s="208"/>
      <c r="B78" s="231"/>
      <c r="C78" s="204"/>
      <c r="D78" s="86"/>
      <c r="E78" s="34"/>
      <c r="F78" s="214"/>
      <c r="G78" s="202"/>
      <c r="H78" s="34"/>
      <c r="I78" s="34"/>
      <c r="J78" s="34"/>
      <c r="K78" s="34"/>
      <c r="L78" s="48"/>
    </row>
    <row r="79" spans="1:12" s="15" customFormat="1" ht="17.25" customHeight="1" x14ac:dyDescent="0.25">
      <c r="A79" s="208"/>
      <c r="B79" s="123"/>
      <c r="C79" s="202"/>
      <c r="D79" s="86"/>
      <c r="E79" s="34"/>
      <c r="F79" s="214"/>
      <c r="G79" s="34"/>
      <c r="H79" s="34"/>
      <c r="I79" s="34"/>
      <c r="J79" s="34"/>
      <c r="K79" s="34"/>
      <c r="L79" s="48"/>
    </row>
    <row r="80" spans="1:12" s="15" customFormat="1" ht="17.25" customHeight="1" x14ac:dyDescent="0.25">
      <c r="A80" s="208"/>
      <c r="B80" s="222" t="s">
        <v>106</v>
      </c>
      <c r="C80" s="201"/>
      <c r="D80" s="86"/>
      <c r="E80" s="34"/>
      <c r="F80" s="214"/>
      <c r="G80" s="34"/>
      <c r="H80" s="34"/>
      <c r="I80" s="34"/>
      <c r="J80" s="34"/>
      <c r="K80" s="34"/>
      <c r="L80" s="48"/>
    </row>
    <row r="81" spans="1:12" s="15" customFormat="1" ht="17.25" customHeight="1" x14ac:dyDescent="0.25">
      <c r="A81" s="208"/>
      <c r="B81" s="223"/>
      <c r="C81" s="204"/>
      <c r="D81" s="86"/>
      <c r="E81" s="34"/>
      <c r="F81" s="214"/>
      <c r="G81" s="34"/>
      <c r="H81" s="34"/>
      <c r="I81" s="34"/>
      <c r="J81" s="34"/>
      <c r="K81" s="34"/>
      <c r="L81" s="48"/>
    </row>
    <row r="82" spans="1:12" s="15" customFormat="1" ht="17.25" customHeight="1" x14ac:dyDescent="0.25">
      <c r="A82" s="208"/>
      <c r="B82" s="223"/>
      <c r="C82" s="204"/>
      <c r="D82" s="86"/>
      <c r="E82" s="34"/>
      <c r="F82" s="214"/>
      <c r="G82" s="34"/>
      <c r="H82" s="34"/>
      <c r="I82" s="34"/>
      <c r="J82" s="34"/>
      <c r="K82" s="34"/>
      <c r="L82" s="48"/>
    </row>
    <row r="83" spans="1:12" s="15" customFormat="1" ht="17.25" customHeight="1" x14ac:dyDescent="0.25">
      <c r="A83" s="208"/>
      <c r="B83" s="223"/>
      <c r="C83" s="204"/>
      <c r="D83" s="86"/>
      <c r="E83" s="34"/>
      <c r="F83" s="214"/>
      <c r="G83" s="34"/>
      <c r="H83" s="34"/>
      <c r="I83" s="34"/>
      <c r="J83" s="34"/>
      <c r="K83" s="34"/>
      <c r="L83" s="48"/>
    </row>
    <row r="84" spans="1:12" s="15" customFormat="1" ht="17.25" customHeight="1" x14ac:dyDescent="0.25">
      <c r="A84" s="208"/>
      <c r="B84" s="224"/>
      <c r="C84" s="202"/>
      <c r="D84" s="86"/>
      <c r="E84" s="34"/>
      <c r="F84" s="214"/>
      <c r="G84" s="34"/>
      <c r="H84" s="34"/>
      <c r="I84" s="34"/>
      <c r="J84" s="34"/>
      <c r="K84" s="34"/>
      <c r="L84" s="48"/>
    </row>
    <row r="85" spans="1:12" s="15" customFormat="1" ht="17.25" customHeight="1" x14ac:dyDescent="0.25">
      <c r="A85" s="208"/>
      <c r="B85" s="118"/>
      <c r="C85" s="34"/>
      <c r="D85" s="86"/>
      <c r="E85" s="34"/>
      <c r="F85" s="214"/>
      <c r="G85" s="34"/>
      <c r="H85" s="34"/>
      <c r="I85" s="34"/>
      <c r="J85" s="34"/>
      <c r="K85" s="34"/>
      <c r="L85" s="48"/>
    </row>
    <row r="86" spans="1:12" s="15" customFormat="1" ht="17.25" customHeight="1" x14ac:dyDescent="0.25">
      <c r="A86" s="208"/>
      <c r="B86" s="142" t="s">
        <v>107</v>
      </c>
      <c r="C86" s="201"/>
      <c r="D86" s="90"/>
      <c r="E86" s="126"/>
      <c r="F86" s="214"/>
      <c r="G86" s="126"/>
      <c r="H86" s="126"/>
      <c r="I86" s="126"/>
      <c r="J86" s="126"/>
      <c r="K86" s="126"/>
      <c r="L86" s="48"/>
    </row>
    <row r="87" spans="1:12" s="15" customFormat="1" ht="17.25" customHeight="1" x14ac:dyDescent="0.25">
      <c r="A87" s="208"/>
      <c r="B87" s="118" t="s">
        <v>109</v>
      </c>
      <c r="C87" s="204"/>
      <c r="D87" s="90"/>
      <c r="E87" s="126"/>
      <c r="F87" s="214"/>
      <c r="G87" s="126"/>
      <c r="H87" s="126"/>
      <c r="I87" s="126"/>
      <c r="J87" s="126"/>
      <c r="K87" s="126"/>
      <c r="L87" s="48"/>
    </row>
    <row r="88" spans="1:12" s="15" customFormat="1" ht="17.25" customHeight="1" x14ac:dyDescent="0.25">
      <c r="A88" s="208"/>
      <c r="B88" s="223" t="s">
        <v>110</v>
      </c>
      <c r="C88" s="204"/>
      <c r="D88" s="90"/>
      <c r="E88" s="126"/>
      <c r="F88" s="214"/>
      <c r="G88" s="126"/>
      <c r="H88" s="126"/>
      <c r="I88" s="126"/>
      <c r="J88" s="126"/>
      <c r="K88" s="126"/>
      <c r="L88" s="48"/>
    </row>
    <row r="89" spans="1:12" s="15" customFormat="1" ht="17.25" customHeight="1" x14ac:dyDescent="0.25">
      <c r="A89" s="208"/>
      <c r="B89" s="223"/>
      <c r="C89" s="204"/>
      <c r="D89" s="90"/>
      <c r="E89" s="126"/>
      <c r="F89" s="214"/>
      <c r="G89" s="126"/>
      <c r="H89" s="126"/>
      <c r="I89" s="126"/>
      <c r="J89" s="126"/>
      <c r="K89" s="126"/>
      <c r="L89" s="48"/>
    </row>
    <row r="90" spans="1:12" s="15" customFormat="1" ht="17.25" customHeight="1" x14ac:dyDescent="0.25">
      <c r="A90" s="208"/>
      <c r="B90" s="223"/>
      <c r="C90" s="204"/>
      <c r="D90" s="90"/>
      <c r="E90" s="126"/>
      <c r="F90" s="214"/>
      <c r="G90" s="126"/>
      <c r="H90" s="126"/>
      <c r="I90" s="126"/>
      <c r="J90" s="126"/>
      <c r="K90" s="126"/>
      <c r="L90" s="48"/>
    </row>
    <row r="91" spans="1:12" s="15" customFormat="1" ht="17.25" customHeight="1" x14ac:dyDescent="0.25">
      <c r="A91" s="208"/>
      <c r="B91" s="223" t="s">
        <v>111</v>
      </c>
      <c r="C91" s="204"/>
      <c r="D91" s="90"/>
      <c r="E91" s="126"/>
      <c r="F91" s="214"/>
      <c r="G91" s="126"/>
      <c r="H91" s="126"/>
      <c r="I91" s="126"/>
      <c r="J91" s="126"/>
      <c r="K91" s="126"/>
      <c r="L91" s="48"/>
    </row>
    <row r="92" spans="1:12" s="15" customFormat="1" ht="17.25" customHeight="1" x14ac:dyDescent="0.25">
      <c r="A92" s="208"/>
      <c r="B92" s="223"/>
      <c r="C92" s="204"/>
      <c r="D92" s="90"/>
      <c r="E92" s="126"/>
      <c r="F92" s="214"/>
      <c r="G92" s="126"/>
      <c r="H92" s="126"/>
      <c r="I92" s="126"/>
      <c r="J92" s="126"/>
      <c r="K92" s="126"/>
      <c r="L92" s="48"/>
    </row>
    <row r="93" spans="1:12" s="15" customFormat="1" ht="17.25" customHeight="1" x14ac:dyDescent="0.25">
      <c r="A93" s="208"/>
      <c r="B93" s="223"/>
      <c r="C93" s="204"/>
      <c r="D93" s="90"/>
      <c r="E93" s="126"/>
      <c r="F93" s="214"/>
      <c r="G93" s="126"/>
      <c r="H93" s="126"/>
      <c r="I93" s="126"/>
      <c r="J93" s="126"/>
      <c r="K93" s="126"/>
      <c r="L93" s="48"/>
    </row>
    <row r="94" spans="1:12" s="15" customFormat="1" ht="17.25" customHeight="1" x14ac:dyDescent="0.25">
      <c r="A94" s="208"/>
      <c r="B94" s="223"/>
      <c r="C94" s="202"/>
      <c r="D94" s="90"/>
      <c r="E94" s="126"/>
      <c r="F94" s="214"/>
      <c r="G94" s="126"/>
      <c r="H94" s="126"/>
      <c r="I94" s="126"/>
      <c r="J94" s="126"/>
      <c r="K94" s="126"/>
      <c r="L94" s="48"/>
    </row>
    <row r="95" spans="1:12" s="15" customFormat="1" ht="17.25" customHeight="1" x14ac:dyDescent="0.25">
      <c r="A95" s="208"/>
      <c r="B95" s="118" t="s">
        <v>112</v>
      </c>
      <c r="C95" s="126"/>
      <c r="D95" s="90"/>
      <c r="E95" s="126"/>
      <c r="F95" s="214"/>
      <c r="G95" s="126"/>
      <c r="H95" s="126"/>
      <c r="I95" s="126"/>
      <c r="J95" s="126"/>
      <c r="K95" s="126"/>
      <c r="L95" s="48"/>
    </row>
    <row r="96" spans="1:12" s="15" customFormat="1" ht="17.25" customHeight="1" x14ac:dyDescent="0.25">
      <c r="A96" s="208"/>
      <c r="B96" s="223" t="s">
        <v>113</v>
      </c>
      <c r="C96" s="201"/>
      <c r="D96" s="90"/>
      <c r="E96" s="126"/>
      <c r="F96" s="214"/>
      <c r="G96" s="126"/>
      <c r="H96" s="126"/>
      <c r="I96" s="126"/>
      <c r="J96" s="126"/>
      <c r="K96" s="126"/>
      <c r="L96" s="48"/>
    </row>
    <row r="97" spans="1:12" s="15" customFormat="1" ht="17.25" customHeight="1" x14ac:dyDescent="0.25">
      <c r="A97" s="208"/>
      <c r="B97" s="224"/>
      <c r="C97" s="204"/>
      <c r="D97" s="90"/>
      <c r="E97" s="126"/>
      <c r="F97" s="214"/>
      <c r="G97" s="126"/>
      <c r="H97" s="126"/>
      <c r="I97" s="126"/>
      <c r="J97" s="126"/>
      <c r="K97" s="126"/>
      <c r="L97" s="48"/>
    </row>
    <row r="98" spans="1:12" s="15" customFormat="1" ht="17.25" customHeight="1" x14ac:dyDescent="0.25">
      <c r="A98" s="208"/>
      <c r="B98" s="143"/>
      <c r="C98" s="204"/>
      <c r="D98" s="90"/>
      <c r="E98" s="126"/>
      <c r="F98" s="214"/>
      <c r="G98" s="126"/>
      <c r="H98" s="126"/>
      <c r="I98" s="126"/>
      <c r="J98" s="126"/>
      <c r="K98" s="126"/>
      <c r="L98" s="48"/>
    </row>
    <row r="99" spans="1:12" s="15" customFormat="1" ht="17.25" customHeight="1" x14ac:dyDescent="0.25">
      <c r="A99" s="208"/>
      <c r="B99" s="118" t="s">
        <v>114</v>
      </c>
      <c r="C99" s="204"/>
      <c r="D99" s="90"/>
      <c r="E99" s="126"/>
      <c r="F99" s="214"/>
      <c r="G99" s="126"/>
      <c r="H99" s="126"/>
      <c r="I99" s="126"/>
      <c r="J99" s="126"/>
      <c r="K99" s="126"/>
      <c r="L99" s="48"/>
    </row>
    <row r="100" spans="1:12" s="15" customFormat="1" ht="17.25" customHeight="1" x14ac:dyDescent="0.25">
      <c r="A100" s="208"/>
      <c r="B100" s="118" t="s">
        <v>108</v>
      </c>
      <c r="C100" s="202"/>
      <c r="D100" s="90"/>
      <c r="E100" s="126"/>
      <c r="F100" s="214"/>
      <c r="G100" s="126"/>
      <c r="H100" s="126"/>
      <c r="I100" s="126"/>
      <c r="J100" s="126"/>
      <c r="K100" s="126"/>
      <c r="L100" s="48"/>
    </row>
    <row r="101" spans="1:12" s="15" customFormat="1" ht="17.25" customHeight="1" x14ac:dyDescent="0.25">
      <c r="A101" s="209"/>
      <c r="B101" s="119"/>
      <c r="C101" s="35"/>
      <c r="D101" s="87"/>
      <c r="E101" s="35"/>
      <c r="F101" s="215"/>
      <c r="G101" s="35"/>
      <c r="H101" s="35"/>
      <c r="I101" s="35"/>
      <c r="J101" s="35"/>
      <c r="K101" s="35"/>
      <c r="L101" s="48"/>
    </row>
    <row r="102" spans="1:12" s="15" customFormat="1" ht="17.25" customHeight="1" x14ac:dyDescent="0.25">
      <c r="A102" s="8">
        <v>5</v>
      </c>
      <c r="B102" s="51" t="s">
        <v>97</v>
      </c>
      <c r="C102" s="19"/>
      <c r="D102" s="84">
        <v>10</v>
      </c>
      <c r="E102" s="19">
        <v>10</v>
      </c>
      <c r="F102" s="19"/>
      <c r="G102" s="19"/>
      <c r="H102" s="74"/>
      <c r="I102" s="74"/>
      <c r="J102" s="74">
        <f>H102</f>
        <v>0</v>
      </c>
      <c r="K102" s="74">
        <f>J102/E102*D102</f>
        <v>0</v>
      </c>
      <c r="L102" s="48"/>
    </row>
    <row r="103" spans="1:12" s="15" customFormat="1" ht="17.25" customHeight="1" x14ac:dyDescent="0.25">
      <c r="A103" s="207"/>
      <c r="B103" s="228" t="s">
        <v>116</v>
      </c>
      <c r="C103" s="213"/>
      <c r="D103" s="85"/>
      <c r="E103" s="42"/>
      <c r="F103" s="213">
        <v>10</v>
      </c>
      <c r="G103" s="42"/>
      <c r="H103" s="42"/>
      <c r="I103" s="42"/>
      <c r="J103" s="42"/>
      <c r="K103" s="42"/>
      <c r="L103" s="48"/>
    </row>
    <row r="104" spans="1:12" s="15" customFormat="1" ht="17.25" customHeight="1" x14ac:dyDescent="0.25">
      <c r="A104" s="208"/>
      <c r="B104" s="229"/>
      <c r="C104" s="214"/>
      <c r="D104" s="89"/>
      <c r="E104" s="137"/>
      <c r="F104" s="214"/>
      <c r="G104" s="137"/>
      <c r="H104" s="137"/>
      <c r="I104" s="137"/>
      <c r="J104" s="137"/>
      <c r="K104" s="137"/>
      <c r="L104" s="48"/>
    </row>
    <row r="105" spans="1:12" s="15" customFormat="1" ht="17.25" customHeight="1" x14ac:dyDescent="0.25">
      <c r="A105" s="208"/>
      <c r="B105" s="229"/>
      <c r="C105" s="214"/>
      <c r="D105" s="89"/>
      <c r="E105" s="137"/>
      <c r="F105" s="214"/>
      <c r="G105" s="137"/>
      <c r="H105" s="137"/>
      <c r="I105" s="137"/>
      <c r="J105" s="137"/>
      <c r="K105" s="137"/>
      <c r="L105" s="48"/>
    </row>
    <row r="106" spans="1:12" s="15" customFormat="1" ht="17.25" customHeight="1" x14ac:dyDescent="0.25">
      <c r="A106" s="208"/>
      <c r="B106" s="223"/>
      <c r="C106" s="214"/>
      <c r="D106" s="86"/>
      <c r="E106" s="34"/>
      <c r="F106" s="214"/>
      <c r="G106" s="34"/>
      <c r="H106" s="34"/>
      <c r="I106" s="34"/>
      <c r="J106" s="34"/>
      <c r="K106" s="34"/>
      <c r="L106" s="48"/>
    </row>
    <row r="107" spans="1:12" s="15" customFormat="1" ht="17.25" customHeight="1" x14ac:dyDescent="0.25">
      <c r="A107" s="208"/>
      <c r="B107" s="223"/>
      <c r="C107" s="214"/>
      <c r="D107" s="86"/>
      <c r="E107" s="34"/>
      <c r="F107" s="214"/>
      <c r="G107" s="34"/>
      <c r="H107" s="34"/>
      <c r="I107" s="34"/>
      <c r="J107" s="34"/>
      <c r="K107" s="34"/>
      <c r="L107" s="48"/>
    </row>
    <row r="108" spans="1:12" s="15" customFormat="1" ht="17.25" customHeight="1" x14ac:dyDescent="0.25">
      <c r="A108" s="208"/>
      <c r="B108" s="223"/>
      <c r="C108" s="215"/>
      <c r="D108" s="86"/>
      <c r="E108" s="34"/>
      <c r="F108" s="214"/>
      <c r="G108" s="34"/>
      <c r="H108" s="34"/>
      <c r="I108" s="34"/>
      <c r="J108" s="34"/>
      <c r="K108" s="34"/>
      <c r="L108" s="48"/>
    </row>
    <row r="109" spans="1:12" s="15" customFormat="1" ht="23.25" customHeight="1" x14ac:dyDescent="0.25">
      <c r="A109" s="8">
        <v>6</v>
      </c>
      <c r="B109" s="51" t="s">
        <v>58</v>
      </c>
      <c r="C109" s="6"/>
      <c r="D109" s="81">
        <v>10</v>
      </c>
      <c r="E109" s="5">
        <v>10</v>
      </c>
      <c r="F109" s="6"/>
      <c r="G109" s="6"/>
      <c r="H109" s="76"/>
      <c r="I109" s="76"/>
      <c r="J109" s="76">
        <f>H109</f>
        <v>0</v>
      </c>
      <c r="K109" s="76">
        <f>J109/E109*D109</f>
        <v>0</v>
      </c>
      <c r="L109" s="24"/>
    </row>
    <row r="110" spans="1:12" s="15" customFormat="1" ht="17.25" customHeight="1" x14ac:dyDescent="0.25">
      <c r="A110" s="232"/>
      <c r="B110" s="233" t="s">
        <v>117</v>
      </c>
      <c r="C110" s="216"/>
      <c r="D110" s="86"/>
      <c r="E110" s="34"/>
      <c r="F110" s="201">
        <v>10</v>
      </c>
      <c r="G110" s="34"/>
      <c r="H110" s="34"/>
      <c r="I110" s="34"/>
      <c r="J110" s="34"/>
      <c r="K110" s="34"/>
      <c r="L110" s="48"/>
    </row>
    <row r="111" spans="1:12" s="15" customFormat="1" ht="17.25" customHeight="1" x14ac:dyDescent="0.25">
      <c r="A111" s="232"/>
      <c r="B111" s="229"/>
      <c r="C111" s="204"/>
      <c r="D111" s="90"/>
      <c r="E111" s="126"/>
      <c r="F111" s="204"/>
      <c r="G111" s="126"/>
      <c r="H111" s="126"/>
      <c r="I111" s="126"/>
      <c r="J111" s="126"/>
      <c r="K111" s="126"/>
      <c r="L111" s="48"/>
    </row>
    <row r="112" spans="1:12" s="15" customFormat="1" ht="17.25" customHeight="1" x14ac:dyDescent="0.25">
      <c r="A112" s="232"/>
      <c r="B112" s="229"/>
      <c r="C112" s="204"/>
      <c r="D112" s="90"/>
      <c r="E112" s="126"/>
      <c r="F112" s="204"/>
      <c r="G112" s="126"/>
      <c r="H112" s="126"/>
      <c r="I112" s="126"/>
      <c r="J112" s="126"/>
      <c r="K112" s="126"/>
      <c r="L112" s="48"/>
    </row>
    <row r="113" spans="1:13" s="15" customFormat="1" ht="17.25" customHeight="1" x14ac:dyDescent="0.25">
      <c r="A113" s="232"/>
      <c r="B113" s="229"/>
      <c r="C113" s="204"/>
      <c r="D113" s="90"/>
      <c r="E113" s="126"/>
      <c r="F113" s="204"/>
      <c r="G113" s="126"/>
      <c r="H113" s="126"/>
      <c r="I113" s="126"/>
      <c r="J113" s="126"/>
      <c r="K113" s="126"/>
      <c r="L113" s="48"/>
    </row>
    <row r="114" spans="1:13" s="15" customFormat="1" ht="17.25" customHeight="1" x14ac:dyDescent="0.25">
      <c r="A114" s="232"/>
      <c r="B114" s="229"/>
      <c r="C114" s="204"/>
      <c r="D114" s="90"/>
      <c r="E114" s="126"/>
      <c r="F114" s="204"/>
      <c r="G114" s="126"/>
      <c r="H114" s="126"/>
      <c r="I114" s="126"/>
      <c r="J114" s="126"/>
      <c r="K114" s="126"/>
      <c r="L114" s="48"/>
    </row>
    <row r="115" spans="1:13" s="15" customFormat="1" ht="17.25" customHeight="1" x14ac:dyDescent="0.25">
      <c r="A115" s="232"/>
      <c r="B115" s="229"/>
      <c r="C115" s="234"/>
      <c r="D115" s="90"/>
      <c r="E115" s="126"/>
      <c r="F115" s="204"/>
      <c r="G115" s="126"/>
      <c r="H115" s="126"/>
      <c r="I115" s="126"/>
      <c r="J115" s="126"/>
      <c r="K115" s="126"/>
      <c r="L115" s="48"/>
    </row>
    <row r="116" spans="1:13" s="15" customFormat="1" ht="17.25" customHeight="1" x14ac:dyDescent="0.25">
      <c r="A116" s="8">
        <v>7</v>
      </c>
      <c r="B116" s="51" t="s">
        <v>44</v>
      </c>
      <c r="C116" s="6"/>
      <c r="D116" s="81">
        <v>3</v>
      </c>
      <c r="E116" s="5">
        <v>3</v>
      </c>
      <c r="F116" s="6"/>
      <c r="G116" s="6"/>
      <c r="H116" s="76"/>
      <c r="I116" s="76"/>
      <c r="J116" s="76">
        <f>H116</f>
        <v>0</v>
      </c>
      <c r="K116" s="76">
        <f>J116/E116*D116</f>
        <v>0</v>
      </c>
      <c r="L116" s="24"/>
    </row>
    <row r="117" spans="1:13" s="15" customFormat="1" ht="17.25" customHeight="1" x14ac:dyDescent="0.25">
      <c r="A117" s="235"/>
      <c r="B117" s="236" t="s">
        <v>118</v>
      </c>
      <c r="C117" s="216"/>
      <c r="D117" s="85"/>
      <c r="E117" s="33"/>
      <c r="F117" s="216">
        <v>3</v>
      </c>
      <c r="G117" s="33"/>
      <c r="H117" s="33"/>
      <c r="I117" s="33"/>
      <c r="J117" s="33"/>
      <c r="K117" s="33"/>
      <c r="L117" s="48"/>
    </row>
    <row r="118" spans="1:13" s="15" customFormat="1" ht="17.25" customHeight="1" x14ac:dyDescent="0.25">
      <c r="A118" s="232"/>
      <c r="B118" s="218"/>
      <c r="C118" s="234"/>
      <c r="D118" s="91"/>
      <c r="E118" s="124"/>
      <c r="F118" s="204"/>
      <c r="G118" s="124"/>
      <c r="H118" s="124"/>
      <c r="I118" s="124"/>
      <c r="J118" s="124"/>
      <c r="K118" s="124"/>
      <c r="L118" s="48"/>
    </row>
    <row r="119" spans="1:13" s="15" customFormat="1" ht="23.25" customHeight="1" x14ac:dyDescent="0.25">
      <c r="A119" s="8">
        <v>8</v>
      </c>
      <c r="B119" s="51" t="s">
        <v>119</v>
      </c>
      <c r="C119" s="6"/>
      <c r="D119" s="81">
        <v>5</v>
      </c>
      <c r="E119" s="5">
        <v>5</v>
      </c>
      <c r="F119" s="6"/>
      <c r="G119" s="6"/>
      <c r="H119" s="77"/>
      <c r="I119" s="77"/>
      <c r="J119" s="77">
        <f>H119+I119</f>
        <v>0</v>
      </c>
      <c r="K119" s="77">
        <f>J119/E119*D119</f>
        <v>0</v>
      </c>
      <c r="L119" s="24"/>
    </row>
    <row r="120" spans="1:13" s="15" customFormat="1" ht="17.25" customHeight="1" x14ac:dyDescent="0.25">
      <c r="A120" s="207"/>
      <c r="B120" s="228" t="s">
        <v>120</v>
      </c>
      <c r="C120" s="216"/>
      <c r="D120" s="86"/>
      <c r="E120" s="34"/>
      <c r="F120" s="213">
        <v>5</v>
      </c>
      <c r="G120" s="42"/>
      <c r="H120" s="137"/>
      <c r="I120" s="137"/>
      <c r="J120" s="137"/>
      <c r="K120" s="34"/>
      <c r="L120" s="48"/>
    </row>
    <row r="121" spans="1:13" s="15" customFormat="1" ht="17.25" customHeight="1" x14ac:dyDescent="0.25">
      <c r="A121" s="208"/>
      <c r="B121" s="229"/>
      <c r="C121" s="204"/>
      <c r="D121" s="86"/>
      <c r="E121" s="34"/>
      <c r="F121" s="214"/>
      <c r="G121" s="137"/>
      <c r="H121" s="137"/>
      <c r="I121" s="137"/>
      <c r="J121" s="137"/>
      <c r="K121" s="34"/>
      <c r="L121" s="48"/>
    </row>
    <row r="122" spans="1:13" s="15" customFormat="1" ht="17.25" customHeight="1" x14ac:dyDescent="0.25">
      <c r="A122" s="208"/>
      <c r="B122" s="229"/>
      <c r="C122" s="234"/>
      <c r="D122" s="86"/>
      <c r="E122" s="34"/>
      <c r="F122" s="214"/>
      <c r="G122" s="137"/>
      <c r="H122" s="137"/>
      <c r="I122" s="137"/>
      <c r="J122" s="137"/>
      <c r="K122" s="34"/>
      <c r="L122" s="48"/>
    </row>
    <row r="123" spans="1:13" s="15" customFormat="1" ht="23.25" customHeight="1" x14ac:dyDescent="0.25">
      <c r="A123" s="8">
        <v>9</v>
      </c>
      <c r="B123" s="9" t="s">
        <v>31</v>
      </c>
      <c r="C123" s="6"/>
      <c r="D123" s="81">
        <v>10</v>
      </c>
      <c r="E123" s="5">
        <v>15</v>
      </c>
      <c r="F123" s="6"/>
      <c r="G123" s="6">
        <v>3</v>
      </c>
      <c r="H123" s="76"/>
      <c r="I123" s="76"/>
      <c r="J123" s="76">
        <f>H123+I123</f>
        <v>0</v>
      </c>
      <c r="K123" s="76">
        <f>J123/E123*D123</f>
        <v>0</v>
      </c>
      <c r="L123" s="24"/>
    </row>
    <row r="124" spans="1:13" s="15" customFormat="1" ht="17.25" customHeight="1" x14ac:dyDescent="0.25">
      <c r="A124" s="207"/>
      <c r="B124" s="241" t="s">
        <v>64</v>
      </c>
      <c r="C124" s="213"/>
      <c r="D124" s="85"/>
      <c r="E124" s="42"/>
      <c r="F124" s="213">
        <v>10</v>
      </c>
      <c r="G124" s="42"/>
      <c r="H124" s="42"/>
      <c r="I124" s="42"/>
      <c r="J124" s="42"/>
      <c r="K124" s="42"/>
      <c r="L124" s="24"/>
      <c r="M124" s="53"/>
    </row>
    <row r="125" spans="1:13" s="15" customFormat="1" ht="17.25" customHeight="1" x14ac:dyDescent="0.25">
      <c r="A125" s="208"/>
      <c r="B125" s="242"/>
      <c r="C125" s="238"/>
      <c r="D125" s="89"/>
      <c r="E125" s="137"/>
      <c r="F125" s="238"/>
      <c r="G125" s="137"/>
      <c r="H125" s="137"/>
      <c r="I125" s="137"/>
      <c r="J125" s="137"/>
      <c r="K125" s="137"/>
      <c r="L125" s="24"/>
      <c r="M125" s="53"/>
    </row>
    <row r="126" spans="1:13" s="15" customFormat="1" ht="17.25" customHeight="1" x14ac:dyDescent="0.25">
      <c r="A126" s="208"/>
      <c r="B126" s="138"/>
      <c r="C126" s="137"/>
      <c r="D126" s="89"/>
      <c r="E126" s="137"/>
      <c r="F126" s="137"/>
      <c r="G126" s="137"/>
      <c r="H126" s="137"/>
      <c r="I126" s="137"/>
      <c r="J126" s="137"/>
      <c r="K126" s="137"/>
      <c r="L126" s="24"/>
      <c r="M126" s="53"/>
    </row>
    <row r="127" spans="1:13" s="15" customFormat="1" ht="17.25" customHeight="1" x14ac:dyDescent="0.25">
      <c r="A127" s="208"/>
      <c r="B127" s="243" t="s">
        <v>32</v>
      </c>
      <c r="C127" s="43"/>
      <c r="D127" s="86"/>
      <c r="E127" s="43"/>
      <c r="F127" s="43"/>
      <c r="G127" s="43"/>
      <c r="H127" s="43"/>
      <c r="I127" s="43"/>
      <c r="J127" s="43"/>
      <c r="K127" s="43"/>
      <c r="L127" s="24"/>
    </row>
    <row r="128" spans="1:13" s="15" customFormat="1" ht="17.25" customHeight="1" x14ac:dyDescent="0.25">
      <c r="A128" s="208"/>
      <c r="B128" s="244"/>
      <c r="C128" s="43"/>
      <c r="D128" s="86"/>
      <c r="E128" s="43"/>
      <c r="F128" s="43"/>
      <c r="G128" s="43"/>
      <c r="H128" s="43"/>
      <c r="I128" s="43"/>
      <c r="J128" s="43"/>
      <c r="K128" s="43"/>
      <c r="L128" s="24"/>
    </row>
    <row r="129" spans="1:12" s="15" customFormat="1" ht="17.25" customHeight="1" x14ac:dyDescent="0.25">
      <c r="A129" s="208"/>
      <c r="B129" s="239" t="s">
        <v>121</v>
      </c>
      <c r="C129" s="237"/>
      <c r="D129" s="86"/>
      <c r="E129" s="43"/>
      <c r="F129" s="43"/>
      <c r="G129" s="237"/>
      <c r="H129" s="136"/>
      <c r="I129" s="136"/>
      <c r="J129" s="136"/>
      <c r="K129" s="43"/>
      <c r="L129" s="24"/>
    </row>
    <row r="130" spans="1:12" s="15" customFormat="1" ht="17.25" customHeight="1" x14ac:dyDescent="0.25">
      <c r="A130" s="208"/>
      <c r="B130" s="240"/>
      <c r="C130" s="238"/>
      <c r="D130" s="86"/>
      <c r="E130" s="43"/>
      <c r="F130" s="43"/>
      <c r="G130" s="238"/>
      <c r="H130" s="136"/>
      <c r="I130" s="136"/>
      <c r="J130" s="136"/>
      <c r="K130" s="43"/>
      <c r="L130" s="24"/>
    </row>
    <row r="131" spans="1:12" s="15" customFormat="1" ht="17.25" customHeight="1" x14ac:dyDescent="0.25">
      <c r="A131" s="208"/>
      <c r="B131" s="121"/>
      <c r="C131" s="43"/>
      <c r="D131" s="86"/>
      <c r="E131" s="43"/>
      <c r="F131" s="43"/>
      <c r="G131" s="136"/>
      <c r="H131" s="136"/>
      <c r="I131" s="136"/>
      <c r="J131" s="136"/>
      <c r="K131" s="43"/>
      <c r="L131" s="24"/>
    </row>
    <row r="132" spans="1:12" s="15" customFormat="1" ht="17.25" customHeight="1" x14ac:dyDescent="0.25">
      <c r="A132" s="208"/>
      <c r="B132" s="239" t="s">
        <v>122</v>
      </c>
      <c r="C132" s="237"/>
      <c r="D132" s="86"/>
      <c r="E132" s="43"/>
      <c r="F132" s="43"/>
      <c r="G132" s="237"/>
      <c r="H132" s="43"/>
      <c r="I132" s="43"/>
      <c r="J132" s="43"/>
      <c r="K132" s="43"/>
      <c r="L132" s="24"/>
    </row>
    <row r="133" spans="1:12" s="15" customFormat="1" ht="17.25" customHeight="1" x14ac:dyDescent="0.25">
      <c r="A133" s="208"/>
      <c r="B133" s="240"/>
      <c r="C133" s="238"/>
      <c r="D133" s="86"/>
      <c r="E133" s="43"/>
      <c r="F133" s="43"/>
      <c r="G133" s="238"/>
      <c r="H133" s="43"/>
      <c r="I133" s="43"/>
      <c r="J133" s="43"/>
      <c r="K133" s="43"/>
      <c r="L133" s="24"/>
    </row>
    <row r="134" spans="1:12" s="15" customFormat="1" ht="17.25" customHeight="1" x14ac:dyDescent="0.25">
      <c r="A134" s="208"/>
      <c r="B134" s="70"/>
      <c r="C134" s="43"/>
      <c r="D134" s="90"/>
      <c r="E134" s="136"/>
      <c r="F134" s="136"/>
      <c r="G134" s="43"/>
      <c r="H134" s="43"/>
      <c r="I134" s="43"/>
      <c r="J134" s="43"/>
      <c r="K134" s="43"/>
      <c r="L134" s="24"/>
    </row>
    <row r="135" spans="1:12" s="15" customFormat="1" ht="17.25" customHeight="1" x14ac:dyDescent="0.25">
      <c r="A135" s="208"/>
      <c r="B135" s="61" t="s">
        <v>34</v>
      </c>
      <c r="C135" s="43"/>
      <c r="D135" s="90"/>
      <c r="E135" s="136"/>
      <c r="F135" s="136">
        <v>5</v>
      </c>
      <c r="G135" s="43"/>
      <c r="H135" s="43"/>
      <c r="I135" s="43"/>
      <c r="J135" s="43"/>
      <c r="K135" s="43"/>
      <c r="L135" s="24"/>
    </row>
    <row r="136" spans="1:12" s="15" customFormat="1" ht="23.25" customHeight="1" x14ac:dyDescent="0.25">
      <c r="A136" s="8">
        <v>10</v>
      </c>
      <c r="B136" s="51" t="s">
        <v>33</v>
      </c>
      <c r="C136" s="69"/>
      <c r="D136" s="81">
        <v>4</v>
      </c>
      <c r="E136" s="5">
        <v>4</v>
      </c>
      <c r="F136" s="6"/>
      <c r="G136" s="6"/>
      <c r="H136" s="76"/>
      <c r="I136" s="76"/>
      <c r="J136" s="76">
        <f>H136</f>
        <v>0</v>
      </c>
      <c r="K136" s="76">
        <f>J136/E136*D136</f>
        <v>0</v>
      </c>
      <c r="L136" s="24"/>
    </row>
    <row r="137" spans="1:12" s="15" customFormat="1" ht="17.25" customHeight="1" x14ac:dyDescent="0.25">
      <c r="A137" s="207"/>
      <c r="B137" s="228" t="s">
        <v>72</v>
      </c>
      <c r="C137" s="213"/>
      <c r="D137" s="85"/>
      <c r="E137" s="42"/>
      <c r="F137" s="213">
        <v>4</v>
      </c>
      <c r="G137" s="42"/>
      <c r="H137" s="42"/>
      <c r="I137" s="42"/>
      <c r="J137" s="42"/>
      <c r="K137" s="42"/>
      <c r="L137" s="24"/>
    </row>
    <row r="138" spans="1:12" s="15" customFormat="1" ht="17.25" customHeight="1" x14ac:dyDescent="0.25">
      <c r="A138" s="208"/>
      <c r="B138" s="229"/>
      <c r="C138" s="214"/>
      <c r="D138" s="89"/>
      <c r="E138" s="137"/>
      <c r="F138" s="214"/>
      <c r="G138" s="137"/>
      <c r="H138" s="137"/>
      <c r="I138" s="137"/>
      <c r="J138" s="137"/>
      <c r="K138" s="137"/>
      <c r="L138" s="24"/>
    </row>
    <row r="139" spans="1:12" s="15" customFormat="1" ht="17.25" customHeight="1" x14ac:dyDescent="0.25">
      <c r="A139" s="208"/>
      <c r="B139" s="229"/>
      <c r="C139" s="214"/>
      <c r="D139" s="89"/>
      <c r="E139" s="137"/>
      <c r="F139" s="214"/>
      <c r="G139" s="137"/>
      <c r="H139" s="137"/>
      <c r="I139" s="137"/>
      <c r="J139" s="137"/>
      <c r="K139" s="137"/>
      <c r="L139" s="24"/>
    </row>
    <row r="140" spans="1:12" s="15" customFormat="1" ht="17.25" customHeight="1" x14ac:dyDescent="0.25">
      <c r="A140" s="208"/>
      <c r="B140" s="229"/>
      <c r="C140" s="214"/>
      <c r="D140" s="89"/>
      <c r="E140" s="137"/>
      <c r="F140" s="214"/>
      <c r="G140" s="137"/>
      <c r="H140" s="137"/>
      <c r="I140" s="137"/>
      <c r="J140" s="137"/>
      <c r="K140" s="137"/>
      <c r="L140" s="24"/>
    </row>
    <row r="141" spans="1:12" s="15" customFormat="1" ht="17.25" customHeight="1" x14ac:dyDescent="0.25">
      <c r="A141" s="208"/>
      <c r="B141" s="229"/>
      <c r="C141" s="214"/>
      <c r="D141" s="89"/>
      <c r="E141" s="137"/>
      <c r="F141" s="214"/>
      <c r="G141" s="137"/>
      <c r="H141" s="137"/>
      <c r="I141" s="137"/>
      <c r="J141" s="137"/>
      <c r="K141" s="137"/>
      <c r="L141" s="24"/>
    </row>
    <row r="142" spans="1:12" s="15" customFormat="1" ht="17.25" customHeight="1" x14ac:dyDescent="0.25">
      <c r="A142" s="208"/>
      <c r="B142" s="229"/>
      <c r="C142" s="214"/>
      <c r="D142" s="89"/>
      <c r="E142" s="137"/>
      <c r="F142" s="214"/>
      <c r="G142" s="137"/>
      <c r="H142" s="137"/>
      <c r="I142" s="137"/>
      <c r="J142" s="137"/>
      <c r="K142" s="137"/>
      <c r="L142" s="24"/>
    </row>
    <row r="143" spans="1:12" s="15" customFormat="1" ht="17.25" customHeight="1" x14ac:dyDescent="0.25">
      <c r="A143" s="208"/>
      <c r="B143" s="229"/>
      <c r="C143" s="214"/>
      <c r="D143" s="89"/>
      <c r="E143" s="137"/>
      <c r="F143" s="214"/>
      <c r="G143" s="137"/>
      <c r="H143" s="137"/>
      <c r="I143" s="137"/>
      <c r="J143" s="137"/>
      <c r="K143" s="137"/>
      <c r="L143" s="24"/>
    </row>
    <row r="144" spans="1:12" s="15" customFormat="1" ht="17.25" customHeight="1" x14ac:dyDescent="0.25">
      <c r="A144" s="208"/>
      <c r="B144" s="229"/>
      <c r="C144" s="214"/>
      <c r="D144" s="89"/>
      <c r="E144" s="137"/>
      <c r="F144" s="214"/>
      <c r="G144" s="137"/>
      <c r="H144" s="137"/>
      <c r="I144" s="137"/>
      <c r="J144" s="137"/>
      <c r="K144" s="137"/>
      <c r="L144" s="24"/>
    </row>
    <row r="145" spans="1:12" s="15" customFormat="1" ht="17.25" customHeight="1" x14ac:dyDescent="0.25">
      <c r="A145" s="208"/>
      <c r="B145" s="229"/>
      <c r="C145" s="214"/>
      <c r="D145" s="89"/>
      <c r="E145" s="137"/>
      <c r="F145" s="214"/>
      <c r="G145" s="137"/>
      <c r="H145" s="137"/>
      <c r="I145" s="137"/>
      <c r="J145" s="137"/>
      <c r="K145" s="137"/>
      <c r="L145" s="24"/>
    </row>
    <row r="146" spans="1:12" s="15" customFormat="1" ht="17.25" customHeight="1" x14ac:dyDescent="0.25">
      <c r="A146" s="208"/>
      <c r="B146" s="229"/>
      <c r="C146" s="214"/>
      <c r="D146" s="89"/>
      <c r="E146" s="137"/>
      <c r="F146" s="214"/>
      <c r="G146" s="137"/>
      <c r="H146" s="137"/>
      <c r="I146" s="137"/>
      <c r="J146" s="137"/>
      <c r="K146" s="137"/>
      <c r="L146" s="24"/>
    </row>
    <row r="147" spans="1:12" s="15" customFormat="1" ht="17.25" customHeight="1" x14ac:dyDescent="0.25">
      <c r="A147" s="208"/>
      <c r="B147" s="229"/>
      <c r="C147" s="214"/>
      <c r="D147" s="89"/>
      <c r="E147" s="137"/>
      <c r="F147" s="214"/>
      <c r="G147" s="137"/>
      <c r="H147" s="137"/>
      <c r="I147" s="137"/>
      <c r="J147" s="137"/>
      <c r="K147" s="137"/>
      <c r="L147" s="24"/>
    </row>
    <row r="148" spans="1:12" s="15" customFormat="1" ht="17.25" customHeight="1" x14ac:dyDescent="0.25">
      <c r="A148" s="208"/>
      <c r="B148" s="229"/>
      <c r="C148" s="214"/>
      <c r="D148" s="89"/>
      <c r="E148" s="137"/>
      <c r="F148" s="214"/>
      <c r="G148" s="137"/>
      <c r="H148" s="137"/>
      <c r="I148" s="137"/>
      <c r="J148" s="137"/>
      <c r="K148" s="137"/>
      <c r="L148" s="24"/>
    </row>
    <row r="149" spans="1:12" s="15" customFormat="1" ht="17.25" customHeight="1" x14ac:dyDescent="0.25">
      <c r="A149" s="208"/>
      <c r="B149" s="229"/>
      <c r="C149" s="214"/>
      <c r="D149" s="89"/>
      <c r="E149" s="137"/>
      <c r="F149" s="214"/>
      <c r="G149" s="137"/>
      <c r="H149" s="137"/>
      <c r="I149" s="137"/>
      <c r="J149" s="137"/>
      <c r="K149" s="137"/>
      <c r="L149" s="24"/>
    </row>
    <row r="150" spans="1:12" s="15" customFormat="1" ht="17.25" customHeight="1" x14ac:dyDescent="0.25">
      <c r="A150" s="208"/>
      <c r="B150" s="229"/>
      <c r="C150" s="214"/>
      <c r="D150" s="89"/>
      <c r="E150" s="137"/>
      <c r="F150" s="214"/>
      <c r="G150" s="137"/>
      <c r="H150" s="137"/>
      <c r="I150" s="137"/>
      <c r="J150" s="137"/>
      <c r="K150" s="137"/>
      <c r="L150" s="24"/>
    </row>
    <row r="151" spans="1:12" s="15" customFormat="1" ht="17.25" customHeight="1" x14ac:dyDescent="0.25">
      <c r="A151" s="208"/>
      <c r="B151" s="229"/>
      <c r="C151" s="214"/>
      <c r="D151" s="89"/>
      <c r="E151" s="137"/>
      <c r="F151" s="214"/>
      <c r="G151" s="137"/>
      <c r="H151" s="137"/>
      <c r="I151" s="137"/>
      <c r="J151" s="137"/>
      <c r="K151" s="137"/>
      <c r="L151" s="24"/>
    </row>
    <row r="152" spans="1:12" s="15" customFormat="1" ht="17.25" customHeight="1" x14ac:dyDescent="0.25">
      <c r="A152" s="208"/>
      <c r="B152" s="229"/>
      <c r="C152" s="214"/>
      <c r="D152" s="89"/>
      <c r="E152" s="137"/>
      <c r="F152" s="214"/>
      <c r="G152" s="137"/>
      <c r="H152" s="137"/>
      <c r="I152" s="137"/>
      <c r="J152" s="137"/>
      <c r="K152" s="137"/>
      <c r="L152" s="24"/>
    </row>
    <row r="153" spans="1:12" s="15" customFormat="1" ht="17.25" customHeight="1" x14ac:dyDescent="0.25">
      <c r="A153" s="208"/>
      <c r="B153" s="229"/>
      <c r="C153" s="214"/>
      <c r="D153" s="89"/>
      <c r="E153" s="137"/>
      <c r="F153" s="214"/>
      <c r="G153" s="137"/>
      <c r="H153" s="137"/>
      <c r="I153" s="137"/>
      <c r="J153" s="137"/>
      <c r="K153" s="137"/>
      <c r="L153" s="24"/>
    </row>
    <row r="154" spans="1:12" s="15" customFormat="1" ht="17.25" customHeight="1" x14ac:dyDescent="0.25">
      <c r="A154" s="208"/>
      <c r="B154" s="229"/>
      <c r="C154" s="214"/>
      <c r="D154" s="89"/>
      <c r="E154" s="137"/>
      <c r="F154" s="214"/>
      <c r="G154" s="137"/>
      <c r="H154" s="137"/>
      <c r="I154" s="137"/>
      <c r="J154" s="137"/>
      <c r="K154" s="137"/>
      <c r="L154" s="24"/>
    </row>
    <row r="155" spans="1:12" s="15" customFormat="1" ht="17.25" customHeight="1" x14ac:dyDescent="0.25">
      <c r="A155" s="208"/>
      <c r="B155" s="229"/>
      <c r="C155" s="214"/>
      <c r="D155" s="89"/>
      <c r="E155" s="137"/>
      <c r="F155" s="214"/>
      <c r="G155" s="137"/>
      <c r="H155" s="137"/>
      <c r="I155" s="137"/>
      <c r="J155" s="137"/>
      <c r="K155" s="137"/>
      <c r="L155" s="24"/>
    </row>
    <row r="156" spans="1:12" s="15" customFormat="1" ht="17.25" customHeight="1" x14ac:dyDescent="0.25">
      <c r="A156" s="208"/>
      <c r="B156" s="229"/>
      <c r="C156" s="214"/>
      <c r="D156" s="86"/>
      <c r="E156" s="43"/>
      <c r="F156" s="214"/>
      <c r="G156" s="43"/>
      <c r="H156" s="43"/>
      <c r="I156" s="43"/>
      <c r="J156" s="43"/>
      <c r="K156" s="43"/>
      <c r="L156" s="24"/>
    </row>
    <row r="157" spans="1:12" s="15" customFormat="1" ht="17.25" customHeight="1" x14ac:dyDescent="0.25">
      <c r="A157" s="208"/>
      <c r="B157" s="229"/>
      <c r="C157" s="238"/>
      <c r="D157" s="90"/>
      <c r="E157" s="136"/>
      <c r="F157" s="214"/>
      <c r="G157" s="136"/>
      <c r="H157" s="136"/>
      <c r="I157" s="136"/>
      <c r="J157" s="136"/>
      <c r="K157" s="136"/>
      <c r="L157" s="24"/>
    </row>
    <row r="158" spans="1:12" s="15" customFormat="1" ht="17.25" customHeight="1" x14ac:dyDescent="0.25">
      <c r="A158" s="209"/>
      <c r="B158" s="72"/>
      <c r="C158" s="36"/>
      <c r="D158" s="87"/>
      <c r="E158" s="37"/>
      <c r="F158" s="71"/>
      <c r="G158" s="37"/>
      <c r="H158" s="37"/>
      <c r="I158" s="37"/>
      <c r="J158" s="37"/>
      <c r="K158" s="37"/>
      <c r="L158" s="24"/>
    </row>
    <row r="159" spans="1:12" s="15" customFormat="1" ht="17.25" customHeight="1" x14ac:dyDescent="0.25">
      <c r="A159" s="8">
        <v>11</v>
      </c>
      <c r="B159" s="51" t="s">
        <v>87</v>
      </c>
      <c r="C159" s="69"/>
      <c r="D159" s="81">
        <v>4</v>
      </c>
      <c r="E159" s="5">
        <v>4</v>
      </c>
      <c r="F159" s="6"/>
      <c r="G159" s="6"/>
      <c r="H159" s="76"/>
      <c r="I159" s="76"/>
      <c r="J159" s="76">
        <f>H159</f>
        <v>0</v>
      </c>
      <c r="K159" s="76">
        <f>J159/E159*D159</f>
        <v>0</v>
      </c>
      <c r="L159" s="24"/>
    </row>
    <row r="160" spans="1:12" s="15" customFormat="1" ht="17.25" customHeight="1" x14ac:dyDescent="0.25">
      <c r="A160" s="245"/>
      <c r="B160" s="210" t="s">
        <v>61</v>
      </c>
      <c r="C160" s="213"/>
      <c r="D160" s="85"/>
      <c r="E160" s="42"/>
      <c r="F160" s="213">
        <v>4</v>
      </c>
      <c r="G160" s="42"/>
      <c r="H160" s="42"/>
      <c r="I160" s="42"/>
      <c r="J160" s="42"/>
      <c r="K160" s="42"/>
      <c r="L160" s="24"/>
    </row>
    <row r="161" spans="1:12" s="15" customFormat="1" ht="17.25" customHeight="1" x14ac:dyDescent="0.25">
      <c r="A161" s="246"/>
      <c r="B161" s="200"/>
      <c r="C161" s="214"/>
      <c r="D161" s="86"/>
      <c r="E161" s="43"/>
      <c r="F161" s="214"/>
      <c r="G161" s="43"/>
      <c r="H161" s="43"/>
      <c r="I161" s="43"/>
      <c r="J161" s="43"/>
      <c r="K161" s="43"/>
      <c r="L161" s="24"/>
    </row>
    <row r="162" spans="1:12" s="15" customFormat="1" ht="17.25" customHeight="1" x14ac:dyDescent="0.25">
      <c r="A162" s="246"/>
      <c r="B162" s="200"/>
      <c r="C162" s="214"/>
      <c r="D162" s="90"/>
      <c r="E162" s="136"/>
      <c r="F162" s="214"/>
      <c r="G162" s="136"/>
      <c r="H162" s="136"/>
      <c r="I162" s="136"/>
      <c r="J162" s="136"/>
      <c r="K162" s="136"/>
      <c r="L162" s="24"/>
    </row>
    <row r="163" spans="1:12" s="15" customFormat="1" ht="17.25" customHeight="1" x14ac:dyDescent="0.25">
      <c r="A163" s="246"/>
      <c r="B163" s="200"/>
      <c r="C163" s="214"/>
      <c r="D163" s="90"/>
      <c r="E163" s="136"/>
      <c r="F163" s="214"/>
      <c r="G163" s="136"/>
      <c r="H163" s="136"/>
      <c r="I163" s="136"/>
      <c r="J163" s="136"/>
      <c r="K163" s="136"/>
      <c r="L163" s="24"/>
    </row>
    <row r="164" spans="1:12" s="15" customFormat="1" ht="17.25" customHeight="1" x14ac:dyDescent="0.25">
      <c r="A164" s="246"/>
      <c r="B164" s="200"/>
      <c r="C164" s="214"/>
      <c r="D164" s="90"/>
      <c r="E164" s="136"/>
      <c r="F164" s="214"/>
      <c r="G164" s="136"/>
      <c r="H164" s="136"/>
      <c r="I164" s="136"/>
      <c r="J164" s="136"/>
      <c r="K164" s="136"/>
      <c r="L164" s="24"/>
    </row>
    <row r="165" spans="1:12" s="15" customFormat="1" ht="17.25" customHeight="1" x14ac:dyDescent="0.25">
      <c r="A165" s="246"/>
      <c r="B165" s="200"/>
      <c r="C165" s="238"/>
      <c r="D165" s="90"/>
      <c r="E165" s="136"/>
      <c r="F165" s="214"/>
      <c r="G165" s="136"/>
      <c r="H165" s="136"/>
      <c r="I165" s="136"/>
      <c r="J165" s="136"/>
      <c r="K165" s="136"/>
      <c r="L165" s="24"/>
    </row>
    <row r="166" spans="1:12" s="15" customFormat="1" ht="17.25" customHeight="1" x14ac:dyDescent="0.25">
      <c r="A166" s="73"/>
      <c r="B166" s="72"/>
      <c r="C166" s="36"/>
      <c r="D166" s="87"/>
      <c r="E166" s="37"/>
      <c r="F166" s="71"/>
      <c r="G166" s="37"/>
      <c r="H166" s="37"/>
      <c r="I166" s="37"/>
      <c r="J166" s="37"/>
      <c r="K166" s="37"/>
      <c r="L166" s="24"/>
    </row>
    <row r="167" spans="1:12" s="15" customFormat="1" ht="17.25" customHeight="1" x14ac:dyDescent="0.25">
      <c r="A167" s="8">
        <v>12</v>
      </c>
      <c r="B167" s="51" t="s">
        <v>59</v>
      </c>
      <c r="C167" s="69"/>
      <c r="D167" s="81">
        <v>2</v>
      </c>
      <c r="E167" s="5">
        <f>F168</f>
        <v>2</v>
      </c>
      <c r="F167" s="6"/>
      <c r="G167" s="6"/>
      <c r="H167" s="76"/>
      <c r="I167" s="76"/>
      <c r="J167" s="76">
        <f>H167</f>
        <v>0</v>
      </c>
      <c r="K167" s="76">
        <f>J167/E167*D167</f>
        <v>0</v>
      </c>
      <c r="L167" s="24"/>
    </row>
    <row r="168" spans="1:12" s="15" customFormat="1" ht="17.25" customHeight="1" x14ac:dyDescent="0.25">
      <c r="A168" s="207"/>
      <c r="B168" s="228" t="s">
        <v>131</v>
      </c>
      <c r="C168" s="213"/>
      <c r="D168" s="85"/>
      <c r="E168" s="42"/>
      <c r="F168" s="213">
        <v>2</v>
      </c>
      <c r="G168" s="42"/>
      <c r="H168" s="42"/>
      <c r="I168" s="42"/>
      <c r="J168" s="42"/>
      <c r="K168" s="42"/>
      <c r="L168" s="24"/>
    </row>
    <row r="169" spans="1:12" s="15" customFormat="1" ht="17.25" customHeight="1" x14ac:dyDescent="0.25">
      <c r="A169" s="208"/>
      <c r="B169" s="229"/>
      <c r="C169" s="214"/>
      <c r="D169" s="86"/>
      <c r="E169" s="43"/>
      <c r="F169" s="214"/>
      <c r="G169" s="43"/>
      <c r="H169" s="43"/>
      <c r="I169" s="43"/>
      <c r="J169" s="43"/>
      <c r="K169" s="43"/>
      <c r="L169" s="24"/>
    </row>
    <row r="170" spans="1:12" s="15" customFormat="1" ht="17.25" customHeight="1" x14ac:dyDescent="0.25">
      <c r="A170" s="208"/>
      <c r="B170" s="229"/>
      <c r="C170" s="214"/>
      <c r="D170" s="90"/>
      <c r="E170" s="136"/>
      <c r="F170" s="214"/>
      <c r="G170" s="136"/>
      <c r="H170" s="136"/>
      <c r="I170" s="136"/>
      <c r="J170" s="136"/>
      <c r="K170" s="136"/>
      <c r="L170" s="24"/>
    </row>
    <row r="171" spans="1:12" s="15" customFormat="1" ht="17.25" customHeight="1" x14ac:dyDescent="0.25">
      <c r="A171" s="208"/>
      <c r="B171" s="229"/>
      <c r="C171" s="214"/>
      <c r="D171" s="90"/>
      <c r="E171" s="136"/>
      <c r="F171" s="214"/>
      <c r="G171" s="136"/>
      <c r="H171" s="136"/>
      <c r="I171" s="136"/>
      <c r="J171" s="136"/>
      <c r="K171" s="136"/>
      <c r="L171" s="24"/>
    </row>
    <row r="172" spans="1:12" s="15" customFormat="1" ht="17.25" customHeight="1" x14ac:dyDescent="0.25">
      <c r="A172" s="208"/>
      <c r="B172" s="229"/>
      <c r="C172" s="214"/>
      <c r="D172" s="90"/>
      <c r="E172" s="136"/>
      <c r="F172" s="214"/>
      <c r="G172" s="136"/>
      <c r="H172" s="136"/>
      <c r="I172" s="136"/>
      <c r="J172" s="136"/>
      <c r="K172" s="136"/>
      <c r="L172" s="24"/>
    </row>
    <row r="173" spans="1:12" s="15" customFormat="1" ht="17.25" customHeight="1" x14ac:dyDescent="0.25">
      <c r="A173" s="208"/>
      <c r="B173" s="229"/>
      <c r="C173" s="215"/>
      <c r="D173" s="90"/>
      <c r="E173" s="136"/>
      <c r="F173" s="214"/>
      <c r="G173" s="136"/>
      <c r="H173" s="136"/>
      <c r="I173" s="136"/>
      <c r="J173" s="136"/>
      <c r="K173" s="136"/>
      <c r="L173" s="24"/>
    </row>
    <row r="174" spans="1:12" s="15" customFormat="1" ht="23.25" customHeight="1" x14ac:dyDescent="0.25">
      <c r="A174" s="8">
        <v>13</v>
      </c>
      <c r="B174" s="9" t="s">
        <v>135</v>
      </c>
      <c r="C174" s="95"/>
      <c r="D174" s="81">
        <v>4</v>
      </c>
      <c r="E174" s="5">
        <v>18</v>
      </c>
      <c r="F174" s="6"/>
      <c r="G174" s="6"/>
      <c r="H174" s="76"/>
      <c r="I174" s="76"/>
      <c r="J174" s="78">
        <f>H174</f>
        <v>0</v>
      </c>
      <c r="K174" s="75">
        <f>J174/E174*D174</f>
        <v>0</v>
      </c>
      <c r="L174" s="24"/>
    </row>
    <row r="175" spans="1:12" s="15" customFormat="1" ht="23.25" customHeight="1" thickBot="1" x14ac:dyDescent="0.3">
      <c r="A175" s="122"/>
      <c r="B175" s="156"/>
      <c r="C175" s="132"/>
      <c r="D175" s="96"/>
      <c r="E175" s="97"/>
      <c r="F175" s="130"/>
      <c r="G175" s="130"/>
      <c r="H175" s="130"/>
      <c r="I175" s="130"/>
      <c r="J175" s="130"/>
      <c r="K175" s="130"/>
      <c r="L175" s="24"/>
    </row>
    <row r="176" spans="1:12" s="15" customFormat="1" ht="17.25" customHeight="1" thickBot="1" x14ac:dyDescent="0.3">
      <c r="A176" s="208"/>
      <c r="B176" s="135" t="s">
        <v>45</v>
      </c>
      <c r="C176" s="259"/>
      <c r="D176" s="98"/>
      <c r="E176" s="99"/>
      <c r="F176" s="262" t="s">
        <v>103</v>
      </c>
      <c r="G176" s="99"/>
      <c r="H176" s="99"/>
      <c r="I176" s="99"/>
      <c r="J176" s="99"/>
      <c r="K176" s="99"/>
      <c r="L176" s="24"/>
    </row>
    <row r="177" spans="1:12" s="15" customFormat="1" ht="17.25" customHeight="1" x14ac:dyDescent="0.25">
      <c r="A177" s="208"/>
      <c r="B177" s="263" t="s">
        <v>75</v>
      </c>
      <c r="C177" s="260"/>
      <c r="D177" s="100"/>
      <c r="E177" s="134"/>
      <c r="F177" s="247"/>
      <c r="G177" s="134"/>
      <c r="H177" s="134"/>
      <c r="I177" s="134"/>
      <c r="J177" s="134"/>
      <c r="K177" s="134"/>
      <c r="L177" s="24"/>
    </row>
    <row r="178" spans="1:12" s="15" customFormat="1" ht="17.25" customHeight="1" thickBot="1" x14ac:dyDescent="0.3">
      <c r="A178" s="208"/>
      <c r="B178" s="264"/>
      <c r="C178" s="261"/>
      <c r="D178" s="100"/>
      <c r="E178" s="134"/>
      <c r="F178" s="247"/>
      <c r="G178" s="134"/>
      <c r="H178" s="134"/>
      <c r="I178" s="134"/>
      <c r="J178" s="134"/>
      <c r="K178" s="134"/>
      <c r="L178" s="24"/>
    </row>
    <row r="179" spans="1:12" s="15" customFormat="1" ht="17.25" customHeight="1" thickBot="1" x14ac:dyDescent="0.3">
      <c r="A179" s="208"/>
      <c r="B179" s="101" t="s">
        <v>30</v>
      </c>
      <c r="C179" s="102"/>
      <c r="D179" s="100"/>
      <c r="E179" s="134"/>
      <c r="F179" s="247"/>
      <c r="G179" s="134"/>
      <c r="H179" s="134"/>
      <c r="I179" s="134"/>
      <c r="J179" s="134"/>
      <c r="K179" s="134"/>
      <c r="L179" s="24"/>
    </row>
    <row r="180" spans="1:12" s="15" customFormat="1" ht="17.25" customHeight="1" x14ac:dyDescent="0.25">
      <c r="A180" s="208"/>
      <c r="B180" s="263" t="s">
        <v>76</v>
      </c>
      <c r="C180" s="259"/>
      <c r="D180" s="100"/>
      <c r="E180" s="134"/>
      <c r="F180" s="247"/>
      <c r="G180" s="134"/>
      <c r="H180" s="134"/>
      <c r="I180" s="134"/>
      <c r="J180" s="134"/>
      <c r="K180" s="134"/>
      <c r="L180" s="24"/>
    </row>
    <row r="181" spans="1:12" s="15" customFormat="1" ht="17.25" customHeight="1" thickBot="1" x14ac:dyDescent="0.3">
      <c r="A181" s="208"/>
      <c r="B181" s="264"/>
      <c r="C181" s="261"/>
      <c r="D181" s="100"/>
      <c r="E181" s="134"/>
      <c r="F181" s="247"/>
      <c r="G181" s="134"/>
      <c r="H181" s="134"/>
      <c r="I181" s="134"/>
      <c r="J181" s="134"/>
      <c r="K181" s="134"/>
      <c r="L181" s="24"/>
    </row>
    <row r="182" spans="1:12" s="15" customFormat="1" ht="17.25" customHeight="1" thickBot="1" x14ac:dyDescent="0.3">
      <c r="A182" s="208"/>
      <c r="B182" s="103" t="s">
        <v>30</v>
      </c>
      <c r="C182" s="102"/>
      <c r="D182" s="100"/>
      <c r="E182" s="134"/>
      <c r="F182" s="247"/>
      <c r="G182" s="134"/>
      <c r="H182" s="134"/>
      <c r="I182" s="134"/>
      <c r="J182" s="134"/>
      <c r="K182" s="134"/>
      <c r="L182" s="24"/>
    </row>
    <row r="183" spans="1:12" s="15" customFormat="1" ht="17.25" customHeight="1" x14ac:dyDescent="0.25">
      <c r="A183" s="208"/>
      <c r="B183" s="263" t="s">
        <v>102</v>
      </c>
      <c r="C183" s="259"/>
      <c r="D183" s="100"/>
      <c r="E183" s="134"/>
      <c r="F183" s="247"/>
      <c r="G183" s="134"/>
      <c r="H183" s="134"/>
      <c r="I183" s="134"/>
      <c r="J183" s="134"/>
      <c r="K183" s="134"/>
      <c r="L183" s="24"/>
    </row>
    <row r="184" spans="1:12" s="15" customFormat="1" ht="17.25" customHeight="1" x14ac:dyDescent="0.25">
      <c r="A184" s="208"/>
      <c r="B184" s="265"/>
      <c r="C184" s="260"/>
      <c r="D184" s="100"/>
      <c r="E184" s="134"/>
      <c r="F184" s="247"/>
      <c r="G184" s="134"/>
      <c r="H184" s="134"/>
      <c r="I184" s="134"/>
      <c r="J184" s="134"/>
      <c r="K184" s="134"/>
      <c r="L184" s="24"/>
    </row>
    <row r="185" spans="1:12" s="15" customFormat="1" ht="17.25" customHeight="1" thickBot="1" x14ac:dyDescent="0.3">
      <c r="A185" s="208"/>
      <c r="B185" s="264"/>
      <c r="C185" s="261"/>
      <c r="D185" s="100"/>
      <c r="E185" s="134"/>
      <c r="F185" s="247"/>
      <c r="G185" s="134"/>
      <c r="H185" s="134"/>
      <c r="I185" s="134"/>
      <c r="J185" s="134"/>
      <c r="K185" s="134"/>
      <c r="L185" s="24"/>
    </row>
    <row r="186" spans="1:12" s="15" customFormat="1" ht="17.25" customHeight="1" x14ac:dyDescent="0.25">
      <c r="A186" s="208"/>
      <c r="B186" s="131"/>
      <c r="C186" s="133"/>
      <c r="D186" s="100"/>
      <c r="E186" s="134"/>
      <c r="F186" s="247"/>
      <c r="G186" s="134"/>
      <c r="H186" s="134"/>
      <c r="I186" s="134"/>
      <c r="J186" s="134"/>
      <c r="K186" s="134"/>
      <c r="L186" s="24"/>
    </row>
    <row r="187" spans="1:12" s="15" customFormat="1" ht="17.25" customHeight="1" x14ac:dyDescent="0.25">
      <c r="A187" s="208"/>
      <c r="B187" s="256" t="s">
        <v>77</v>
      </c>
      <c r="C187" s="259"/>
      <c r="D187" s="100"/>
      <c r="E187" s="134"/>
      <c r="F187" s="247">
        <v>5</v>
      </c>
      <c r="G187" s="134"/>
      <c r="H187" s="134"/>
      <c r="I187" s="134"/>
      <c r="J187" s="134"/>
      <c r="K187" s="134"/>
      <c r="L187" s="24"/>
    </row>
    <row r="188" spans="1:12" s="15" customFormat="1" ht="17.25" customHeight="1" x14ac:dyDescent="0.25">
      <c r="A188" s="208"/>
      <c r="B188" s="257"/>
      <c r="C188" s="260"/>
      <c r="D188" s="100"/>
      <c r="E188" s="134"/>
      <c r="F188" s="247"/>
      <c r="G188" s="134"/>
      <c r="H188" s="134"/>
      <c r="I188" s="134"/>
      <c r="J188" s="134"/>
      <c r="K188" s="134"/>
      <c r="L188" s="24"/>
    </row>
    <row r="189" spans="1:12" s="15" customFormat="1" ht="17.25" customHeight="1" x14ac:dyDescent="0.25">
      <c r="A189" s="208"/>
      <c r="B189" s="258"/>
      <c r="C189" s="261"/>
      <c r="D189" s="100"/>
      <c r="E189" s="134"/>
      <c r="F189" s="248"/>
      <c r="G189" s="134"/>
      <c r="H189" s="134"/>
      <c r="I189" s="134"/>
      <c r="J189" s="134"/>
      <c r="K189" s="134"/>
      <c r="L189" s="24"/>
    </row>
    <row r="190" spans="1:12" s="15" customFormat="1" ht="17.25" customHeight="1" x14ac:dyDescent="0.25">
      <c r="A190" s="208"/>
      <c r="B190" s="131"/>
      <c r="C190" s="133"/>
      <c r="D190" s="100"/>
      <c r="E190" s="134"/>
      <c r="F190" s="134"/>
      <c r="G190" s="134"/>
      <c r="H190" s="134"/>
      <c r="I190" s="134"/>
      <c r="J190" s="134"/>
      <c r="K190" s="134"/>
      <c r="L190" s="24"/>
    </row>
    <row r="191" spans="1:12" s="15" customFormat="1" ht="17.25" customHeight="1" x14ac:dyDescent="0.25">
      <c r="A191" s="208"/>
      <c r="B191" s="144" t="s">
        <v>78</v>
      </c>
      <c r="C191" s="133"/>
      <c r="D191" s="100"/>
      <c r="E191" s="134"/>
      <c r="F191" s="134"/>
      <c r="G191" s="134"/>
      <c r="H191" s="134"/>
      <c r="I191" s="134"/>
      <c r="J191" s="134"/>
      <c r="K191" s="134"/>
      <c r="L191" s="24"/>
    </row>
    <row r="192" spans="1:12" s="15" customFormat="1" ht="17.25" customHeight="1" x14ac:dyDescent="0.25">
      <c r="A192" s="208"/>
      <c r="B192" s="249" t="s">
        <v>79</v>
      </c>
      <c r="C192" s="252"/>
      <c r="D192" s="98"/>
      <c r="E192" s="99"/>
      <c r="F192" s="255">
        <v>5</v>
      </c>
      <c r="G192" s="99"/>
      <c r="H192" s="99"/>
      <c r="I192" s="99"/>
      <c r="J192" s="99"/>
      <c r="K192" s="99"/>
      <c r="L192" s="24"/>
    </row>
    <row r="193" spans="1:12" s="15" customFormat="1" ht="17.25" customHeight="1" x14ac:dyDescent="0.25">
      <c r="A193" s="208"/>
      <c r="B193" s="250"/>
      <c r="C193" s="253"/>
      <c r="D193" s="98"/>
      <c r="E193" s="99"/>
      <c r="F193" s="247"/>
      <c r="G193" s="99"/>
      <c r="H193" s="99"/>
      <c r="I193" s="99"/>
      <c r="J193" s="99"/>
      <c r="K193" s="99"/>
      <c r="L193" s="24"/>
    </row>
    <row r="194" spans="1:12" s="15" customFormat="1" ht="17.25" customHeight="1" x14ac:dyDescent="0.25">
      <c r="A194" s="208"/>
      <c r="B194" s="250"/>
      <c r="C194" s="253"/>
      <c r="D194" s="98"/>
      <c r="E194" s="99"/>
      <c r="F194" s="247"/>
      <c r="G194" s="99"/>
      <c r="H194" s="99"/>
      <c r="I194" s="99"/>
      <c r="J194" s="99"/>
      <c r="K194" s="99"/>
      <c r="L194" s="24"/>
    </row>
    <row r="195" spans="1:12" s="15" customFormat="1" ht="17.25" customHeight="1" x14ac:dyDescent="0.25">
      <c r="A195" s="208"/>
      <c r="B195" s="251"/>
      <c r="C195" s="254"/>
      <c r="D195" s="98"/>
      <c r="E195" s="99"/>
      <c r="F195" s="248"/>
      <c r="G195" s="99"/>
      <c r="H195" s="99"/>
      <c r="I195" s="99"/>
      <c r="J195" s="99"/>
      <c r="K195" s="99"/>
      <c r="L195" s="24"/>
    </row>
    <row r="196" spans="1:12" s="15" customFormat="1" ht="17.25" customHeight="1" x14ac:dyDescent="0.25">
      <c r="A196" s="208"/>
      <c r="B196" s="256" t="s">
        <v>77</v>
      </c>
      <c r="C196" s="252"/>
      <c r="D196" s="98"/>
      <c r="E196" s="99"/>
      <c r="F196" s="255">
        <v>5</v>
      </c>
      <c r="G196" s="99"/>
      <c r="H196" s="99"/>
      <c r="I196" s="99"/>
      <c r="J196" s="99"/>
      <c r="K196" s="99"/>
      <c r="L196" s="24"/>
    </row>
    <row r="197" spans="1:12" s="15" customFormat="1" ht="17.25" customHeight="1" x14ac:dyDescent="0.25">
      <c r="A197" s="208"/>
      <c r="B197" s="257"/>
      <c r="C197" s="253"/>
      <c r="D197" s="98"/>
      <c r="E197" s="99"/>
      <c r="F197" s="247"/>
      <c r="G197" s="99"/>
      <c r="H197" s="99"/>
      <c r="I197" s="99"/>
      <c r="J197" s="99"/>
      <c r="K197" s="99"/>
      <c r="L197" s="24"/>
    </row>
    <row r="198" spans="1:12" s="15" customFormat="1" ht="17.25" customHeight="1" x14ac:dyDescent="0.25">
      <c r="A198" s="209"/>
      <c r="B198" s="258"/>
      <c r="C198" s="254"/>
      <c r="D198" s="98"/>
      <c r="E198" s="99"/>
      <c r="F198" s="248"/>
      <c r="G198" s="99"/>
      <c r="H198" s="99"/>
      <c r="I198" s="99"/>
      <c r="J198" s="99"/>
      <c r="K198" s="99"/>
      <c r="L198" s="24"/>
    </row>
    <row r="199" spans="1:12" s="15" customFormat="1" ht="17.25" customHeight="1" x14ac:dyDescent="0.25">
      <c r="A199" s="62">
        <v>14</v>
      </c>
      <c r="B199" s="51" t="s">
        <v>60</v>
      </c>
      <c r="C199" s="6"/>
      <c r="D199" s="81">
        <v>5</v>
      </c>
      <c r="E199" s="5">
        <v>5</v>
      </c>
      <c r="F199" s="6"/>
      <c r="G199" s="6">
        <v>6</v>
      </c>
      <c r="H199" s="76"/>
      <c r="I199" s="76"/>
      <c r="J199" s="76">
        <f>H199</f>
        <v>0</v>
      </c>
      <c r="K199" s="76">
        <f>J199/E199*D199</f>
        <v>0</v>
      </c>
      <c r="L199" s="24"/>
    </row>
    <row r="200" spans="1:12" s="15" customFormat="1" ht="17.25" customHeight="1" x14ac:dyDescent="0.25">
      <c r="A200" s="122"/>
      <c r="B200" s="241" t="s">
        <v>123</v>
      </c>
      <c r="C200" s="213"/>
      <c r="D200" s="42"/>
      <c r="E200" s="42"/>
      <c r="F200" s="213">
        <v>5</v>
      </c>
      <c r="G200" s="42"/>
      <c r="H200" s="42"/>
      <c r="I200" s="42"/>
      <c r="J200" s="42"/>
      <c r="K200" s="42"/>
      <c r="L200" s="24"/>
    </row>
    <row r="201" spans="1:12" s="15" customFormat="1" ht="17.25" customHeight="1" x14ac:dyDescent="0.25">
      <c r="A201" s="122"/>
      <c r="B201" s="227"/>
      <c r="C201" s="214"/>
      <c r="D201" s="137"/>
      <c r="E201" s="137"/>
      <c r="F201" s="214"/>
      <c r="G201" s="137"/>
      <c r="H201" s="137"/>
      <c r="I201" s="137"/>
      <c r="J201" s="137"/>
      <c r="K201" s="137"/>
      <c r="L201" s="24"/>
    </row>
    <row r="202" spans="1:12" s="15" customFormat="1" ht="17.25" customHeight="1" x14ac:dyDescent="0.25">
      <c r="A202" s="122"/>
      <c r="B202" s="227"/>
      <c r="C202" s="214"/>
      <c r="D202" s="43"/>
      <c r="E202" s="43"/>
      <c r="F202" s="214"/>
      <c r="G202" s="43"/>
      <c r="H202" s="43"/>
      <c r="I202" s="43"/>
      <c r="J202" s="43"/>
      <c r="K202" s="43"/>
      <c r="L202" s="24"/>
    </row>
    <row r="203" spans="1:12" s="15" customFormat="1" ht="17.25" customHeight="1" x14ac:dyDescent="0.25">
      <c r="A203" s="122"/>
      <c r="B203" s="227"/>
      <c r="C203" s="214"/>
      <c r="D203" s="137"/>
      <c r="E203" s="137"/>
      <c r="F203" s="214"/>
      <c r="G203" s="137"/>
      <c r="H203" s="137"/>
      <c r="I203" s="137"/>
      <c r="J203" s="137"/>
      <c r="K203" s="137"/>
      <c r="L203" s="24"/>
    </row>
    <row r="204" spans="1:12" s="15" customFormat="1" ht="17.25" customHeight="1" x14ac:dyDescent="0.25">
      <c r="A204" s="122"/>
      <c r="B204" s="146" t="s">
        <v>124</v>
      </c>
      <c r="C204" s="238"/>
      <c r="D204" s="137"/>
      <c r="E204" s="137"/>
      <c r="F204" s="43"/>
      <c r="G204" s="137"/>
      <c r="H204" s="137"/>
      <c r="I204" s="137"/>
      <c r="J204" s="137"/>
      <c r="K204" s="137"/>
      <c r="L204" s="24"/>
    </row>
    <row r="205" spans="1:12" s="15" customFormat="1" ht="17.25" customHeight="1" x14ac:dyDescent="0.25">
      <c r="A205" s="122"/>
      <c r="B205" s="145"/>
      <c r="C205" s="43"/>
      <c r="D205" s="43"/>
      <c r="E205" s="43"/>
      <c r="F205" s="43"/>
      <c r="G205" s="43"/>
      <c r="H205" s="43"/>
      <c r="I205" s="43"/>
      <c r="J205" s="43"/>
      <c r="K205" s="43"/>
      <c r="L205" s="24"/>
    </row>
    <row r="206" spans="1:12" s="15" customFormat="1" ht="17.25" customHeight="1" x14ac:dyDescent="0.25">
      <c r="A206" s="122"/>
      <c r="B206" s="165" t="s">
        <v>128</v>
      </c>
      <c r="C206" s="137"/>
      <c r="D206" s="137"/>
      <c r="E206" s="137"/>
      <c r="F206" s="137"/>
      <c r="G206" s="137"/>
      <c r="H206" s="137"/>
      <c r="I206" s="137"/>
      <c r="J206" s="137"/>
      <c r="K206" s="137"/>
      <c r="L206" s="24"/>
    </row>
    <row r="207" spans="1:12" s="15" customFormat="1" ht="17.25" customHeight="1" x14ac:dyDescent="0.25">
      <c r="A207" s="122"/>
      <c r="B207" s="225" t="s">
        <v>129</v>
      </c>
      <c r="C207" s="43"/>
      <c r="D207" s="43"/>
      <c r="E207" s="43"/>
      <c r="F207" s="43"/>
      <c r="G207" s="237"/>
      <c r="H207" s="43"/>
      <c r="I207" s="43"/>
      <c r="J207" s="43"/>
      <c r="K207" s="43"/>
      <c r="L207" s="24"/>
    </row>
    <row r="208" spans="1:12" s="15" customFormat="1" ht="17.25" customHeight="1" x14ac:dyDescent="0.25">
      <c r="A208" s="122"/>
      <c r="B208" s="226"/>
      <c r="C208" s="43"/>
      <c r="D208" s="43"/>
      <c r="E208" s="43"/>
      <c r="F208" s="43"/>
      <c r="G208" s="238"/>
      <c r="H208" s="43"/>
      <c r="I208" s="43"/>
      <c r="J208" s="43"/>
      <c r="K208" s="43"/>
      <c r="L208" s="24"/>
    </row>
    <row r="209" spans="1:13" s="15" customFormat="1" ht="17.25" customHeight="1" x14ac:dyDescent="0.25">
      <c r="A209" s="122"/>
      <c r="B209" s="271" t="s">
        <v>130</v>
      </c>
      <c r="C209" s="43"/>
      <c r="D209" s="43"/>
      <c r="E209" s="43"/>
      <c r="F209" s="43"/>
      <c r="G209" s="237"/>
      <c r="H209" s="43"/>
      <c r="I209" s="43"/>
      <c r="J209" s="43"/>
      <c r="K209" s="43"/>
      <c r="L209" s="24"/>
    </row>
    <row r="210" spans="1:13" s="15" customFormat="1" ht="17.25" customHeight="1" x14ac:dyDescent="0.25">
      <c r="A210" s="122"/>
      <c r="B210" s="272"/>
      <c r="C210" s="128"/>
      <c r="D210" s="128"/>
      <c r="E210" s="128"/>
      <c r="F210" s="128"/>
      <c r="G210" s="215"/>
      <c r="H210" s="128"/>
      <c r="I210" s="128"/>
      <c r="J210" s="128"/>
      <c r="K210" s="128"/>
      <c r="L210" s="24"/>
    </row>
    <row r="211" spans="1:13" s="1" customFormat="1" x14ac:dyDescent="0.25">
      <c r="A211" s="157"/>
      <c r="B211" s="266" t="s">
        <v>4</v>
      </c>
      <c r="C211" s="267"/>
      <c r="D211" s="81">
        <f>SUM(D23+D34+D48+D69+D102+D109+D116+D119+D123+D136+D159+D167+D199+D174)</f>
        <v>100</v>
      </c>
      <c r="E211" s="5">
        <f>SUM(E23+E34+E48+E69+E102+E109+E116+E119+E123+E136+E159+E167+E174+E199)</f>
        <v>131</v>
      </c>
      <c r="F211" s="5"/>
      <c r="G211" s="5">
        <f>SUM(G48+G69+G119+G123+G199)</f>
        <v>21</v>
      </c>
      <c r="H211" s="78"/>
      <c r="I211" s="78"/>
      <c r="J211" s="78"/>
      <c r="K211" s="78">
        <f>SUM(K23+K34+K48+K69+K102+K109+K116+K119+K123+K136+K159+K167+K199+K174)</f>
        <v>0</v>
      </c>
      <c r="L211" s="17"/>
      <c r="M211" s="4"/>
    </row>
    <row r="212" spans="1:13" s="1" customFormat="1" x14ac:dyDescent="0.25">
      <c r="A212" s="158"/>
      <c r="B212" s="268" t="s">
        <v>80</v>
      </c>
      <c r="C212" s="268"/>
      <c r="D212" s="268"/>
      <c r="E212" s="268"/>
      <c r="F212" s="268"/>
      <c r="G212" s="268"/>
      <c r="H212" s="268"/>
      <c r="I212" s="268"/>
      <c r="J212" s="268"/>
      <c r="K212" s="269"/>
      <c r="L212" s="17"/>
      <c r="M212" s="4"/>
    </row>
    <row r="213" spans="1:13" s="1" customFormat="1" ht="29.25" x14ac:dyDescent="0.25">
      <c r="A213" s="158"/>
      <c r="B213" s="166" t="s">
        <v>136</v>
      </c>
      <c r="C213" s="168"/>
      <c r="D213" s="169"/>
      <c r="E213" s="170"/>
      <c r="F213" s="171"/>
      <c r="G213" s="168"/>
      <c r="H213" s="168"/>
      <c r="I213" s="168"/>
      <c r="J213" s="168"/>
      <c r="K213" s="172"/>
      <c r="L213" s="17"/>
      <c r="M213" s="4"/>
    </row>
    <row r="214" spans="1:13" s="1" customFormat="1" x14ac:dyDescent="0.25">
      <c r="A214" s="158"/>
      <c r="B214" s="159"/>
      <c r="C214" s="160"/>
      <c r="D214" s="161"/>
      <c r="E214" s="162"/>
      <c r="F214" s="163"/>
      <c r="G214" s="160"/>
      <c r="H214" s="160"/>
      <c r="I214" s="160"/>
      <c r="J214" s="160"/>
      <c r="K214" s="164"/>
      <c r="L214" s="17"/>
      <c r="M214" s="4"/>
    </row>
    <row r="215" spans="1:13" s="1" customFormat="1" ht="30" x14ac:dyDescent="0.2">
      <c r="A215" s="153">
        <v>13</v>
      </c>
      <c r="B215" s="147" t="s">
        <v>81</v>
      </c>
      <c r="C215" s="95"/>
      <c r="D215" s="84" t="s">
        <v>82</v>
      </c>
      <c r="E215" s="19" t="s">
        <v>24</v>
      </c>
      <c r="F215" s="19" t="s">
        <v>25</v>
      </c>
      <c r="G215" s="19" t="s">
        <v>83</v>
      </c>
      <c r="H215" s="74" t="s">
        <v>24</v>
      </c>
      <c r="I215" s="74" t="s">
        <v>3</v>
      </c>
      <c r="J215" s="74" t="s">
        <v>84</v>
      </c>
      <c r="K215" s="74" t="s">
        <v>85</v>
      </c>
      <c r="L215" s="17"/>
      <c r="M215" s="4"/>
    </row>
    <row r="216" spans="1:13" s="1" customFormat="1" ht="14.25" x14ac:dyDescent="0.2">
      <c r="A216" s="43"/>
      <c r="B216" s="148" t="s">
        <v>100</v>
      </c>
      <c r="C216" s="149"/>
      <c r="D216" s="150">
        <v>4</v>
      </c>
      <c r="E216" s="43">
        <v>8</v>
      </c>
      <c r="F216" s="137"/>
      <c r="G216" s="43"/>
      <c r="H216" s="43"/>
      <c r="I216" s="43"/>
      <c r="J216" s="43">
        <f>H216</f>
        <v>0</v>
      </c>
      <c r="K216" s="43">
        <f>J216/E216*D216</f>
        <v>0</v>
      </c>
      <c r="L216" s="17"/>
      <c r="M216" s="4"/>
    </row>
    <row r="217" spans="1:13" s="1" customFormat="1" ht="14.25" x14ac:dyDescent="0.2">
      <c r="A217" s="37"/>
      <c r="B217" s="117" t="s">
        <v>101</v>
      </c>
      <c r="C217" s="151"/>
      <c r="D217" s="152">
        <v>4</v>
      </c>
      <c r="E217" s="37">
        <v>10</v>
      </c>
      <c r="F217" s="128"/>
      <c r="G217" s="37"/>
      <c r="H217" s="37"/>
      <c r="I217" s="37"/>
      <c r="J217" s="37">
        <f>H217</f>
        <v>0</v>
      </c>
      <c r="K217" s="37">
        <f>J217/E217*D217</f>
        <v>0</v>
      </c>
      <c r="L217" s="17"/>
      <c r="M217" s="4"/>
    </row>
    <row r="218" spans="1:13" s="1" customFormat="1" x14ac:dyDescent="0.25">
      <c r="A218" s="39"/>
      <c r="B218" s="2"/>
      <c r="C218" s="4"/>
      <c r="D218" s="92"/>
      <c r="E218" s="4"/>
      <c r="F218" s="4"/>
      <c r="G218" s="4"/>
      <c r="H218" s="4"/>
      <c r="I218" s="4"/>
      <c r="J218" s="4"/>
      <c r="K218" s="4"/>
      <c r="L218" s="17"/>
    </row>
    <row r="219" spans="1:13" s="1" customFormat="1" x14ac:dyDescent="0.25">
      <c r="A219" s="39"/>
      <c r="B219" s="2"/>
      <c r="C219" s="4"/>
      <c r="D219" s="92"/>
      <c r="E219" s="52"/>
      <c r="F219" s="4"/>
      <c r="G219" s="4"/>
      <c r="H219" s="4"/>
      <c r="I219" s="4"/>
      <c r="J219" s="4"/>
      <c r="K219" s="4"/>
      <c r="L219" s="17"/>
    </row>
    <row r="220" spans="1:13" s="57" customFormat="1" ht="30" x14ac:dyDescent="0.25">
      <c r="A220" s="173" t="s">
        <v>0</v>
      </c>
      <c r="B220" s="173" t="s">
        <v>35</v>
      </c>
      <c r="C220" s="173" t="s">
        <v>47</v>
      </c>
      <c r="D220" s="174" t="s">
        <v>48</v>
      </c>
      <c r="E220" s="173" t="s">
        <v>65</v>
      </c>
      <c r="F220" s="175" t="s">
        <v>17</v>
      </c>
      <c r="G220" s="39"/>
      <c r="H220" s="39"/>
      <c r="I220" s="39"/>
      <c r="J220" s="39"/>
      <c r="K220" s="65"/>
      <c r="L220" s="65"/>
    </row>
    <row r="221" spans="1:13" s="1" customFormat="1" ht="14.25" x14ac:dyDescent="0.2">
      <c r="A221" s="104">
        <v>1</v>
      </c>
      <c r="B221" s="105" t="s">
        <v>27</v>
      </c>
      <c r="C221" s="106">
        <v>0.05</v>
      </c>
      <c r="D221" s="107">
        <v>5</v>
      </c>
      <c r="E221" s="108"/>
      <c r="F221" s="106"/>
      <c r="G221" s="4"/>
      <c r="H221" s="4"/>
      <c r="I221" s="4"/>
      <c r="J221" s="4"/>
      <c r="K221" s="64"/>
      <c r="L221" s="64"/>
    </row>
    <row r="222" spans="1:13" s="1" customFormat="1" ht="14.25" x14ac:dyDescent="0.2">
      <c r="A222" s="104">
        <v>2</v>
      </c>
      <c r="B222" s="105" t="s">
        <v>36</v>
      </c>
      <c r="C222" s="109">
        <v>0.08</v>
      </c>
      <c r="D222" s="110">
        <v>15</v>
      </c>
      <c r="E222" s="108"/>
      <c r="F222" s="109"/>
      <c r="G222" s="4"/>
      <c r="H222" s="4"/>
      <c r="I222" s="4"/>
      <c r="J222" s="4"/>
      <c r="K222" s="64"/>
      <c r="L222" s="64"/>
    </row>
    <row r="223" spans="1:13" s="1" customFormat="1" ht="14.25" x14ac:dyDescent="0.2">
      <c r="A223" s="104">
        <v>3</v>
      </c>
      <c r="B223" s="105" t="s">
        <v>37</v>
      </c>
      <c r="C223" s="109">
        <v>0.05</v>
      </c>
      <c r="D223" s="110">
        <v>10</v>
      </c>
      <c r="E223" s="108">
        <v>5</v>
      </c>
      <c r="F223" s="109"/>
      <c r="G223" s="63"/>
      <c r="H223" s="63"/>
      <c r="I223" s="63"/>
      <c r="J223" s="63"/>
      <c r="K223" s="64"/>
      <c r="L223" s="64"/>
    </row>
    <row r="224" spans="1:13" s="1" customFormat="1" ht="14.25" x14ac:dyDescent="0.2">
      <c r="A224" s="104">
        <v>4</v>
      </c>
      <c r="B224" s="105" t="s">
        <v>73</v>
      </c>
      <c r="C224" s="109">
        <v>0.25</v>
      </c>
      <c r="D224" s="110">
        <v>25</v>
      </c>
      <c r="E224" s="108">
        <v>7</v>
      </c>
      <c r="F224" s="109"/>
      <c r="G224" s="63"/>
      <c r="H224" s="63"/>
      <c r="I224" s="63"/>
      <c r="J224" s="63"/>
      <c r="K224" s="54"/>
      <c r="L224" s="54"/>
    </row>
    <row r="225" spans="1:12" s="1" customFormat="1" ht="14.25" x14ac:dyDescent="0.2">
      <c r="A225" s="104">
        <v>5</v>
      </c>
      <c r="B225" s="105" t="s">
        <v>125</v>
      </c>
      <c r="C225" s="109">
        <v>0.1</v>
      </c>
      <c r="D225" s="110">
        <v>10</v>
      </c>
      <c r="E225" s="108"/>
      <c r="F225" s="109"/>
      <c r="G225" s="63"/>
      <c r="H225" s="63"/>
      <c r="I225" s="63"/>
      <c r="J225" s="63"/>
    </row>
    <row r="226" spans="1:12" s="1" customFormat="1" ht="14.25" x14ac:dyDescent="0.2">
      <c r="A226" s="104">
        <v>6</v>
      </c>
      <c r="B226" s="105" t="s">
        <v>74</v>
      </c>
      <c r="C226" s="109">
        <v>0.1</v>
      </c>
      <c r="D226" s="110">
        <v>10</v>
      </c>
      <c r="E226" s="108"/>
      <c r="F226" s="109"/>
      <c r="G226" s="63"/>
      <c r="H226" s="63"/>
      <c r="I226" s="63"/>
      <c r="J226" s="63"/>
      <c r="K226" s="63"/>
      <c r="L226" s="63"/>
    </row>
    <row r="227" spans="1:12" s="1" customFormat="1" ht="14.25" x14ac:dyDescent="0.2">
      <c r="A227" s="104">
        <v>7</v>
      </c>
      <c r="B227" s="105" t="s">
        <v>56</v>
      </c>
      <c r="C227" s="109">
        <v>0.03</v>
      </c>
      <c r="D227" s="110">
        <v>3</v>
      </c>
      <c r="E227" s="108"/>
      <c r="F227" s="109"/>
      <c r="G227" s="63"/>
      <c r="H227" s="63"/>
      <c r="I227" s="63"/>
      <c r="J227" s="63"/>
      <c r="K227" s="63"/>
      <c r="L227" s="63"/>
    </row>
    <row r="228" spans="1:12" s="1" customFormat="1" ht="14.25" x14ac:dyDescent="0.2">
      <c r="A228" s="104">
        <v>8</v>
      </c>
      <c r="B228" s="105" t="s">
        <v>126</v>
      </c>
      <c r="C228" s="109">
        <v>0.05</v>
      </c>
      <c r="D228" s="110">
        <v>5</v>
      </c>
      <c r="E228" s="108"/>
      <c r="F228" s="109"/>
      <c r="G228" s="4"/>
      <c r="H228" s="4"/>
      <c r="I228" s="4"/>
      <c r="J228" s="4"/>
      <c r="K228" s="4"/>
      <c r="L228" s="17"/>
    </row>
    <row r="229" spans="1:12" s="1" customFormat="1" ht="14.25" x14ac:dyDescent="0.2">
      <c r="A229" s="104">
        <v>9</v>
      </c>
      <c r="B229" s="105" t="s">
        <v>38</v>
      </c>
      <c r="C229" s="109">
        <v>0.1</v>
      </c>
      <c r="D229" s="110">
        <v>15</v>
      </c>
      <c r="E229" s="108">
        <v>3</v>
      </c>
      <c r="F229" s="109"/>
      <c r="G229" s="4"/>
      <c r="H229" s="4"/>
      <c r="I229" s="4"/>
      <c r="J229" s="4"/>
      <c r="K229" s="4"/>
      <c r="L229" s="17"/>
    </row>
    <row r="230" spans="1:12" s="1" customFormat="1" ht="14.25" x14ac:dyDescent="0.2">
      <c r="A230" s="104">
        <v>10</v>
      </c>
      <c r="B230" s="105" t="s">
        <v>39</v>
      </c>
      <c r="C230" s="109">
        <v>0.04</v>
      </c>
      <c r="D230" s="110">
        <v>4</v>
      </c>
      <c r="E230" s="108"/>
      <c r="F230" s="109"/>
      <c r="G230" s="4"/>
      <c r="H230" s="4"/>
      <c r="I230" s="4"/>
      <c r="J230" s="4"/>
      <c r="K230" s="4"/>
      <c r="L230" s="17"/>
    </row>
    <row r="231" spans="1:12" s="1" customFormat="1" ht="14.25" x14ac:dyDescent="0.2">
      <c r="A231" s="104">
        <v>11</v>
      </c>
      <c r="B231" s="105" t="s">
        <v>127</v>
      </c>
      <c r="C231" s="109">
        <v>0.04</v>
      </c>
      <c r="D231" s="110">
        <v>4</v>
      </c>
      <c r="E231" s="108"/>
      <c r="F231" s="109"/>
      <c r="G231" s="4"/>
      <c r="H231" s="4"/>
      <c r="I231" s="4"/>
      <c r="J231" s="4"/>
      <c r="K231" s="4"/>
      <c r="L231" s="17"/>
    </row>
    <row r="232" spans="1:12" s="1" customFormat="1" ht="14.25" x14ac:dyDescent="0.2">
      <c r="A232" s="104">
        <v>12</v>
      </c>
      <c r="B232" s="105" t="s">
        <v>62</v>
      </c>
      <c r="C232" s="109">
        <v>0.02</v>
      </c>
      <c r="D232" s="110">
        <v>2</v>
      </c>
      <c r="E232" s="109"/>
      <c r="F232" s="109"/>
      <c r="G232" s="4"/>
      <c r="H232" s="4"/>
      <c r="I232" s="4"/>
      <c r="J232" s="4"/>
      <c r="K232" s="4"/>
      <c r="L232" s="17"/>
    </row>
    <row r="233" spans="1:12" s="1" customFormat="1" ht="14.25" x14ac:dyDescent="0.2">
      <c r="A233" s="104">
        <v>13</v>
      </c>
      <c r="B233" s="105" t="s">
        <v>40</v>
      </c>
      <c r="C233" s="109">
        <v>0.05</v>
      </c>
      <c r="D233" s="110">
        <v>18</v>
      </c>
      <c r="E233" s="109"/>
      <c r="F233" s="109"/>
      <c r="G233" s="4"/>
      <c r="H233" s="4"/>
      <c r="I233" s="4"/>
      <c r="J233" s="4"/>
      <c r="K233" s="4"/>
      <c r="L233" s="17"/>
    </row>
    <row r="234" spans="1:12" s="1" customFormat="1" ht="14.25" x14ac:dyDescent="0.2">
      <c r="A234" s="104">
        <v>13</v>
      </c>
      <c r="B234" s="111" t="s">
        <v>63</v>
      </c>
      <c r="C234" s="109">
        <v>0.04</v>
      </c>
      <c r="D234" s="110">
        <v>5</v>
      </c>
      <c r="E234" s="108">
        <v>6</v>
      </c>
      <c r="F234" s="109"/>
      <c r="G234" s="4"/>
      <c r="H234" s="4"/>
      <c r="I234" s="4"/>
      <c r="J234" s="4"/>
      <c r="K234" s="4"/>
      <c r="L234" s="17"/>
    </row>
    <row r="235" spans="1:12" s="57" customFormat="1" x14ac:dyDescent="0.25">
      <c r="A235" s="112"/>
      <c r="B235" s="113" t="s">
        <v>4</v>
      </c>
      <c r="C235" s="114">
        <f>SUM(C221:C234)</f>
        <v>1.0000000000000002</v>
      </c>
      <c r="D235" s="115">
        <f>SUM(D221:D234)</f>
        <v>131</v>
      </c>
      <c r="E235" s="116">
        <f>SUM(E221:E234)</f>
        <v>21</v>
      </c>
      <c r="F235" s="114"/>
      <c r="G235" s="39"/>
      <c r="H235" s="39"/>
      <c r="I235" s="39"/>
      <c r="J235" s="39"/>
      <c r="K235" s="39"/>
      <c r="L235" s="40"/>
    </row>
    <row r="236" spans="1:12" s="1" customFormat="1" x14ac:dyDescent="0.25">
      <c r="A236" s="116"/>
      <c r="B236" s="270" t="s">
        <v>66</v>
      </c>
      <c r="C236" s="270"/>
      <c r="D236" s="270"/>
      <c r="E236" s="270"/>
      <c r="F236" s="270"/>
      <c r="G236" s="4"/>
      <c r="H236" s="4"/>
      <c r="I236" s="4"/>
      <c r="J236" s="4"/>
      <c r="K236" s="4"/>
      <c r="L236" s="17"/>
    </row>
    <row r="237" spans="1:12" s="1" customFormat="1" x14ac:dyDescent="0.25">
      <c r="A237" s="39"/>
      <c r="B237" s="2"/>
      <c r="C237" s="4"/>
      <c r="D237" s="92"/>
      <c r="E237" s="44"/>
      <c r="F237" s="4"/>
      <c r="G237" s="4"/>
      <c r="H237" s="4"/>
      <c r="I237" s="4"/>
      <c r="J237" s="4"/>
      <c r="K237" s="4"/>
      <c r="L237" s="17"/>
    </row>
    <row r="238" spans="1:12" s="1" customFormat="1" x14ac:dyDescent="0.25">
      <c r="A238" s="39"/>
      <c r="B238" s="56" t="s">
        <v>46</v>
      </c>
      <c r="C238" s="4"/>
      <c r="D238" s="92"/>
      <c r="E238" s="4"/>
      <c r="F238" s="4"/>
      <c r="G238" s="4"/>
      <c r="H238" s="4"/>
      <c r="I238" s="4"/>
      <c r="J238" s="4"/>
      <c r="K238" s="4"/>
      <c r="L238" s="17"/>
    </row>
    <row r="239" spans="1:12" s="1" customFormat="1" x14ac:dyDescent="0.25">
      <c r="A239" s="40"/>
      <c r="B239" s="23"/>
      <c r="C239" s="4"/>
      <c r="D239" s="92"/>
      <c r="E239" s="4"/>
      <c r="F239" s="4"/>
      <c r="G239" s="4"/>
      <c r="H239" s="4"/>
      <c r="I239" s="4"/>
      <c r="J239" s="4"/>
      <c r="K239" s="4"/>
      <c r="L239" s="17"/>
    </row>
    <row r="240" spans="1:12" s="1" customFormat="1" x14ac:dyDescent="0.25">
      <c r="A240" s="40"/>
      <c r="B240" s="23"/>
      <c r="C240" s="4"/>
      <c r="D240" s="92"/>
      <c r="E240" s="4"/>
      <c r="F240" s="4"/>
      <c r="G240" s="4"/>
      <c r="H240" s="4"/>
      <c r="I240" s="4"/>
      <c r="J240" s="4"/>
      <c r="K240" s="4"/>
      <c r="L240" s="17"/>
    </row>
    <row r="241" spans="1:17" s="1" customFormat="1" x14ac:dyDescent="0.25">
      <c r="A241" s="40"/>
      <c r="B241" s="23"/>
      <c r="C241" s="4"/>
      <c r="D241" s="92"/>
      <c r="E241" s="4"/>
      <c r="F241" s="4"/>
      <c r="G241" s="4"/>
      <c r="H241" s="4"/>
      <c r="I241" s="4"/>
      <c r="J241" s="4"/>
      <c r="K241" s="4"/>
      <c r="L241" s="17"/>
    </row>
    <row r="242" spans="1:17" s="1" customFormat="1" x14ac:dyDescent="0.25">
      <c r="A242" s="40"/>
      <c r="B242" s="23"/>
      <c r="C242" s="4"/>
      <c r="D242" s="92"/>
      <c r="E242" s="4"/>
      <c r="F242" s="4"/>
      <c r="G242" s="4"/>
      <c r="H242" s="4"/>
      <c r="I242" s="4"/>
      <c r="J242" s="4"/>
      <c r="K242" s="4"/>
      <c r="L242" s="17"/>
    </row>
    <row r="243" spans="1:17" s="1" customFormat="1" x14ac:dyDescent="0.25">
      <c r="A243" s="40"/>
      <c r="B243" s="23"/>
      <c r="C243" s="4"/>
      <c r="D243" s="92"/>
      <c r="E243" s="4"/>
      <c r="F243" s="4"/>
      <c r="G243" s="4"/>
      <c r="H243" s="4"/>
      <c r="I243" s="4"/>
      <c r="J243" s="4"/>
      <c r="K243" s="4"/>
      <c r="L243" s="17"/>
    </row>
    <row r="244" spans="1:17" s="1" customFormat="1" x14ac:dyDescent="0.25">
      <c r="A244" s="40"/>
      <c r="B244" s="23"/>
      <c r="C244" s="4"/>
      <c r="D244" s="92"/>
      <c r="E244" s="4"/>
      <c r="F244" s="4"/>
      <c r="G244" s="4"/>
      <c r="H244" s="4"/>
      <c r="I244" s="4"/>
      <c r="J244" s="4"/>
      <c r="K244" s="4"/>
      <c r="L244" s="17"/>
    </row>
    <row r="245" spans="1:17" s="1" customFormat="1" ht="15.75" thickBot="1" x14ac:dyDescent="0.3">
      <c r="A245" s="40"/>
      <c r="B245" s="66" t="s">
        <v>55</v>
      </c>
      <c r="C245" s="4"/>
      <c r="D245" s="92"/>
      <c r="E245" s="4"/>
      <c r="F245" s="4"/>
      <c r="G245" s="4"/>
      <c r="H245" s="4"/>
      <c r="I245" s="4"/>
      <c r="J245" s="4"/>
      <c r="K245" s="4"/>
      <c r="L245" s="17"/>
    </row>
    <row r="246" spans="1:17" s="1" customFormat="1" ht="26.25" thickBot="1" x14ac:dyDescent="0.3">
      <c r="A246" s="40"/>
      <c r="B246" s="176" t="s">
        <v>49</v>
      </c>
      <c r="C246" s="177" t="s">
        <v>17</v>
      </c>
      <c r="D246" s="92"/>
      <c r="E246" s="4"/>
      <c r="F246" s="4"/>
      <c r="G246" s="4"/>
      <c r="H246" s="4"/>
      <c r="I246" s="4"/>
      <c r="J246" s="4"/>
      <c r="K246" s="4"/>
      <c r="L246" s="17"/>
    </row>
    <row r="247" spans="1:17" s="1" customFormat="1" ht="15.75" thickBot="1" x14ac:dyDescent="0.3">
      <c r="A247" s="40"/>
      <c r="B247" s="60" t="s">
        <v>50</v>
      </c>
      <c r="C247" s="59" t="s">
        <v>51</v>
      </c>
      <c r="D247" s="92"/>
      <c r="E247" s="4"/>
      <c r="F247" s="4"/>
      <c r="G247" s="4"/>
      <c r="H247" s="4"/>
      <c r="I247" s="4"/>
      <c r="J247" s="4"/>
      <c r="K247" s="4"/>
      <c r="L247" s="17"/>
    </row>
    <row r="248" spans="1:17" s="1" customFormat="1" ht="15.75" thickBot="1" x14ac:dyDescent="0.3">
      <c r="A248" s="40"/>
      <c r="B248" s="60" t="s">
        <v>52</v>
      </c>
      <c r="C248" s="59" t="s">
        <v>53</v>
      </c>
      <c r="D248" s="92"/>
      <c r="E248" s="4"/>
      <c r="F248" s="4"/>
      <c r="G248" s="4"/>
      <c r="H248" s="4"/>
      <c r="I248" s="4"/>
      <c r="J248" s="4"/>
      <c r="K248" s="4"/>
      <c r="L248" s="17"/>
    </row>
    <row r="249" spans="1:17" s="2" customFormat="1" ht="15.75" thickBot="1" x14ac:dyDescent="0.3">
      <c r="A249" s="40"/>
      <c r="B249" s="60" t="s">
        <v>54</v>
      </c>
      <c r="C249" s="59" t="s">
        <v>57</v>
      </c>
      <c r="D249" s="92"/>
      <c r="E249" s="4"/>
      <c r="F249" s="4"/>
      <c r="G249" s="4"/>
      <c r="H249" s="4"/>
      <c r="I249" s="4"/>
      <c r="J249" s="4"/>
      <c r="K249" s="4"/>
      <c r="L249" s="17"/>
      <c r="M249" s="1"/>
      <c r="N249" s="1"/>
      <c r="O249" s="1"/>
      <c r="P249" s="1"/>
      <c r="Q249" s="1"/>
    </row>
    <row r="250" spans="1:17" s="2" customFormat="1" x14ac:dyDescent="0.25">
      <c r="A250" s="40"/>
      <c r="B250" s="31"/>
      <c r="C250" s="4"/>
      <c r="D250" s="92"/>
      <c r="E250" s="4"/>
      <c r="F250" s="4"/>
      <c r="G250" s="4"/>
      <c r="H250" s="4"/>
      <c r="I250" s="4"/>
      <c r="J250" s="4"/>
      <c r="K250" s="4"/>
      <c r="L250" s="17"/>
      <c r="M250" s="1"/>
      <c r="N250" s="1"/>
      <c r="O250" s="1"/>
      <c r="P250" s="1"/>
      <c r="Q250" s="1"/>
    </row>
    <row r="251" spans="1:17" s="2" customFormat="1" x14ac:dyDescent="0.25">
      <c r="A251" s="40"/>
      <c r="B251" s="32"/>
      <c r="C251" s="4"/>
      <c r="D251" s="92"/>
      <c r="E251" s="4"/>
      <c r="F251" s="4"/>
      <c r="G251" s="4"/>
      <c r="H251" s="4"/>
      <c r="I251" s="4"/>
      <c r="J251" s="4"/>
      <c r="K251" s="4"/>
      <c r="L251" s="17"/>
      <c r="M251" s="1"/>
      <c r="N251" s="1"/>
      <c r="O251" s="1"/>
      <c r="P251" s="1"/>
      <c r="Q251" s="1"/>
    </row>
    <row r="260" spans="1:12" x14ac:dyDescent="0.25">
      <c r="A260" s="18"/>
      <c r="B260" s="18"/>
      <c r="C260" s="18"/>
      <c r="D260" s="93"/>
      <c r="E260" s="18"/>
      <c r="F260" s="18"/>
      <c r="G260" s="18"/>
      <c r="H260" s="18"/>
      <c r="I260" s="18"/>
      <c r="J260" s="18"/>
      <c r="K260" s="18"/>
      <c r="L260" s="18"/>
    </row>
    <row r="261" spans="1:12" x14ac:dyDescent="0.25">
      <c r="A261" s="18"/>
      <c r="B261" s="18"/>
      <c r="C261" s="18"/>
      <c r="D261" s="93"/>
      <c r="E261" s="18"/>
      <c r="F261" s="18"/>
      <c r="G261" s="18"/>
      <c r="H261" s="18"/>
      <c r="I261" s="18"/>
      <c r="J261" s="18"/>
      <c r="K261" s="18"/>
      <c r="L261" s="18"/>
    </row>
    <row r="262" spans="1:12" x14ac:dyDescent="0.25">
      <c r="A262" s="18"/>
      <c r="B262" s="18"/>
      <c r="C262" s="18"/>
      <c r="D262" s="93"/>
      <c r="E262" s="18"/>
      <c r="F262" s="18"/>
      <c r="G262" s="18"/>
      <c r="H262" s="18"/>
      <c r="I262" s="18"/>
      <c r="J262" s="18"/>
      <c r="K262" s="18"/>
      <c r="L262" s="18"/>
    </row>
  </sheetData>
  <mergeCells count="119">
    <mergeCell ref="B211:C211"/>
    <mergeCell ref="B212:K212"/>
    <mergeCell ref="B236:F236"/>
    <mergeCell ref="B200:B203"/>
    <mergeCell ref="C200:C204"/>
    <mergeCell ref="F200:F203"/>
    <mergeCell ref="B207:B208"/>
    <mergeCell ref="G207:G208"/>
    <mergeCell ref="B209:B210"/>
    <mergeCell ref="G209:G210"/>
    <mergeCell ref="F187:F189"/>
    <mergeCell ref="B192:B195"/>
    <mergeCell ref="C192:C195"/>
    <mergeCell ref="F192:F195"/>
    <mergeCell ref="B196:B198"/>
    <mergeCell ref="C196:C198"/>
    <mergeCell ref="F196:F198"/>
    <mergeCell ref="A176:A198"/>
    <mergeCell ref="C176:C178"/>
    <mergeCell ref="F176:F186"/>
    <mergeCell ref="B177:B178"/>
    <mergeCell ref="B180:B181"/>
    <mergeCell ref="C180:C181"/>
    <mergeCell ref="B183:B185"/>
    <mergeCell ref="C183:C185"/>
    <mergeCell ref="B187:B189"/>
    <mergeCell ref="C187:C189"/>
    <mergeCell ref="A160:A165"/>
    <mergeCell ref="B160:B165"/>
    <mergeCell ref="C160:C165"/>
    <mergeCell ref="F160:F165"/>
    <mergeCell ref="A168:A173"/>
    <mergeCell ref="B168:B173"/>
    <mergeCell ref="C168:C173"/>
    <mergeCell ref="F168:F173"/>
    <mergeCell ref="C129:C130"/>
    <mergeCell ref="B132:B133"/>
    <mergeCell ref="C132:C133"/>
    <mergeCell ref="G132:G133"/>
    <mergeCell ref="A137:A158"/>
    <mergeCell ref="B137:B157"/>
    <mergeCell ref="C137:C157"/>
    <mergeCell ref="F137:F157"/>
    <mergeCell ref="A120:A122"/>
    <mergeCell ref="B120:B122"/>
    <mergeCell ref="C120:C122"/>
    <mergeCell ref="F120:F122"/>
    <mergeCell ref="A124:A135"/>
    <mergeCell ref="B124:B125"/>
    <mergeCell ref="C124:C125"/>
    <mergeCell ref="F124:F125"/>
    <mergeCell ref="B127:B128"/>
    <mergeCell ref="B129:B130"/>
    <mergeCell ref="A110:A115"/>
    <mergeCell ref="B110:B115"/>
    <mergeCell ref="C110:C115"/>
    <mergeCell ref="F110:F115"/>
    <mergeCell ref="A117:A118"/>
    <mergeCell ref="B117:B118"/>
    <mergeCell ref="C117:C118"/>
    <mergeCell ref="F117:F118"/>
    <mergeCell ref="G129:G130"/>
    <mergeCell ref="B96:B97"/>
    <mergeCell ref="C96:C100"/>
    <mergeCell ref="A103:A108"/>
    <mergeCell ref="B103:B108"/>
    <mergeCell ref="C103:C108"/>
    <mergeCell ref="A70:A101"/>
    <mergeCell ref="F70:F101"/>
    <mergeCell ref="B71:B75"/>
    <mergeCell ref="C71:C79"/>
    <mergeCell ref="B77:B78"/>
    <mergeCell ref="F103:F108"/>
    <mergeCell ref="G77:G78"/>
    <mergeCell ref="B80:B84"/>
    <mergeCell ref="C80:C84"/>
    <mergeCell ref="C86:C94"/>
    <mergeCell ref="B88:B90"/>
    <mergeCell ref="G57:G63"/>
    <mergeCell ref="B64:B65"/>
    <mergeCell ref="C64:C65"/>
    <mergeCell ref="G64:G65"/>
    <mergeCell ref="B66:B67"/>
    <mergeCell ref="C66:C67"/>
    <mergeCell ref="G66:G67"/>
    <mergeCell ref="B91:B94"/>
    <mergeCell ref="A49:A68"/>
    <mergeCell ref="B51:B52"/>
    <mergeCell ref="C51:C52"/>
    <mergeCell ref="F51:F52"/>
    <mergeCell ref="B53:B54"/>
    <mergeCell ref="C53:C54"/>
    <mergeCell ref="F53:F54"/>
    <mergeCell ref="B57:B63"/>
    <mergeCell ref="C57:C63"/>
    <mergeCell ref="B45:B46"/>
    <mergeCell ref="C45:C46"/>
    <mergeCell ref="F45:F46"/>
    <mergeCell ref="A24:A33"/>
    <mergeCell ref="B24:B33"/>
    <mergeCell ref="C24:C33"/>
    <mergeCell ref="F24:F33"/>
    <mergeCell ref="A35:A47"/>
    <mergeCell ref="B35:B36"/>
    <mergeCell ref="C35:C41"/>
    <mergeCell ref="F35:F41"/>
    <mergeCell ref="B37:B38"/>
    <mergeCell ref="B39:B41"/>
    <mergeCell ref="A1:K4"/>
    <mergeCell ref="A20:A21"/>
    <mergeCell ref="B20:B21"/>
    <mergeCell ref="C20:C21"/>
    <mergeCell ref="D20:D21"/>
    <mergeCell ref="E20:K20"/>
    <mergeCell ref="E21:G21"/>
    <mergeCell ref="H21:K21"/>
    <mergeCell ref="B42:B43"/>
    <mergeCell ref="C42:C43"/>
    <mergeCell ref="F42:F43"/>
  </mergeCells>
  <pageMargins left="1" right="0.15" top="0.5" bottom="0.5" header="0.3" footer="0.3"/>
  <pageSetup paperSize="9" orientation="landscape"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Penilaian gabung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Erni</cp:lastModifiedBy>
  <cp:lastPrinted>2018-04-04T11:49:16Z</cp:lastPrinted>
  <dcterms:created xsi:type="dcterms:W3CDTF">2016-10-02T09:44:59Z</dcterms:created>
  <dcterms:modified xsi:type="dcterms:W3CDTF">2020-06-22T06:02:14Z</dcterms:modified>
</cp:coreProperties>
</file>