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defaultThemeVersion="124226"/>
  <mc:AlternateContent xmlns:mc="http://schemas.openxmlformats.org/markup-compatibility/2006">
    <mc:Choice Requires="x15">
      <x15ac:absPath xmlns:x15ac="http://schemas.microsoft.com/office/spreadsheetml/2010/11/ac" url="C:\Users\GPCI-IT\Downloads\"/>
    </mc:Choice>
  </mc:AlternateContent>
  <xr:revisionPtr revIDLastSave="0" documentId="13_ncr:1_{0A5D4832-1154-4265-80CB-434827943FE8}" xr6:coauthVersionLast="47" xr6:coauthVersionMax="47" xr10:uidLastSave="{00000000-0000-0000-0000-000000000000}"/>
  <bookViews>
    <workbookView xWindow="-120" yWindow="-120" windowWidth="20640" windowHeight="11160" xr2:uid="{00000000-000D-0000-FFFF-FFFF00000000}"/>
  </bookViews>
  <sheets>
    <sheet name="Pipa  (PP)" sheetId="19" r:id="rId1"/>
  </sheets>
  <definedNames>
    <definedName name="OLE_LINK1" localSheetId="0">'Pipa  (PP)'!$B$50</definedName>
    <definedName name="OLE_LINK1">#REF!</definedName>
    <definedName name="_xlnm.Print_Area" localSheetId="0">'Pipa  (PP)'!$A$1:$J$63</definedName>
    <definedName name="_xlnm.Print_Titles" localSheetId="0">'Pipa  (PP)'!$1:$1</definedName>
  </definedNames>
  <calcPr calcId="191029"/>
</workbook>
</file>

<file path=xl/calcChain.xml><?xml version="1.0" encoding="utf-8"?>
<calcChain xmlns="http://schemas.openxmlformats.org/spreadsheetml/2006/main">
  <c r="G56" i="19" l="1"/>
  <c r="G11" i="19" s="1"/>
  <c r="E56" i="19"/>
  <c r="E11" i="19" s="1"/>
  <c r="H53" i="19"/>
  <c r="F53" i="19"/>
  <c r="H51" i="19"/>
  <c r="F51" i="19"/>
  <c r="H49" i="19"/>
  <c r="F49" i="19"/>
  <c r="H47" i="19"/>
  <c r="F47" i="19"/>
  <c r="H44" i="19"/>
  <c r="F44" i="19"/>
  <c r="H41" i="19"/>
  <c r="F41" i="19"/>
  <c r="H38" i="19"/>
  <c r="F38" i="19"/>
  <c r="H35" i="19"/>
  <c r="F35" i="19"/>
  <c r="H33" i="19"/>
  <c r="F33" i="19"/>
  <c r="H30" i="19"/>
  <c r="F30" i="19"/>
  <c r="H27" i="19"/>
  <c r="F27" i="19"/>
  <c r="J25" i="19"/>
  <c r="H25" i="19"/>
  <c r="H23" i="19"/>
  <c r="F23" i="19"/>
  <c r="H20" i="19"/>
  <c r="F20" i="19"/>
  <c r="A20" i="19"/>
  <c r="A23" i="19" s="1"/>
  <c r="A25" i="19" s="1"/>
  <c r="A27" i="19" s="1"/>
  <c r="A30" i="19" s="1"/>
  <c r="A33" i="19" s="1"/>
  <c r="A35" i="19" s="1"/>
  <c r="A38" i="19" s="1"/>
  <c r="A41" i="19" s="1"/>
  <c r="A44" i="19" s="1"/>
  <c r="A47" i="19" s="1"/>
  <c r="A49" i="19" s="1"/>
  <c r="A51" i="19" s="1"/>
  <c r="A53" i="19" s="1"/>
  <c r="H18" i="19"/>
  <c r="F18" i="19"/>
  <c r="J20" i="19" l="1"/>
  <c r="H56" i="19"/>
  <c r="J23" i="19"/>
  <c r="J18" i="19"/>
  <c r="J27" i="19"/>
  <c r="J30" i="19"/>
  <c r="J33" i="19"/>
  <c r="J35" i="19"/>
  <c r="J38" i="19"/>
  <c r="J41" i="19"/>
  <c r="J44" i="19"/>
  <c r="J47" i="19"/>
  <c r="J49" i="19"/>
  <c r="J51" i="19"/>
  <c r="J53" i="19"/>
  <c r="F56" i="19"/>
  <c r="F11" i="19" s="1"/>
  <c r="J56" i="19" l="1"/>
</calcChain>
</file>

<file path=xl/sharedStrings.xml><?xml version="1.0" encoding="utf-8"?>
<sst xmlns="http://schemas.openxmlformats.org/spreadsheetml/2006/main" count="73" uniqueCount="68">
  <si>
    <t>No</t>
  </si>
  <si>
    <t>Uraian</t>
  </si>
  <si>
    <t>Bobot (%)</t>
  </si>
  <si>
    <t>Bonus</t>
  </si>
  <si>
    <t>Jumlah</t>
  </si>
  <si>
    <t>Sistim Manajemen Lingkungan</t>
  </si>
  <si>
    <t>Nama Perusahaan</t>
  </si>
  <si>
    <t>Tanggal penilaian</t>
  </si>
  <si>
    <t>:</t>
  </si>
  <si>
    <t>Alamat Perusahaan</t>
  </si>
  <si>
    <t>Pengisi penilaian</t>
  </si>
  <si>
    <t>Penanggung jawab</t>
  </si>
  <si>
    <t>Penilai</t>
  </si>
  <si>
    <t>Instansi</t>
  </si>
  <si>
    <t>: Green Product Council Indonesia</t>
  </si>
  <si>
    <t>Instruksi:</t>
  </si>
  <si>
    <t xml:space="preserve">Angket Penilaian Produk ramah lingkungan </t>
  </si>
  <si>
    <t>Konsumsi Air</t>
  </si>
  <si>
    <t>Konsumsi Energi</t>
  </si>
  <si>
    <t xml:space="preserve">- Penilai akan memberikan nilai sesuai nilai setiap kriteria  </t>
  </si>
  <si>
    <t>- Nilai bonus diberikan sesuai dengan ketentuan yang telah ditetapkan dalam buku standar penilaian kriteria produk.</t>
  </si>
  <si>
    <t>- Pengisian kolom selanjutnya akan diisi oleh penilai pada saat penilaian di lapangan.</t>
  </si>
  <si>
    <t>Checklist (√)</t>
  </si>
  <si>
    <t>Nilai</t>
  </si>
  <si>
    <t>Sub kriteria</t>
  </si>
  <si>
    <r>
      <t xml:space="preserve">- Perwakilan perusahaan menjawab setiap pertanyaan di dalam kolom uraian dengan memberikan tanda (√) pada kolom </t>
    </r>
    <r>
      <rPr>
        <i/>
        <sz val="11"/>
        <color theme="1"/>
        <rFont val="Arial"/>
        <family val="2"/>
      </rPr>
      <t>check list</t>
    </r>
    <r>
      <rPr>
        <sz val="11"/>
        <color theme="1"/>
        <rFont val="Arial"/>
        <family val="2"/>
      </rPr>
      <t>.</t>
    </r>
  </si>
  <si>
    <t>Bahan baku</t>
  </si>
  <si>
    <t>Logam berat</t>
  </si>
  <si>
    <t>Emisi-emisi di udara</t>
  </si>
  <si>
    <t>Emisi dalam limbah cair</t>
  </si>
  <si>
    <t>Tabel perhitungan pencapaian nilai :</t>
  </si>
  <si>
    <t xml:space="preserve">: </t>
  </si>
  <si>
    <r>
      <t xml:space="preserve">- Angket yang sudah diisi, dikembalikan ke </t>
    </r>
    <r>
      <rPr>
        <i/>
        <sz val="11"/>
        <color theme="1"/>
        <rFont val="Arial"/>
        <family val="2"/>
      </rPr>
      <t>Green Product Council Indonesia</t>
    </r>
    <r>
      <rPr>
        <sz val="11"/>
        <color theme="1"/>
        <rFont val="Arial"/>
        <family val="2"/>
      </rPr>
      <t>.</t>
    </r>
  </si>
  <si>
    <t xml:space="preserve">- Pertanyaan yang diajukan oleh penilai adalah berdasarkan buku standar penilaian kriteria produk </t>
  </si>
  <si>
    <t>Target</t>
  </si>
  <si>
    <t>Pencapaian (%)</t>
  </si>
  <si>
    <t>Informasi Produk</t>
  </si>
  <si>
    <t>Kemasan</t>
  </si>
  <si>
    <t>Pengelolaan limbah padat</t>
  </si>
  <si>
    <t>Pengelolaan limbah cair</t>
  </si>
  <si>
    <r>
      <t>Daya layan produk (</t>
    </r>
    <r>
      <rPr>
        <b/>
        <i/>
        <sz val="11"/>
        <color theme="1"/>
        <rFont val="Arial"/>
        <family val="2"/>
      </rPr>
      <t>Serviceability</t>
    </r>
    <r>
      <rPr>
        <b/>
        <sz val="11"/>
        <color theme="1"/>
        <rFont val="Arial"/>
        <family val="2"/>
      </rPr>
      <t>)</t>
    </r>
  </si>
  <si>
    <t>Produk / Merek</t>
  </si>
  <si>
    <t>Kualitas produk</t>
  </si>
  <si>
    <t>Penandaan</t>
  </si>
  <si>
    <t>Hasil</t>
  </si>
  <si>
    <t>Pengelolaan produk daur ulang</t>
  </si>
  <si>
    <t>Jika suatu industri tidak terdapat pengolahan khusus limbah cair, maka industri wajib menunjuk pihak ketiga untuk dapat mengelola limbah cair sisa produksi. Prosedur penunjukan dan dokumentasi harus jelas. Jika air tersebut kemudian diperuntukan kembali untuk kebutuhan proses produksi, maka produsen harus memiliki dokumen hasil analisa air limbah tersebut.</t>
  </si>
  <si>
    <t xml:space="preserve">Jenis-jenis limbah cair dapat diidentifikasi, yaitu:
- Limbah cair yang berasal dari pencucian, pembilasan, serta pembersihan alat-alat proses produksi. 
- Sisa dari bak-bak pencucian di laboratorium
- Sisa air pendingin dan boiler
- Limbah B3 (Berbahaya dan Beracun) seperti yang diatur dalam Peraturan Pemerintah Republik Indonesia Nomor 101 Tahun 2014 Tentang Pengelolaan Limbah Bahan Berbahaya dan Beracun. 
Semua limbah cair dari kegiatan produsksi harus ditampung dalam satu penampungan khusus dan diolah melalui suatu pengolahan khusus atau Waste Water Treatment Plant (WWTP).  Air hasil sisa proses produksi dapat digunakan lagi untuk proses produksi berikutnya atau dapat dipergunakan untuk kebutuhan lainnya. </t>
  </si>
  <si>
    <t>Produk harus memiliki identitas sebagai informasi produk yang ditetapkan dalam Technical Data Sheet (TDS) atau Lembar data keamanan bahan/ MSDS, yaitu:
- Nama  dan jenis produk
- Nama perusahaan/importir dan alamat yang jelas pembuat produk.
- Data komponen
- Data fisik.
- Data bahaya kebakaran dan ledakan
- Data reaktifitas
- Informasi bahaya terhadap kesehatan.
- Prosedur darurat dan pertololongan pertama
- Informasi penanganan khusus
- Proesdur tumpahan, kebocoran, dan pembuangan
- Informasi tindakan penegahan khusus
- Informasi lain-lain</t>
  </si>
  <si>
    <t>Produsen memiliki dokumen perizinan AMDAL atau dokumen ijin lingkungan.</t>
  </si>
  <si>
    <r>
      <t>Produk cacat atau sisa potongan (</t>
    </r>
    <r>
      <rPr>
        <i/>
        <sz val="11"/>
        <color theme="1"/>
        <rFont val="Arial"/>
        <family val="2"/>
      </rPr>
      <t>scrap</t>
    </r>
    <r>
      <rPr>
        <sz val="11"/>
        <color theme="1"/>
        <rFont val="Arial"/>
        <family val="2"/>
      </rPr>
      <t>) harus dapat didaur ulang menjadi produk baru, atau dapat dibuat produk lain sesuai peruntukkannya.  Produk cacat yang dimaksudkan untuk didaur ulang adalah berasal dari internal.</t>
    </r>
  </si>
  <si>
    <t>Penggunaan sisa-sisa potongan (scrap)yang  dimaksudkan untuk ditambahkan dalam produk baru, disesuaikan menurut kebutuhan atau formula produk.</t>
  </si>
  <si>
    <t xml:space="preserve">Limbah padat harus teridentifikasi dengan jelas dan dapat ditangani dengan baik, sehingga tidak berdampak negatif terhadap lingkungan. 
Jenis-jenis limbah padat dalam standar penilaian ini adalah:
- Limbah produk berupa sisa potongan atau serbuk produk.  
- Bekas kemasan produk, kemasan bekas bahan baku baik berupa kantung atau sak atau karung dari kertas atau plastik.  
- Limbah B3 (Berbahaya dan Beracun) seperti yang diatur dalam Peraturan Pemerintah Republik Indonesia Nomor 101 Tahun 2014 Tentang Pengelolaan Limbah Bahan Berbahaya dan Beracun. </t>
  </si>
  <si>
    <t xml:space="preserve">Limbah padat (kemasan bekas produk, kemasan bekas bahan baku baik berupa kantung atau sak atau karung dari kertas atau plastik, serta limbah padat B3) yang  dikirim/diserahkan kepada pihak lain, harus didukung dengan dokumen penyerahan produk, serta mengetahui mengenai peruntukan limbah tersebut.  </t>
  </si>
  <si>
    <t xml:space="preserve">Produk harus memiliki kualitas yang baik dan memenuhi syarat mutu Standar Nasional Indonesia (SNI) produk atau standar lain yang berlaku. </t>
  </si>
  <si>
    <t>Produsen menerapkan sistim manajemen lingkungan yang baik yang mengacu ke ISO 14001 atau produsen telah menerapkan UKL dan UPL.</t>
  </si>
  <si>
    <t>Kemasan produk harus memenuhi persyaratan ramah lingkungan, yaitu kemasan harus dapat didaur ulang dan terurai dengan baik.</t>
  </si>
  <si>
    <t>Semua bahan baku produk mempunyai identitas yang jelas dan memiliki dokumen pendukung</t>
  </si>
  <si>
    <t>Produk tidak boleh mengandung logam berat Pb, Cd setelah melalui ekstraksi</t>
  </si>
  <si>
    <t xml:space="preserve">Jika data konsumsi energi tidak tersedia secara spesifik, maka penilaian konsumsi energi selama proses produksi dapat dilakukan dengan melihat program kerja efisiensi penggunaan energi.  Target  efisiensi adalah 1-10%. </t>
  </si>
  <si>
    <t xml:space="preserve">Jika data konsumsi energi tidak tersedia secara spesifik, maka penilaian konsumsi air selama proses produksi dapat dilakukan dengan melihat program kerja efisiensi penggunaan air dalam produksi.  Target  efisiensi adalah 1-10%. </t>
  </si>
  <si>
    <t>Mudah dalam transportasi karena produk ringan.</t>
  </si>
  <si>
    <t>Produk harus dapat memenuhi kriteria daya layan produk,  yaitu:
- Produk menunjukkan kualitas dan daya tahannya, oksidasi, bahan kimian dan minyak), sesuai Standar Nasional Indonesia  produk atau standar internasional lainnya yang setara.</t>
  </si>
  <si>
    <t>Bahan pipa adalah polipropilena (PP) harus sesuai dengan SNI ISO 15874-2 dan SNI ISO15874-3, yang dapat diaplikasikan untuk 3 tipe, 
- Polipropilene homopolimer :  PP-H (tipe 1)
- Polipropilene blok  :  PP-B (tipe 2)
- Polipropilene random  :  PP-R (tipe 3)</t>
  </si>
  <si>
    <t xml:space="preserve">Pada proses produksi pipa PP, energi listrik yang digunakan selama proses produksi mengikuti ketentuan yang ditetapkan, yaitu maksimum 0.56  Kwh/kg atau 2 MJ/kg produk. </t>
  </si>
  <si>
    <t xml:space="preserve">Pada saat proses produksi pipa PP, konsumsi air yang ditetapkan, yaitu maks. 0.6  liter/kg produk. </t>
  </si>
  <si>
    <t>Nilai cemaran limbah cair pada saat produksi pipa polipropilena (PP) mengikuti Peraturan Menteri Lingkungan Hidup Republik Indonesia Nomor 5 Tahun 2014 Tentang Baku Mutu Air Limbah (Lampiran XLVII tentang Baku Mutu Air Limbah bagi Usaha dan/atau Kegiatan yang belum memiliki baku mutu air limbah yang ditetapkan) dan/atau peraturan lain yang digunakan yang sesuai dengan kegiatan indutri pipa PP.</t>
  </si>
  <si>
    <t>Produk pipa harus memiliki identitas yang jelas yang melekat pada produk atau mengikuti penandaan sesuai SNI produk. 
Pada setiap batang pipa sekurang-kurangnya harus diberi tanda-tanda yang tidak mudah dihapus, yang meliputi: 
- Nama pabrik/merek. 
- Tipe dan/atau kelas dinyatakan dalam seri. 
- Ukuran pipa (diameter luar nominal).
- Huruf PP (PPH, PPB, PPR).
- Tanda dan nomor SNI atau standar lain yang berlaku.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</si>
</sst>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21" x14ac:knownFonts="1">
    <font>
      <sz val="11"/>
      <color theme="1"/>
      <name val="Calibri"/>
      <family val="2"/>
      <scheme val="minor"/>
    </font>
    <font>
      <sz val="11"/>
      <color theme="1"/>
      <name val="Calibri"/>
      <family val="2"/>
      <scheme val="minor"/>
    </font>
    <font>
      <sz val="9.5"/>
      <color theme="1"/>
      <name val="Symbol"/>
      <family val="1"/>
      <charset val="2"/>
    </font>
    <font>
      <sz val="9.5"/>
      <color theme="1"/>
      <name val="Arial"/>
      <family val="2"/>
    </font>
    <font>
      <sz val="11"/>
      <color theme="1"/>
      <name val="Arial"/>
      <family val="2"/>
    </font>
    <font>
      <b/>
      <u/>
      <sz val="11"/>
      <color theme="1"/>
      <name val="Arial"/>
      <family val="2"/>
    </font>
    <font>
      <i/>
      <sz val="11"/>
      <color theme="1"/>
      <name val="Arial"/>
      <family val="2"/>
    </font>
    <font>
      <b/>
      <sz val="18"/>
      <color theme="1"/>
      <name val="Arial"/>
      <family val="2"/>
    </font>
    <font>
      <sz val="11"/>
      <color theme="0" tint="-0.34998626667073579"/>
      <name val="Calibri"/>
      <family val="2"/>
      <scheme val="minor"/>
    </font>
    <font>
      <b/>
      <sz val="12"/>
      <color rgb="FF00B050"/>
      <name val="Arial"/>
      <family val="2"/>
    </font>
    <font>
      <b/>
      <sz val="11"/>
      <color theme="1"/>
      <name val="Arial"/>
      <family val="2"/>
    </font>
    <font>
      <sz val="11"/>
      <color theme="0"/>
      <name val="Arial"/>
      <family val="2"/>
    </font>
    <font>
      <u/>
      <sz val="11"/>
      <color theme="1"/>
      <name val="Arial"/>
      <family val="2"/>
    </font>
    <font>
      <sz val="11"/>
      <name val="Arial"/>
      <family val="2"/>
    </font>
    <font>
      <sz val="11"/>
      <name val="Calibri"/>
      <family val="2"/>
      <scheme val="minor"/>
    </font>
    <font>
      <b/>
      <sz val="11"/>
      <name val="Arial"/>
      <family val="2"/>
    </font>
    <font>
      <sz val="10"/>
      <color rgb="FF000000"/>
      <name val="Calibri"/>
      <family val="2"/>
      <scheme val="minor"/>
    </font>
    <font>
      <sz val="10"/>
      <color theme="1"/>
      <name val="Arial"/>
      <family val="2"/>
    </font>
    <font>
      <b/>
      <i/>
      <sz val="11"/>
      <color theme="1"/>
      <name val="Arial"/>
      <family val="2"/>
    </font>
    <font>
      <u/>
      <sz val="11"/>
      <color theme="10"/>
      <name val="Calibri"/>
      <family val="2"/>
      <scheme val="minor"/>
    </font>
    <font>
      <sz val="11"/>
      <color theme="0" tint="-0.249977111117893"/>
      <name val="Arial"/>
      <family val="2"/>
    </font>
  </fonts>
  <fills count="4">
    <fill>
      <patternFill patternType="none"/>
    </fill>
    <fill>
      <patternFill patternType="gray125"/>
    </fill>
    <fill>
      <patternFill patternType="solid">
        <fgColor theme="0"/>
        <bgColor indexed="64"/>
      </patternFill>
    </fill>
    <fill>
      <patternFill patternType="solid">
        <fgColor theme="0" tint="-0.249977111117893"/>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style="hair">
        <color indexed="64"/>
      </top>
      <bottom style="hair">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hair">
        <color indexed="64"/>
      </top>
      <bottom style="hair">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theme="0" tint="-0.34998626667073579"/>
      </bottom>
      <diagonal/>
    </border>
    <border>
      <left/>
      <right style="thin">
        <color indexed="64"/>
      </right>
      <top/>
      <bottom style="thin">
        <color theme="0" tint="-0.34998626667073579"/>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style="thin">
        <color indexed="64"/>
      </right>
      <top/>
      <bottom style="thin">
        <color theme="0" tint="-0.34998626667073579"/>
      </bottom>
      <diagonal/>
    </border>
    <border>
      <left style="thin">
        <color indexed="64"/>
      </left>
      <right style="thin">
        <color indexed="64"/>
      </right>
      <top style="hair">
        <color indexed="64"/>
      </top>
      <bottom style="thin">
        <color indexed="64"/>
      </bottom>
      <diagonal/>
    </border>
  </borders>
  <cellStyleXfs count="4">
    <xf numFmtId="0" fontId="0" fillId="0" borderId="0"/>
    <xf numFmtId="9" fontId="1" fillId="0" borderId="0" applyFont="0" applyFill="0" applyBorder="0" applyAlignment="0" applyProtection="0"/>
    <xf numFmtId="164" fontId="1" fillId="0" borderId="0" applyFont="0" applyFill="0" applyBorder="0" applyAlignment="0" applyProtection="0"/>
    <xf numFmtId="0" fontId="19" fillId="0" borderId="0" applyNumberFormat="0" applyFill="0" applyBorder="0" applyAlignment="0" applyProtection="0"/>
  </cellStyleXfs>
  <cellXfs count="177">
    <xf numFmtId="0" fontId="0" fillId="0" borderId="0" xfId="0"/>
    <xf numFmtId="0" fontId="0" fillId="2" borderId="0" xfId="0" applyFill="1" applyAlignment="1">
      <alignment horizontal="center"/>
    </xf>
    <xf numFmtId="0" fontId="0" fillId="2" borderId="0" xfId="0" applyFill="1"/>
    <xf numFmtId="0" fontId="2" fillId="2" borderId="0" xfId="0" applyFont="1" applyFill="1" applyAlignment="1">
      <alignment horizontal="left" indent="1"/>
    </xf>
    <xf numFmtId="0" fontId="4" fillId="2" borderId="0" xfId="0" applyFont="1" applyFill="1"/>
    <xf numFmtId="0" fontId="4" fillId="2" borderId="1" xfId="0" applyFont="1" applyFill="1" applyBorder="1"/>
    <xf numFmtId="0" fontId="4" fillId="2" borderId="6" xfId="0" applyFont="1" applyFill="1" applyBorder="1"/>
    <xf numFmtId="0" fontId="4" fillId="2" borderId="8" xfId="0" applyFont="1" applyFill="1" applyBorder="1"/>
    <xf numFmtId="0" fontId="4" fillId="2" borderId="7" xfId="0" applyFont="1" applyFill="1" applyBorder="1"/>
    <xf numFmtId="0" fontId="5" fillId="2" borderId="0" xfId="0" applyFont="1" applyFill="1"/>
    <xf numFmtId="0" fontId="4" fillId="2" borderId="0" xfId="0" quotePrefix="1" applyFont="1" applyFill="1"/>
    <xf numFmtId="0" fontId="4" fillId="2" borderId="8" xfId="0" applyFont="1" applyFill="1" applyBorder="1" applyAlignment="1">
      <alignment horizontal="centerContinuous" vertical="center"/>
    </xf>
    <xf numFmtId="0" fontId="4" fillId="2" borderId="0" xfId="0" applyFont="1" applyFill="1" applyAlignment="1">
      <alignment horizontal="center"/>
    </xf>
    <xf numFmtId="0" fontId="7" fillId="2" borderId="6" xfId="0" applyFont="1" applyFill="1" applyBorder="1" applyAlignment="1">
      <alignment horizontal="centerContinuous" vertical="center"/>
    </xf>
    <xf numFmtId="0" fontId="9" fillId="2" borderId="8" xfId="0" applyFont="1" applyFill="1" applyBorder="1" applyAlignment="1">
      <alignment horizontal="centerContinuous" vertical="center"/>
    </xf>
    <xf numFmtId="0" fontId="4" fillId="2" borderId="7" xfId="0" applyFont="1" applyFill="1" applyBorder="1" applyAlignment="1">
      <alignment horizontal="centerContinuous" vertical="center"/>
    </xf>
    <xf numFmtId="0" fontId="4" fillId="2" borderId="0" xfId="0" applyFont="1" applyFill="1" applyAlignment="1">
      <alignment horizontal="left"/>
    </xf>
    <xf numFmtId="0" fontId="4" fillId="2" borderId="1" xfId="0" applyFont="1" applyFill="1" applyBorder="1" applyAlignment="1">
      <alignment vertical="center"/>
    </xf>
    <xf numFmtId="0" fontId="4" fillId="2" borderId="6" xfId="0" applyFont="1" applyFill="1" applyBorder="1" applyAlignment="1">
      <alignment vertical="center"/>
    </xf>
    <xf numFmtId="0" fontId="4" fillId="2" borderId="8" xfId="0" applyFont="1" applyFill="1" applyBorder="1" applyAlignment="1">
      <alignment vertical="center" wrapText="1"/>
    </xf>
    <xf numFmtId="0" fontId="4" fillId="2" borderId="8" xfId="0" applyFont="1" applyFill="1" applyBorder="1" applyAlignment="1">
      <alignment vertical="center"/>
    </xf>
    <xf numFmtId="0" fontId="4" fillId="2" borderId="7" xfId="0" applyFont="1" applyFill="1" applyBorder="1" applyAlignment="1">
      <alignment vertical="center"/>
    </xf>
    <xf numFmtId="0" fontId="0" fillId="2" borderId="0" xfId="0" applyFill="1" applyAlignment="1">
      <alignment wrapText="1"/>
    </xf>
    <xf numFmtId="0" fontId="14" fillId="2" borderId="0" xfId="0" applyFont="1" applyFill="1"/>
    <xf numFmtId="0" fontId="4" fillId="2" borderId="1" xfId="1" applyNumberFormat="1" applyFont="1" applyFill="1" applyBorder="1" applyAlignment="1">
      <alignment horizontal="center" vertical="center"/>
    </xf>
    <xf numFmtId="0" fontId="8" fillId="2" borderId="0" xfId="0" applyFont="1" applyFill="1" applyAlignment="1">
      <alignment horizontal="center"/>
    </xf>
    <xf numFmtId="0" fontId="8" fillId="2" borderId="0" xfId="0" applyFont="1" applyFill="1"/>
    <xf numFmtId="0" fontId="10" fillId="2"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6" fillId="2" borderId="0" xfId="0" applyFont="1" applyFill="1" applyAlignment="1">
      <alignment horizontal="justify"/>
    </xf>
    <xf numFmtId="0" fontId="4" fillId="0" borderId="5" xfId="0" applyFont="1" applyFill="1" applyBorder="1" applyAlignment="1">
      <alignment horizontal="center"/>
    </xf>
    <xf numFmtId="0" fontId="10" fillId="2" borderId="0" xfId="0" applyFont="1" applyFill="1" applyAlignment="1">
      <alignment horizontal="right" vertical="center"/>
    </xf>
    <xf numFmtId="1" fontId="11" fillId="2" borderId="1" xfId="1" applyNumberFormat="1" applyFont="1" applyFill="1" applyBorder="1" applyAlignment="1">
      <alignment horizontal="center" vertical="center"/>
    </xf>
    <xf numFmtId="0" fontId="12" fillId="2" borderId="0" xfId="0" applyFont="1" applyFill="1" applyAlignment="1">
      <alignment horizontal="left"/>
    </xf>
    <xf numFmtId="0" fontId="11" fillId="2" borderId="0" xfId="0" applyFont="1" applyFill="1" applyAlignment="1">
      <alignment horizontal="center"/>
    </xf>
    <xf numFmtId="0" fontId="11" fillId="2" borderId="0" xfId="0" applyFont="1" applyFill="1"/>
    <xf numFmtId="0" fontId="4" fillId="0" borderId="2" xfId="0" applyFont="1" applyFill="1" applyBorder="1" applyAlignment="1">
      <alignment horizontal="center"/>
    </xf>
    <xf numFmtId="0" fontId="4" fillId="0" borderId="2" xfId="0" applyFont="1" applyFill="1" applyBorder="1" applyAlignment="1">
      <alignment horizontal="left"/>
    </xf>
    <xf numFmtId="0" fontId="4" fillId="3" borderId="1" xfId="0" applyFont="1" applyFill="1" applyBorder="1" applyAlignment="1">
      <alignment horizontal="center"/>
    </xf>
    <xf numFmtId="0" fontId="10" fillId="3" borderId="6" xfId="0" applyFont="1" applyFill="1" applyBorder="1" applyAlignment="1">
      <alignment horizontal="left"/>
    </xf>
    <xf numFmtId="0" fontId="10" fillId="3" borderId="7" xfId="0" applyFont="1" applyFill="1" applyBorder="1" applyAlignment="1">
      <alignment horizontal="left"/>
    </xf>
    <xf numFmtId="0" fontId="4" fillId="3" borderId="1" xfId="0" applyFont="1" applyFill="1" applyBorder="1" applyAlignment="1">
      <alignment horizontal="left"/>
    </xf>
    <xf numFmtId="0" fontId="4" fillId="3" borderId="1" xfId="1" applyNumberFormat="1" applyFont="1" applyFill="1" applyBorder="1" applyAlignment="1">
      <alignment horizontal="center"/>
    </xf>
    <xf numFmtId="0" fontId="4" fillId="3" borderId="1" xfId="1" quotePrefix="1" applyNumberFormat="1" applyFont="1" applyFill="1" applyBorder="1" applyAlignment="1">
      <alignment horizontal="center"/>
    </xf>
    <xf numFmtId="0" fontId="10" fillId="3" borderId="1" xfId="0" applyFont="1" applyFill="1" applyBorder="1" applyAlignment="1">
      <alignment horizontal="center"/>
    </xf>
    <xf numFmtId="0" fontId="10" fillId="3" borderId="6" xfId="0" applyFont="1" applyFill="1" applyBorder="1" applyAlignment="1">
      <alignment horizontal="left" wrapText="1"/>
    </xf>
    <xf numFmtId="0" fontId="10" fillId="3" borderId="7" xfId="0" applyFont="1" applyFill="1" applyBorder="1" applyAlignment="1">
      <alignment horizontal="left" vertical="center" wrapText="1"/>
    </xf>
    <xf numFmtId="0" fontId="10" fillId="3" borderId="1" xfId="0" applyFont="1" applyFill="1" applyBorder="1" applyAlignment="1">
      <alignment horizontal="left"/>
    </xf>
    <xf numFmtId="0" fontId="4" fillId="3" borderId="1" xfId="0" applyFont="1" applyFill="1" applyBorder="1" applyAlignment="1">
      <alignment horizontal="center" vertical="center"/>
    </xf>
    <xf numFmtId="0" fontId="10" fillId="3" borderId="4" xfId="0" applyFont="1" applyFill="1" applyBorder="1" applyAlignment="1">
      <alignment horizontal="center"/>
    </xf>
    <xf numFmtId="0" fontId="10" fillId="3" borderId="11" xfId="0" applyFont="1" applyFill="1" applyBorder="1" applyAlignment="1">
      <alignment horizontal="left"/>
    </xf>
    <xf numFmtId="0" fontId="10" fillId="3" borderId="14" xfId="0" applyFont="1" applyFill="1" applyBorder="1" applyAlignment="1">
      <alignment horizontal="left"/>
    </xf>
    <xf numFmtId="0" fontId="4" fillId="3" borderId="4" xfId="0" applyFont="1" applyFill="1" applyBorder="1" applyAlignment="1">
      <alignment horizontal="left"/>
    </xf>
    <xf numFmtId="0" fontId="4" fillId="3" borderId="4" xfId="1" applyNumberFormat="1" applyFont="1" applyFill="1" applyBorder="1" applyAlignment="1">
      <alignment horizontal="center"/>
    </xf>
    <xf numFmtId="0" fontId="4" fillId="3" borderId="4" xfId="0" applyFont="1" applyFill="1" applyBorder="1" applyAlignment="1">
      <alignment horizontal="center"/>
    </xf>
    <xf numFmtId="0" fontId="8" fillId="0" borderId="0" xfId="0" applyFont="1" applyFill="1" applyAlignment="1">
      <alignment horizontal="center"/>
    </xf>
    <xf numFmtId="0" fontId="14" fillId="0" borderId="0" xfId="0" applyFont="1" applyFill="1"/>
    <xf numFmtId="0" fontId="8" fillId="0" borderId="0" xfId="0" applyFont="1" applyFill="1"/>
    <xf numFmtId="0" fontId="0" fillId="0" borderId="0" xfId="0" applyFill="1"/>
    <xf numFmtId="165" fontId="4" fillId="2" borderId="0" xfId="2" applyNumberFormat="1" applyFont="1" applyFill="1" applyAlignment="1">
      <alignment horizontal="center"/>
    </xf>
    <xf numFmtId="165" fontId="0" fillId="2" borderId="0" xfId="2" applyNumberFormat="1" applyFont="1" applyFill="1"/>
    <xf numFmtId="0" fontId="4" fillId="0" borderId="2" xfId="1" applyNumberFormat="1" applyFont="1" applyFill="1" applyBorder="1" applyAlignment="1">
      <alignment horizontal="center" vertical="center"/>
    </xf>
    <xf numFmtId="0" fontId="4" fillId="0" borderId="2" xfId="0" applyFont="1" applyFill="1" applyBorder="1" applyAlignment="1">
      <alignment horizontal="center" vertical="center"/>
    </xf>
    <xf numFmtId="0" fontId="13" fillId="0" borderId="2" xfId="0" applyFont="1" applyFill="1" applyBorder="1" applyAlignment="1">
      <alignment horizontal="center"/>
    </xf>
    <xf numFmtId="0" fontId="0" fillId="0" borderId="0" xfId="0" applyFill="1" applyAlignment="1">
      <alignment horizontal="center"/>
    </xf>
    <xf numFmtId="0" fontId="10" fillId="0" borderId="3" xfId="0" applyFont="1" applyFill="1" applyBorder="1" applyAlignment="1">
      <alignment horizontal="center"/>
    </xf>
    <xf numFmtId="0" fontId="10" fillId="0" borderId="5" xfId="0" applyFont="1" applyFill="1" applyBorder="1" applyAlignment="1">
      <alignment horizontal="left"/>
    </xf>
    <xf numFmtId="0" fontId="10" fillId="0" borderId="5" xfId="1" applyNumberFormat="1" applyFont="1" applyFill="1" applyBorder="1" applyAlignment="1">
      <alignment horizontal="center" vertical="center"/>
    </xf>
    <xf numFmtId="0" fontId="4" fillId="0" borderId="5" xfId="0" applyFont="1" applyFill="1" applyBorder="1" applyAlignment="1">
      <alignment horizontal="center" vertical="center"/>
    </xf>
    <xf numFmtId="0" fontId="10" fillId="0" borderId="5" xfId="0" applyFont="1" applyFill="1" applyBorder="1" applyAlignment="1">
      <alignment horizontal="center" vertical="center"/>
    </xf>
    <xf numFmtId="164" fontId="15" fillId="0" borderId="5" xfId="2" applyFont="1" applyFill="1" applyBorder="1" applyAlignment="1">
      <alignment horizontal="center"/>
    </xf>
    <xf numFmtId="0" fontId="17" fillId="0" borderId="0" xfId="0" applyFont="1" applyFill="1"/>
    <xf numFmtId="0" fontId="4" fillId="0" borderId="15" xfId="0" applyFont="1" applyFill="1" applyBorder="1" applyAlignment="1">
      <alignment horizontal="center"/>
    </xf>
    <xf numFmtId="0" fontId="4" fillId="0" borderId="15" xfId="0" applyFont="1" applyFill="1" applyBorder="1" applyAlignment="1">
      <alignment horizontal="left"/>
    </xf>
    <xf numFmtId="0" fontId="4" fillId="0" borderId="15" xfId="1" applyNumberFormat="1" applyFont="1" applyFill="1" applyBorder="1" applyAlignment="1">
      <alignment horizontal="center" vertical="center"/>
    </xf>
    <xf numFmtId="0" fontId="4" fillId="0" borderId="15" xfId="0" applyFont="1" applyFill="1" applyBorder="1" applyAlignment="1">
      <alignment horizontal="center" vertical="center"/>
    </xf>
    <xf numFmtId="0" fontId="13" fillId="0" borderId="15" xfId="0" applyFont="1" applyFill="1" applyBorder="1" applyAlignment="1">
      <alignment horizontal="center"/>
    </xf>
    <xf numFmtId="0" fontId="4" fillId="0" borderId="3" xfId="0" applyFont="1" applyFill="1" applyBorder="1" applyAlignment="1">
      <alignment horizontal="center" vertical="center"/>
    </xf>
    <xf numFmtId="0" fontId="4" fillId="0" borderId="3" xfId="0" applyFont="1" applyFill="1" applyBorder="1" applyAlignment="1">
      <alignment horizontal="center"/>
    </xf>
    <xf numFmtId="0" fontId="4" fillId="0" borderId="1" xfId="0" applyFont="1" applyFill="1" applyBorder="1" applyAlignment="1">
      <alignment horizontal="center"/>
    </xf>
    <xf numFmtId="0" fontId="4" fillId="0" borderId="1" xfId="0" applyFont="1" applyFill="1" applyBorder="1" applyAlignment="1">
      <alignment horizontal="left"/>
    </xf>
    <xf numFmtId="0" fontId="4" fillId="0" borderId="1" xfId="1" applyNumberFormat="1" applyFont="1" applyFill="1" applyBorder="1" applyAlignment="1">
      <alignment horizontal="center"/>
    </xf>
    <xf numFmtId="0" fontId="13" fillId="0" borderId="1" xfId="0" applyFont="1" applyFill="1" applyBorder="1" applyAlignment="1">
      <alignment horizontal="center"/>
    </xf>
    <xf numFmtId="0" fontId="4" fillId="0" borderId="22" xfId="0" applyFont="1" applyFill="1" applyBorder="1" applyAlignment="1">
      <alignment horizontal="center"/>
    </xf>
    <xf numFmtId="0" fontId="4" fillId="0" borderId="15" xfId="1" applyNumberFormat="1" applyFont="1" applyFill="1" applyBorder="1" applyAlignment="1">
      <alignment horizontal="center"/>
    </xf>
    <xf numFmtId="0" fontId="0" fillId="0" borderId="0" xfId="0" applyFill="1" applyAlignment="1"/>
    <xf numFmtId="0" fontId="4" fillId="0" borderId="3" xfId="0" applyFont="1" applyFill="1" applyBorder="1" applyAlignment="1">
      <alignment horizontal="left"/>
    </xf>
    <xf numFmtId="0" fontId="4" fillId="0" borderId="3" xfId="1" applyNumberFormat="1" applyFont="1" applyFill="1" applyBorder="1" applyAlignment="1">
      <alignment horizontal="center" vertical="center"/>
    </xf>
    <xf numFmtId="0" fontId="13" fillId="0" borderId="3" xfId="0" applyFont="1" applyFill="1" applyBorder="1" applyAlignment="1">
      <alignment horizontal="center"/>
    </xf>
    <xf numFmtId="0" fontId="3" fillId="0" borderId="0" xfId="0" applyFont="1" applyFill="1"/>
    <xf numFmtId="0" fontId="4" fillId="0" borderId="5" xfId="1" applyNumberFormat="1" applyFont="1" applyFill="1" applyBorder="1" applyAlignment="1">
      <alignment horizontal="center" vertical="center"/>
    </xf>
    <xf numFmtId="0" fontId="4" fillId="0" borderId="25" xfId="0" applyFont="1" applyFill="1" applyBorder="1" applyAlignment="1">
      <alignment horizontal="center"/>
    </xf>
    <xf numFmtId="0" fontId="4" fillId="0" borderId="20" xfId="0" applyFont="1" applyFill="1" applyBorder="1" applyAlignment="1">
      <alignment horizontal="left"/>
    </xf>
    <xf numFmtId="0" fontId="4" fillId="0" borderId="21" xfId="0" applyFont="1" applyFill="1" applyBorder="1" applyAlignment="1">
      <alignment horizontal="left"/>
    </xf>
    <xf numFmtId="0" fontId="4" fillId="0" borderId="25" xfId="0" applyFont="1" applyFill="1" applyBorder="1" applyAlignment="1">
      <alignment horizontal="left"/>
    </xf>
    <xf numFmtId="0" fontId="4" fillId="0" borderId="25" xfId="1" applyNumberFormat="1" applyFont="1" applyFill="1" applyBorder="1" applyAlignment="1">
      <alignment horizontal="center" vertical="center"/>
    </xf>
    <xf numFmtId="0" fontId="13" fillId="0" borderId="25" xfId="0" applyFont="1" applyFill="1" applyBorder="1" applyAlignment="1">
      <alignment horizontal="center"/>
    </xf>
    <xf numFmtId="0" fontId="10" fillId="0" borderId="22" xfId="0" applyFont="1" applyFill="1" applyBorder="1" applyAlignment="1">
      <alignment horizontal="left"/>
    </xf>
    <xf numFmtId="0" fontId="10" fillId="0" borderId="22" xfId="1" applyNumberFormat="1" applyFont="1" applyFill="1" applyBorder="1" applyAlignment="1">
      <alignment horizontal="center" vertical="center"/>
    </xf>
    <xf numFmtId="0" fontId="4" fillId="0" borderId="22" xfId="0" applyFont="1" applyFill="1" applyBorder="1" applyAlignment="1">
      <alignment horizontal="center" vertical="center"/>
    </xf>
    <xf numFmtId="0" fontId="10" fillId="0" borderId="22" xfId="0" applyFont="1" applyFill="1" applyBorder="1" applyAlignment="1">
      <alignment horizontal="center" vertical="center"/>
    </xf>
    <xf numFmtId="164" fontId="15" fillId="0" borderId="22" xfId="2" applyFont="1" applyFill="1" applyBorder="1" applyAlignment="1">
      <alignment horizontal="center"/>
    </xf>
    <xf numFmtId="0" fontId="13" fillId="0" borderId="15" xfId="0" applyFont="1" applyFill="1" applyBorder="1" applyAlignment="1">
      <alignment horizontal="center" vertical="center"/>
    </xf>
    <xf numFmtId="0" fontId="4" fillId="0" borderId="3" xfId="1" applyNumberFormat="1" applyFont="1" applyFill="1" applyBorder="1" applyAlignment="1">
      <alignment horizontal="center"/>
    </xf>
    <xf numFmtId="0" fontId="13" fillId="0" borderId="3" xfId="0" applyFont="1" applyFill="1" applyBorder="1" applyAlignment="1">
      <alignment horizontal="center" vertical="center"/>
    </xf>
    <xf numFmtId="0" fontId="4" fillId="0" borderId="22" xfId="0" applyFont="1" applyFill="1" applyBorder="1" applyAlignment="1">
      <alignment horizontal="left"/>
    </xf>
    <xf numFmtId="0" fontId="4" fillId="0" borderId="22" xfId="1" applyNumberFormat="1" applyFont="1" applyFill="1" applyBorder="1" applyAlignment="1">
      <alignment horizontal="center"/>
    </xf>
    <xf numFmtId="0" fontId="13" fillId="0" borderId="22" xfId="0" applyFont="1" applyFill="1" applyBorder="1" applyAlignment="1">
      <alignment horizontal="center" vertical="center"/>
    </xf>
    <xf numFmtId="0" fontId="4" fillId="2" borderId="15" xfId="0" applyFont="1" applyFill="1" applyBorder="1" applyAlignment="1">
      <alignment horizontal="center"/>
    </xf>
    <xf numFmtId="0" fontId="4" fillId="2" borderId="2" xfId="0" applyFont="1" applyFill="1" applyBorder="1" applyAlignment="1">
      <alignment horizontal="left"/>
    </xf>
    <xf numFmtId="0" fontId="4" fillId="2" borderId="2" xfId="0" applyFont="1" applyFill="1" applyBorder="1" applyAlignment="1">
      <alignment horizontal="center"/>
    </xf>
    <xf numFmtId="0" fontId="4" fillId="2" borderId="2" xfId="0" applyFont="1" applyFill="1" applyBorder="1" applyAlignment="1">
      <alignment horizontal="center" vertical="center"/>
    </xf>
    <xf numFmtId="0" fontId="4" fillId="2" borderId="4" xfId="1" applyNumberFormat="1" applyFont="1" applyFill="1" applyBorder="1" applyAlignment="1">
      <alignment horizontal="center" vertical="center"/>
    </xf>
    <xf numFmtId="0" fontId="4" fillId="2" borderId="4" xfId="0" applyFont="1" applyFill="1" applyBorder="1" applyAlignment="1">
      <alignment horizontal="center"/>
    </xf>
    <xf numFmtId="0" fontId="4" fillId="0" borderId="26" xfId="0" applyFont="1" applyFill="1" applyBorder="1" applyAlignment="1">
      <alignment horizontal="left"/>
    </xf>
    <xf numFmtId="0" fontId="4" fillId="0" borderId="26" xfId="1" applyNumberFormat="1" applyFont="1" applyFill="1" applyBorder="1" applyAlignment="1">
      <alignment horizontal="center" vertical="center"/>
    </xf>
    <xf numFmtId="0" fontId="13" fillId="2" borderId="0" xfId="0" applyFont="1" applyFill="1"/>
    <xf numFmtId="0" fontId="4" fillId="2" borderId="1" xfId="0" applyFont="1" applyFill="1" applyBorder="1" applyAlignment="1">
      <alignment horizontal="center"/>
    </xf>
    <xf numFmtId="0" fontId="4" fillId="2" borderId="5" xfId="0" applyFont="1" applyFill="1" applyBorder="1" applyAlignment="1">
      <alignment horizontal="center" vertical="center"/>
    </xf>
    <xf numFmtId="0" fontId="4" fillId="2" borderId="15" xfId="0" applyFont="1" applyFill="1" applyBorder="1" applyAlignment="1">
      <alignment horizontal="center" vertical="center"/>
    </xf>
    <xf numFmtId="0" fontId="4" fillId="2" borderId="3" xfId="0" applyFont="1" applyFill="1" applyBorder="1" applyAlignment="1">
      <alignment horizontal="center"/>
    </xf>
    <xf numFmtId="0" fontId="4" fillId="2" borderId="25" xfId="0" applyFont="1" applyFill="1" applyBorder="1" applyAlignment="1">
      <alignment horizontal="center"/>
    </xf>
    <xf numFmtId="0" fontId="4" fillId="2" borderId="2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5" xfId="0" applyFont="1" applyFill="1" applyBorder="1" applyAlignment="1">
      <alignment horizontal="center"/>
    </xf>
    <xf numFmtId="0" fontId="20" fillId="3" borderId="1" xfId="0" applyFont="1" applyFill="1" applyBorder="1" applyAlignment="1">
      <alignment horizontal="center"/>
    </xf>
    <xf numFmtId="0" fontId="20" fillId="3" borderId="4" xfId="0" applyFont="1" applyFill="1" applyBorder="1" applyAlignment="1">
      <alignment horizontal="center"/>
    </xf>
    <xf numFmtId="0" fontId="4" fillId="2" borderId="0" xfId="0" applyFont="1" applyFill="1" applyAlignment="1">
      <alignment horizontal="center" vertical="center"/>
    </xf>
    <xf numFmtId="0" fontId="10" fillId="2" borderId="2" xfId="0" applyFont="1" applyFill="1" applyBorder="1" applyAlignment="1">
      <alignment horizontal="center"/>
    </xf>
    <xf numFmtId="0" fontId="4" fillId="2" borderId="2" xfId="1" applyNumberFormat="1" applyFont="1" applyFill="1" applyBorder="1" applyAlignment="1">
      <alignment horizontal="center" vertical="center"/>
    </xf>
    <xf numFmtId="0" fontId="13" fillId="2" borderId="2" xfId="0" applyFont="1" applyFill="1" applyBorder="1" applyAlignment="1">
      <alignment horizontal="center"/>
    </xf>
    <xf numFmtId="0" fontId="4" fillId="0" borderId="2" xfId="0" applyFont="1" applyFill="1" applyBorder="1" applyAlignment="1">
      <alignment horizontal="left" vertical="center" wrapText="1"/>
    </xf>
    <xf numFmtId="0" fontId="4" fillId="2" borderId="3" xfId="0" applyFont="1" applyFill="1" applyBorder="1" applyAlignment="1">
      <alignment horizontal="left" vertical="center" wrapText="1"/>
    </xf>
    <xf numFmtId="0" fontId="4" fillId="2" borderId="3" xfId="1" applyNumberFormat="1" applyFont="1" applyFill="1" applyBorder="1" applyAlignment="1">
      <alignment horizontal="center" vertical="center"/>
    </xf>
    <xf numFmtId="0" fontId="13" fillId="2" borderId="3" xfId="0" applyFont="1" applyFill="1" applyBorder="1" applyAlignment="1">
      <alignment horizontal="center"/>
    </xf>
    <xf numFmtId="0" fontId="10" fillId="0" borderId="2" xfId="0" applyFont="1" applyFill="1" applyBorder="1" applyAlignment="1">
      <alignment horizontal="center" vertical="center"/>
    </xf>
    <xf numFmtId="0" fontId="10" fillId="0" borderId="4" xfId="0" applyFont="1" applyFill="1" applyBorder="1" applyAlignment="1">
      <alignment horizontal="center" vertical="center"/>
    </xf>
    <xf numFmtId="0" fontId="10" fillId="0" borderId="9" xfId="0" applyFont="1" applyFill="1" applyBorder="1" applyAlignment="1">
      <alignment horizontal="center" vertical="center"/>
    </xf>
    <xf numFmtId="0" fontId="10" fillId="0" borderId="12" xfId="0" applyFont="1" applyFill="1" applyBorder="1" applyAlignment="1">
      <alignment horizontal="center" vertical="center"/>
    </xf>
    <xf numFmtId="0" fontId="10" fillId="0" borderId="11" xfId="0" applyFont="1" applyFill="1" applyBorder="1" applyAlignment="1">
      <alignment horizontal="center" vertical="center"/>
    </xf>
    <xf numFmtId="0" fontId="10" fillId="0" borderId="14" xfId="0" applyFont="1" applyFill="1" applyBorder="1" applyAlignment="1">
      <alignment horizontal="center" vertical="center"/>
    </xf>
    <xf numFmtId="0" fontId="15" fillId="0" borderId="2" xfId="0" applyFont="1" applyFill="1" applyBorder="1" applyAlignment="1">
      <alignment horizontal="center" vertical="center" wrapText="1"/>
    </xf>
    <xf numFmtId="0" fontId="15" fillId="0" borderId="4"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10" fillId="0" borderId="6"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4" fillId="0" borderId="16" xfId="0" applyFont="1" applyFill="1" applyBorder="1" applyAlignment="1">
      <alignment horizontal="left" wrapText="1"/>
    </xf>
    <xf numFmtId="0" fontId="4" fillId="0" borderId="17" xfId="0" quotePrefix="1" applyFont="1" applyFill="1" applyBorder="1" applyAlignment="1">
      <alignment horizontal="left" wrapText="1"/>
    </xf>
    <xf numFmtId="0" fontId="4" fillId="0" borderId="0" xfId="0" applyFont="1" applyFill="1" applyBorder="1" applyAlignment="1">
      <alignment horizontal="left" vertical="center" wrapText="1"/>
    </xf>
    <xf numFmtId="0" fontId="4" fillId="0" borderId="10" xfId="0" quotePrefix="1" applyFont="1" applyFill="1" applyBorder="1" applyAlignment="1">
      <alignment horizontal="left" vertical="center" wrapText="1"/>
    </xf>
    <xf numFmtId="0" fontId="4" fillId="0" borderId="13" xfId="0" applyFont="1" applyFill="1" applyBorder="1" applyAlignment="1">
      <alignment horizontal="left" vertical="center" wrapText="1"/>
    </xf>
    <xf numFmtId="0" fontId="4" fillId="0" borderId="13" xfId="0" quotePrefix="1" applyFont="1" applyFill="1" applyBorder="1" applyAlignment="1">
      <alignment horizontal="left" vertical="center" wrapText="1"/>
    </xf>
    <xf numFmtId="0" fontId="4" fillId="0" borderId="17" xfId="0" applyFont="1" applyFill="1" applyBorder="1" applyAlignment="1">
      <alignment horizontal="left" wrapText="1"/>
    </xf>
    <xf numFmtId="0" fontId="4" fillId="0" borderId="16" xfId="0" applyFont="1" applyFill="1" applyBorder="1" applyAlignment="1">
      <alignment horizontal="left" vertical="center" wrapText="1"/>
    </xf>
    <xf numFmtId="0" fontId="4" fillId="0" borderId="17" xfId="0" applyFont="1" applyFill="1" applyBorder="1" applyAlignment="1">
      <alignment horizontal="left" vertical="center" wrapText="1"/>
    </xf>
    <xf numFmtId="0" fontId="4" fillId="0" borderId="6" xfId="0" applyFont="1" applyFill="1" applyBorder="1" applyAlignment="1">
      <alignment horizontal="left" wrapText="1"/>
    </xf>
    <xf numFmtId="0" fontId="4" fillId="0" borderId="7" xfId="0" applyFont="1" applyFill="1" applyBorder="1" applyAlignment="1">
      <alignment horizontal="left" wrapText="1"/>
    </xf>
    <xf numFmtId="0" fontId="4" fillId="2" borderId="9" xfId="0" applyFont="1" applyFill="1" applyBorder="1" applyAlignment="1">
      <alignment horizontal="left" vertical="center" wrapText="1"/>
    </xf>
    <xf numFmtId="0" fontId="4" fillId="2" borderId="12"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14" xfId="0"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10" xfId="0" applyFont="1" applyFill="1" applyBorder="1" applyAlignment="1">
      <alignment horizontal="left" vertical="center" wrapText="1"/>
    </xf>
    <xf numFmtId="0" fontId="4" fillId="0" borderId="18" xfId="0" applyFont="1" applyFill="1" applyBorder="1" applyAlignment="1">
      <alignment horizontal="left" vertical="center" wrapText="1"/>
    </xf>
    <xf numFmtId="0" fontId="4" fillId="0" borderId="19" xfId="0" applyFont="1" applyFill="1" applyBorder="1" applyAlignment="1">
      <alignment horizontal="left" vertical="center" wrapText="1"/>
    </xf>
    <xf numFmtId="0" fontId="4" fillId="0" borderId="11" xfId="0" applyFont="1" applyFill="1" applyBorder="1" applyAlignment="1">
      <alignment horizontal="left" wrapText="1"/>
    </xf>
    <xf numFmtId="0" fontId="4" fillId="0" borderId="14" xfId="0" applyFont="1" applyFill="1" applyBorder="1" applyAlignment="1">
      <alignment horizontal="left" wrapText="1"/>
    </xf>
    <xf numFmtId="0" fontId="4" fillId="0" borderId="18" xfId="0" applyFont="1" applyFill="1" applyBorder="1" applyAlignment="1">
      <alignment horizontal="left" wrapText="1"/>
    </xf>
    <xf numFmtId="0" fontId="4" fillId="0" borderId="19" xfId="0" applyFont="1" applyFill="1" applyBorder="1" applyAlignment="1">
      <alignment horizontal="left" wrapText="1"/>
    </xf>
    <xf numFmtId="0" fontId="4" fillId="2" borderId="0" xfId="0" applyFont="1" applyFill="1" applyAlignment="1">
      <alignment horizontal="center" vertical="center"/>
    </xf>
    <xf numFmtId="0" fontId="4" fillId="0" borderId="23"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19" fillId="0" borderId="23" xfId="3" applyFill="1" applyBorder="1" applyAlignment="1">
      <alignment horizontal="left" vertical="center" wrapText="1"/>
    </xf>
    <xf numFmtId="0" fontId="19" fillId="0" borderId="24" xfId="3" applyFill="1" applyBorder="1" applyAlignment="1">
      <alignment horizontal="left" vertical="center" wrapText="1"/>
    </xf>
  </cellXfs>
  <cellStyles count="4">
    <cellStyle name="Comma" xfId="2" builtinId="3"/>
    <cellStyle name="Hyperlink" xfId="3" builtinId="8"/>
    <cellStyle name="Normal" xfId="0" builtinId="0"/>
    <cellStyle name="Percent" xfId="1" builtinId="5"/>
  </cellStyles>
  <dxfs count="0"/>
  <tableStyles count="0" defaultTableStyle="TableStyleMedium9" defaultPivotStyle="PivotStyleLight16"/>
  <colors>
    <mruColors>
      <color rgb="FFFFFF66"/>
      <color rgb="FF33CC33"/>
      <color rgb="FF5CD65C"/>
      <color rgb="FFFFFF33"/>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119063</xdr:colOff>
      <xdr:row>0</xdr:row>
      <xdr:rowOff>59530</xdr:rowOff>
    </xdr:from>
    <xdr:to>
      <xdr:col>1</xdr:col>
      <xdr:colOff>797719</xdr:colOff>
      <xdr:row>0</xdr:row>
      <xdr:rowOff>940593</xdr:rowOff>
    </xdr:to>
    <xdr:pic>
      <xdr:nvPicPr>
        <xdr:cNvPr id="2" name="Picture 1" descr="D:\Logo Green Product-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rcRect/>
        <a:stretch>
          <a:fillRect/>
        </a:stretch>
      </xdr:blipFill>
      <xdr:spPr bwMode="auto">
        <a:xfrm>
          <a:off x="119063" y="59530"/>
          <a:ext cx="954881" cy="881063"/>
        </a:xfrm>
        <a:prstGeom prst="rect">
          <a:avLst/>
        </a:prstGeom>
        <a:noFill/>
        <a:ln w="9525">
          <a:noFill/>
          <a:miter lim="800000"/>
          <a:headEnd/>
          <a:tailEnd/>
        </a:ln>
      </xdr:spPr>
    </xdr:pic>
    <xdr:clientData/>
  </xdr:twoCellAnchor>
  <xdr:twoCellAnchor>
    <xdr:from>
      <xdr:col>0</xdr:col>
      <xdr:colOff>0</xdr:colOff>
      <xdr:row>58</xdr:row>
      <xdr:rowOff>44302</xdr:rowOff>
    </xdr:from>
    <xdr:to>
      <xdr:col>2</xdr:col>
      <xdr:colOff>2041071</xdr:colOff>
      <xdr:row>61</xdr:row>
      <xdr:rowOff>166134</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0" y="31152952"/>
          <a:ext cx="4041321" cy="750482"/>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800" baseline="-25000">
              <a:solidFill>
                <a:sysClr val="windowText" lastClr="000000"/>
              </a:solidFill>
            </a:rPr>
            <a:t>% Pencapaian </a:t>
          </a:r>
          <a:r>
            <a:rPr lang="en-GB" sz="1100">
              <a:solidFill>
                <a:sysClr val="windowText" lastClr="000000"/>
              </a:solidFill>
            </a:rPr>
            <a:t>  =  </a:t>
          </a:r>
          <a:r>
            <a:rPr lang="en-GB" sz="1100" u="sng">
              <a:solidFill>
                <a:sysClr val="windowText" lastClr="000000"/>
              </a:solidFill>
            </a:rPr>
            <a:t>Perolehan jumlah nIlai kriteria</a:t>
          </a:r>
          <a:r>
            <a:rPr lang="en-GB" sz="1100" baseline="0">
              <a:solidFill>
                <a:sysClr val="windowText" lastClr="000000"/>
              </a:solidFill>
            </a:rPr>
            <a:t>  </a:t>
          </a:r>
          <a:r>
            <a:rPr lang="en-GB" sz="1800" baseline="-25000">
              <a:solidFill>
                <a:sysClr val="windowText" lastClr="000000"/>
              </a:solidFill>
            </a:rPr>
            <a:t>x </a:t>
          </a:r>
          <a:r>
            <a:rPr lang="en-GB" sz="1100" baseline="0">
              <a:solidFill>
                <a:sysClr val="windowText" lastClr="000000"/>
              </a:solidFill>
            </a:rPr>
            <a:t> </a:t>
          </a:r>
          <a:r>
            <a:rPr lang="en-GB" sz="1800" baseline="-25000">
              <a:solidFill>
                <a:sysClr val="windowText" lastClr="000000"/>
              </a:solidFill>
            </a:rPr>
            <a:t>bobot kriteria</a:t>
          </a:r>
        </a:p>
        <a:p>
          <a:pPr algn="l"/>
          <a:r>
            <a:rPr lang="en-GB" sz="1100" baseline="0">
              <a:solidFill>
                <a:sysClr val="windowText" lastClr="000000"/>
              </a:solidFill>
            </a:rPr>
            <a:t>                                                Nilai target</a:t>
          </a:r>
          <a:endParaRPr lang="en-GB" sz="1100">
            <a:solidFill>
              <a:sysClr val="windowText" lastClr="000000"/>
            </a:solidFill>
          </a:endParaRPr>
        </a:p>
      </xdr:txBody>
    </xdr:sp>
    <xdr:clientData/>
  </xdr:twoCellAnchor>
  <xdr:twoCellAnchor editAs="oneCell">
    <xdr:from>
      <xdr:col>1</xdr:col>
      <xdr:colOff>345281</xdr:colOff>
      <xdr:row>47</xdr:row>
      <xdr:rowOff>130968</xdr:rowOff>
    </xdr:from>
    <xdr:to>
      <xdr:col>2</xdr:col>
      <xdr:colOff>4511926</xdr:colOff>
      <xdr:row>48</xdr:row>
      <xdr:rowOff>273843</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21506" y="22905243"/>
          <a:ext cx="5890670" cy="328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3CC33"/>
  </sheetPr>
  <dimension ref="A1:O60"/>
  <sheetViews>
    <sheetView tabSelected="1" topLeftCell="A4" zoomScale="80" zoomScaleNormal="80" zoomScaleSheetLayoutView="110" workbookViewId="0">
      <selection activeCell="J11" sqref="J11"/>
    </sheetView>
  </sheetViews>
  <sheetFormatPr defaultRowHeight="15" x14ac:dyDescent="0.25"/>
  <cols>
    <col min="1" max="1" width="4.140625" style="2" customWidth="1"/>
    <col min="2" max="2" width="25.85546875" style="2" customWidth="1"/>
    <col min="3" max="3" width="71" style="2" customWidth="1"/>
    <col min="4" max="4" width="6.85546875" style="2" customWidth="1"/>
    <col min="5" max="5" width="7.85546875" style="2" customWidth="1"/>
    <col min="6" max="6" width="8" style="2" customWidth="1"/>
    <col min="7" max="7" width="9" style="2" customWidth="1"/>
    <col min="8" max="8" width="7.28515625" style="2" customWidth="1"/>
    <col min="9" max="9" width="7.85546875" style="2" customWidth="1"/>
    <col min="10" max="10" width="15.5703125" style="2" customWidth="1"/>
    <col min="11" max="11" width="9.140625" style="2"/>
    <col min="12" max="12" width="47.5703125" style="2" customWidth="1"/>
    <col min="13" max="13" width="9.140625" style="2"/>
    <col min="14" max="14" width="9.140625" style="2" customWidth="1"/>
    <col min="15" max="16384" width="9.140625" style="2"/>
  </cols>
  <sheetData>
    <row r="1" spans="1:14" ht="77.25" customHeight="1" x14ac:dyDescent="0.25">
      <c r="A1" s="13" t="s">
        <v>16</v>
      </c>
      <c r="B1" s="14"/>
      <c r="C1" s="11"/>
      <c r="D1" s="11"/>
      <c r="E1" s="11"/>
      <c r="F1" s="11"/>
      <c r="G1" s="11"/>
      <c r="H1" s="11"/>
      <c r="I1" s="11"/>
      <c r="J1" s="15"/>
    </row>
    <row r="2" spans="1:14" ht="21.75" customHeight="1" x14ac:dyDescent="0.25">
      <c r="A2" s="13"/>
      <c r="B2" s="14"/>
      <c r="C2" s="11"/>
      <c r="D2" s="11"/>
      <c r="E2" s="11"/>
      <c r="F2" s="11"/>
      <c r="G2" s="11"/>
      <c r="H2" s="11"/>
      <c r="I2" s="11"/>
      <c r="J2" s="11"/>
    </row>
    <row r="3" spans="1:14" ht="20.100000000000001" customHeight="1" x14ac:dyDescent="0.25">
      <c r="A3" s="5" t="s">
        <v>6</v>
      </c>
      <c r="B3" s="6"/>
      <c r="C3" s="7" t="s">
        <v>31</v>
      </c>
      <c r="D3" s="6" t="s">
        <v>7</v>
      </c>
      <c r="E3" s="7"/>
      <c r="F3" s="7"/>
      <c r="G3" s="7" t="s">
        <v>8</v>
      </c>
      <c r="H3" s="7"/>
      <c r="I3" s="7"/>
      <c r="J3" s="8"/>
    </row>
    <row r="4" spans="1:14" ht="20.100000000000001" customHeight="1" x14ac:dyDescent="0.25">
      <c r="A4" s="17" t="s">
        <v>9</v>
      </c>
      <c r="B4" s="18"/>
      <c r="C4" s="19" t="s">
        <v>31</v>
      </c>
      <c r="D4" s="18" t="s">
        <v>10</v>
      </c>
      <c r="E4" s="20"/>
      <c r="F4" s="20"/>
      <c r="G4" s="20" t="s">
        <v>8</v>
      </c>
      <c r="H4" s="20"/>
      <c r="I4" s="20"/>
      <c r="J4" s="21"/>
    </row>
    <row r="5" spans="1:14" ht="20.100000000000001" customHeight="1" x14ac:dyDescent="0.25">
      <c r="A5" s="5" t="s">
        <v>11</v>
      </c>
      <c r="B5" s="6"/>
      <c r="C5" s="7" t="s">
        <v>8</v>
      </c>
      <c r="D5" s="6" t="s">
        <v>12</v>
      </c>
      <c r="E5" s="7"/>
      <c r="F5" s="7"/>
      <c r="G5" s="7" t="s">
        <v>8</v>
      </c>
      <c r="H5" s="7"/>
      <c r="I5" s="7"/>
      <c r="J5" s="8"/>
    </row>
    <row r="6" spans="1:14" ht="20.100000000000001" customHeight="1" x14ac:dyDescent="0.25">
      <c r="A6" s="6" t="s">
        <v>41</v>
      </c>
      <c r="B6" s="7"/>
      <c r="C6" s="7" t="s">
        <v>31</v>
      </c>
      <c r="D6" s="6" t="s">
        <v>13</v>
      </c>
      <c r="E6" s="7"/>
      <c r="F6" s="7"/>
      <c r="G6" s="8" t="s">
        <v>14</v>
      </c>
      <c r="H6" s="8"/>
      <c r="I6" s="7"/>
      <c r="J6" s="8"/>
    </row>
    <row r="7" spans="1:14" ht="9.75" customHeight="1" x14ac:dyDescent="0.25">
      <c r="A7" s="4"/>
      <c r="B7" s="4"/>
      <c r="C7" s="4"/>
      <c r="D7" s="4"/>
      <c r="E7" s="4"/>
      <c r="F7" s="4"/>
      <c r="G7" s="12"/>
      <c r="H7" s="12"/>
      <c r="I7" s="12"/>
      <c r="J7" s="12"/>
    </row>
    <row r="8" spans="1:14" x14ac:dyDescent="0.25">
      <c r="A8" s="9" t="s">
        <v>15</v>
      </c>
      <c r="B8" s="4"/>
      <c r="C8" s="4"/>
      <c r="D8" s="4"/>
      <c r="E8" s="4"/>
      <c r="F8" s="4"/>
      <c r="G8" s="12"/>
      <c r="H8" s="12"/>
      <c r="I8" s="12"/>
      <c r="J8" s="12"/>
    </row>
    <row r="9" spans="1:14" ht="19.5" customHeight="1" x14ac:dyDescent="0.25">
      <c r="A9" s="10" t="s">
        <v>25</v>
      </c>
      <c r="B9" s="4"/>
      <c r="C9" s="4"/>
      <c r="D9" s="4"/>
      <c r="E9" s="4"/>
      <c r="F9" s="4"/>
      <c r="G9" s="12"/>
      <c r="H9" s="12"/>
      <c r="I9" s="12"/>
      <c r="J9" s="12"/>
    </row>
    <row r="10" spans="1:14" x14ac:dyDescent="0.25">
      <c r="A10" s="10" t="s">
        <v>32</v>
      </c>
      <c r="B10" s="4"/>
      <c r="C10" s="4"/>
      <c r="D10" s="4"/>
      <c r="E10" s="4"/>
      <c r="F10" s="4"/>
      <c r="G10" s="12"/>
      <c r="H10" s="12"/>
      <c r="I10" s="12"/>
      <c r="J10" s="12"/>
    </row>
    <row r="11" spans="1:14" x14ac:dyDescent="0.25">
      <c r="A11" s="10" t="s">
        <v>21</v>
      </c>
      <c r="B11" s="4"/>
      <c r="C11" s="4"/>
      <c r="D11" s="4"/>
      <c r="E11" s="34">
        <f>E56</f>
        <v>100</v>
      </c>
      <c r="F11" s="35">
        <f>F56</f>
        <v>135</v>
      </c>
      <c r="G11" s="35">
        <f>G56</f>
        <v>135</v>
      </c>
      <c r="H11" s="116"/>
      <c r="I11" s="12"/>
      <c r="J11" s="60"/>
    </row>
    <row r="12" spans="1:14" x14ac:dyDescent="0.25">
      <c r="A12" s="10" t="s">
        <v>19</v>
      </c>
      <c r="B12" s="4"/>
      <c r="C12" s="4"/>
      <c r="D12" s="4"/>
      <c r="F12" s="4"/>
      <c r="G12" s="12"/>
      <c r="H12" s="12"/>
      <c r="I12" s="12"/>
      <c r="J12" s="59"/>
    </row>
    <row r="13" spans="1:14" x14ac:dyDescent="0.25">
      <c r="A13" s="10" t="s">
        <v>20</v>
      </c>
      <c r="B13" s="4"/>
      <c r="C13" s="4"/>
      <c r="D13" s="4"/>
      <c r="E13" s="4"/>
      <c r="F13" s="4"/>
      <c r="G13" s="12"/>
      <c r="H13" s="12"/>
      <c r="I13" s="12"/>
      <c r="J13" s="12"/>
    </row>
    <row r="14" spans="1:14" x14ac:dyDescent="0.25">
      <c r="A14" s="10" t="s">
        <v>33</v>
      </c>
      <c r="B14" s="4"/>
      <c r="C14" s="4"/>
      <c r="D14" s="4"/>
      <c r="E14" s="4"/>
      <c r="F14" s="4"/>
      <c r="G14" s="12"/>
      <c r="H14" s="12"/>
      <c r="I14" s="12"/>
      <c r="J14" s="12"/>
    </row>
    <row r="15" spans="1:14" ht="12.75" customHeight="1" x14ac:dyDescent="0.25">
      <c r="A15" s="4"/>
      <c r="B15" s="4"/>
      <c r="C15" s="4"/>
      <c r="D15" s="4"/>
      <c r="E15" s="4"/>
      <c r="F15" s="4"/>
      <c r="G15" s="12"/>
      <c r="H15" s="12"/>
      <c r="I15" s="12"/>
      <c r="J15" s="12"/>
    </row>
    <row r="16" spans="1:14" ht="19.5" customHeight="1" x14ac:dyDescent="0.25">
      <c r="A16" s="135" t="s">
        <v>0</v>
      </c>
      <c r="B16" s="137" t="s">
        <v>1</v>
      </c>
      <c r="C16" s="138"/>
      <c r="D16" s="141" t="s">
        <v>22</v>
      </c>
      <c r="E16" s="143" t="s">
        <v>2</v>
      </c>
      <c r="F16" s="145" t="s">
        <v>23</v>
      </c>
      <c r="G16" s="146"/>
      <c r="H16" s="146"/>
      <c r="I16" s="146"/>
      <c r="J16" s="147"/>
      <c r="N16" s="22"/>
    </row>
    <row r="17" spans="1:15" ht="30.75" customHeight="1" x14ac:dyDescent="0.25">
      <c r="A17" s="136"/>
      <c r="B17" s="139"/>
      <c r="C17" s="140"/>
      <c r="D17" s="142"/>
      <c r="E17" s="144"/>
      <c r="F17" s="27" t="s">
        <v>34</v>
      </c>
      <c r="G17" s="28" t="s">
        <v>24</v>
      </c>
      <c r="H17" s="27" t="s">
        <v>44</v>
      </c>
      <c r="I17" s="28" t="s">
        <v>3</v>
      </c>
      <c r="J17" s="28" t="s">
        <v>35</v>
      </c>
      <c r="N17" s="22"/>
    </row>
    <row r="18" spans="1:15" ht="30" customHeight="1" x14ac:dyDescent="0.25">
      <c r="A18" s="38">
        <v>1</v>
      </c>
      <c r="B18" s="39" t="s">
        <v>36</v>
      </c>
      <c r="C18" s="40"/>
      <c r="D18" s="41"/>
      <c r="E18" s="42">
        <v>2</v>
      </c>
      <c r="F18" s="43">
        <f>G19</f>
        <v>5</v>
      </c>
      <c r="G18" s="44"/>
      <c r="H18" s="38">
        <f>SUM(H19)</f>
        <v>0</v>
      </c>
      <c r="I18" s="44"/>
      <c r="J18" s="125">
        <f>H18/F18*E18</f>
        <v>0</v>
      </c>
      <c r="K18" s="1"/>
      <c r="L18" s="29"/>
    </row>
    <row r="19" spans="1:15" s="58" customFormat="1" ht="203.25" customHeight="1" x14ac:dyDescent="0.25">
      <c r="A19" s="36"/>
      <c r="B19" s="155" t="s">
        <v>48</v>
      </c>
      <c r="C19" s="156"/>
      <c r="D19" s="37"/>
      <c r="E19" s="61"/>
      <c r="F19" s="61"/>
      <c r="G19" s="62">
        <v>5</v>
      </c>
      <c r="H19" s="111"/>
      <c r="I19" s="36"/>
      <c r="J19" s="63"/>
      <c r="K19" s="64"/>
      <c r="L19" s="150"/>
      <c r="M19" s="150"/>
    </row>
    <row r="20" spans="1:15" ht="30" customHeight="1" x14ac:dyDescent="0.25">
      <c r="A20" s="44">
        <f>A18+1</f>
        <v>2</v>
      </c>
      <c r="B20" s="45" t="s">
        <v>26</v>
      </c>
      <c r="C20" s="46"/>
      <c r="D20" s="47"/>
      <c r="E20" s="42">
        <v>5</v>
      </c>
      <c r="F20" s="42">
        <f>SUM(G21:G22)</f>
        <v>5</v>
      </c>
      <c r="G20" s="38"/>
      <c r="H20" s="38">
        <f>SUM(H21:H22)</f>
        <v>0</v>
      </c>
      <c r="I20" s="38"/>
      <c r="J20" s="125">
        <f>H20/F20*E20</f>
        <v>0</v>
      </c>
      <c r="K20" s="1"/>
      <c r="L20" s="29"/>
    </row>
    <row r="21" spans="1:15" s="58" customFormat="1" ht="20.100000000000001" customHeight="1" x14ac:dyDescent="0.25">
      <c r="A21" s="65"/>
      <c r="B21" s="151" t="s">
        <v>57</v>
      </c>
      <c r="C21" s="152"/>
      <c r="D21" s="66"/>
      <c r="E21" s="67"/>
      <c r="F21" s="67"/>
      <c r="G21" s="68">
        <v>2</v>
      </c>
      <c r="H21" s="118"/>
      <c r="I21" s="69"/>
      <c r="J21" s="70"/>
      <c r="K21" s="64"/>
      <c r="L21" s="71"/>
    </row>
    <row r="22" spans="1:15" s="58" customFormat="1" ht="75" customHeight="1" x14ac:dyDescent="0.25">
      <c r="A22" s="65"/>
      <c r="B22" s="151" t="s">
        <v>63</v>
      </c>
      <c r="C22" s="153"/>
      <c r="D22" s="66"/>
      <c r="E22" s="67"/>
      <c r="F22" s="67"/>
      <c r="G22" s="68">
        <v>3</v>
      </c>
      <c r="H22" s="118"/>
      <c r="I22" s="69"/>
      <c r="J22" s="70"/>
      <c r="K22" s="64"/>
      <c r="L22" s="71"/>
    </row>
    <row r="23" spans="1:15" ht="24.95" customHeight="1" x14ac:dyDescent="0.25">
      <c r="A23" s="44">
        <f>A20+1</f>
        <v>3</v>
      </c>
      <c r="B23" s="39" t="s">
        <v>42</v>
      </c>
      <c r="C23" s="40"/>
      <c r="D23" s="41"/>
      <c r="E23" s="42">
        <v>10</v>
      </c>
      <c r="F23" s="42">
        <f>G24</f>
        <v>10</v>
      </c>
      <c r="G23" s="48"/>
      <c r="H23" s="38">
        <f>SUM(H24)</f>
        <v>0</v>
      </c>
      <c r="I23" s="48"/>
      <c r="J23" s="125">
        <f>10/F23*E23</f>
        <v>10</v>
      </c>
      <c r="K23" s="1"/>
    </row>
    <row r="24" spans="1:15" s="58" customFormat="1" ht="31.5" customHeight="1" x14ac:dyDescent="0.25">
      <c r="A24" s="72"/>
      <c r="B24" s="148" t="s">
        <v>54</v>
      </c>
      <c r="C24" s="154"/>
      <c r="D24" s="73"/>
      <c r="E24" s="74"/>
      <c r="F24" s="74"/>
      <c r="G24" s="75">
        <v>10</v>
      </c>
      <c r="H24" s="108"/>
      <c r="I24" s="72"/>
      <c r="J24" s="76"/>
      <c r="K24" s="64"/>
    </row>
    <row r="25" spans="1:15" ht="24.95" customHeight="1" x14ac:dyDescent="0.25">
      <c r="A25" s="44">
        <f>A23+1</f>
        <v>4</v>
      </c>
      <c r="B25" s="39" t="s">
        <v>37</v>
      </c>
      <c r="C25" s="40"/>
      <c r="D25" s="41"/>
      <c r="E25" s="42">
        <v>0</v>
      </c>
      <c r="F25" s="42">
        <v>0</v>
      </c>
      <c r="G25" s="48"/>
      <c r="H25" s="38">
        <f>SUM(H26:H26)</f>
        <v>0</v>
      </c>
      <c r="I25" s="48"/>
      <c r="J25" s="125" t="e">
        <f>5/F25*E25</f>
        <v>#DIV/0!</v>
      </c>
      <c r="K25" s="25"/>
      <c r="L25" s="23"/>
      <c r="M25" s="23"/>
      <c r="N25" s="26"/>
      <c r="O25" s="26"/>
    </row>
    <row r="26" spans="1:15" s="58" customFormat="1" ht="30" customHeight="1" x14ac:dyDescent="0.25">
      <c r="A26" s="79"/>
      <c r="B26" s="157" t="s">
        <v>56</v>
      </c>
      <c r="C26" s="158"/>
      <c r="D26" s="80"/>
      <c r="E26" s="81"/>
      <c r="F26" s="81"/>
      <c r="G26" s="79"/>
      <c r="H26" s="117"/>
      <c r="I26" s="79"/>
      <c r="J26" s="82"/>
      <c r="K26" s="64"/>
    </row>
    <row r="27" spans="1:15" ht="24.95" customHeight="1" x14ac:dyDescent="0.25">
      <c r="A27" s="49">
        <f>A25+1</f>
        <v>5</v>
      </c>
      <c r="B27" s="50" t="s">
        <v>18</v>
      </c>
      <c r="C27" s="51"/>
      <c r="D27" s="52"/>
      <c r="E27" s="53">
        <v>10</v>
      </c>
      <c r="F27" s="53">
        <f>G28</f>
        <v>10</v>
      </c>
      <c r="G27" s="54"/>
      <c r="H27" s="54">
        <f>SUM(H28)</f>
        <v>0</v>
      </c>
      <c r="I27" s="54"/>
      <c r="J27" s="126">
        <f>0/F27*E27</f>
        <v>0</v>
      </c>
      <c r="K27" s="1"/>
    </row>
    <row r="28" spans="1:15" s="58" customFormat="1" ht="30" customHeight="1" x14ac:dyDescent="0.25">
      <c r="A28" s="128"/>
      <c r="B28" s="159" t="s">
        <v>64</v>
      </c>
      <c r="C28" s="160"/>
      <c r="D28" s="109"/>
      <c r="E28" s="129"/>
      <c r="F28" s="129"/>
      <c r="G28" s="111">
        <v>10</v>
      </c>
      <c r="H28" s="111"/>
      <c r="I28" s="110"/>
      <c r="J28" s="130"/>
      <c r="K28" s="64"/>
    </row>
    <row r="29" spans="1:15" s="58" customFormat="1" ht="45" customHeight="1" x14ac:dyDescent="0.25">
      <c r="A29" s="65"/>
      <c r="B29" s="161" t="s">
        <v>59</v>
      </c>
      <c r="C29" s="162"/>
      <c r="D29" s="86"/>
      <c r="E29" s="87"/>
      <c r="F29" s="87"/>
      <c r="G29" s="77"/>
      <c r="H29" s="123"/>
      <c r="I29" s="78"/>
      <c r="J29" s="88"/>
      <c r="K29" s="64"/>
    </row>
    <row r="30" spans="1:15" ht="24.95" customHeight="1" x14ac:dyDescent="0.25">
      <c r="A30" s="44">
        <f>A27+1</f>
        <v>6</v>
      </c>
      <c r="B30" s="39" t="s">
        <v>17</v>
      </c>
      <c r="C30" s="40"/>
      <c r="D30" s="41"/>
      <c r="E30" s="42">
        <v>10</v>
      </c>
      <c r="F30" s="42">
        <f>G31</f>
        <v>10</v>
      </c>
      <c r="G30" s="38"/>
      <c r="H30" s="38">
        <f>SUM(H31)</f>
        <v>0</v>
      </c>
      <c r="I30" s="38"/>
      <c r="J30" s="125">
        <f>0/F30*E30</f>
        <v>0</v>
      </c>
      <c r="K30" s="1"/>
    </row>
    <row r="31" spans="1:15" s="58" customFormat="1" ht="36" customHeight="1" x14ac:dyDescent="0.25">
      <c r="A31" s="36"/>
      <c r="B31" s="163" t="s">
        <v>65</v>
      </c>
      <c r="C31" s="164"/>
      <c r="D31" s="131"/>
      <c r="E31" s="61"/>
      <c r="F31" s="61"/>
      <c r="G31" s="62">
        <v>10</v>
      </c>
      <c r="H31" s="111"/>
      <c r="I31" s="36"/>
      <c r="J31" s="63"/>
      <c r="K31" s="64"/>
    </row>
    <row r="32" spans="1:15" s="58" customFormat="1" ht="45" customHeight="1" x14ac:dyDescent="0.25">
      <c r="A32" s="120"/>
      <c r="B32" s="161" t="s">
        <v>60</v>
      </c>
      <c r="C32" s="162"/>
      <c r="D32" s="132"/>
      <c r="E32" s="133"/>
      <c r="F32" s="133"/>
      <c r="G32" s="123"/>
      <c r="H32" s="123"/>
      <c r="I32" s="120"/>
      <c r="J32" s="134"/>
      <c r="K32" s="64"/>
    </row>
    <row r="33" spans="1:15" ht="24.95" customHeight="1" x14ac:dyDescent="0.25">
      <c r="A33" s="44">
        <f>A30+1</f>
        <v>7</v>
      </c>
      <c r="B33" s="39" t="s">
        <v>27</v>
      </c>
      <c r="C33" s="40"/>
      <c r="D33" s="41"/>
      <c r="E33" s="42">
        <v>10</v>
      </c>
      <c r="F33" s="42">
        <f>SUM(G34:G34)</f>
        <v>15</v>
      </c>
      <c r="G33" s="38"/>
      <c r="H33" s="38">
        <f>SUM(H34:H34)</f>
        <v>0</v>
      </c>
      <c r="I33" s="38"/>
      <c r="J33" s="125">
        <f>G33/F33*E33</f>
        <v>0</v>
      </c>
      <c r="K33" s="1"/>
      <c r="L33" s="60"/>
    </row>
    <row r="34" spans="1:15" s="85" customFormat="1" ht="20.100000000000001" customHeight="1" x14ac:dyDescent="0.25">
      <c r="A34" s="36"/>
      <c r="B34" s="148" t="s">
        <v>58</v>
      </c>
      <c r="C34" s="149"/>
      <c r="D34" s="73"/>
      <c r="E34" s="84"/>
      <c r="F34" s="84"/>
      <c r="G34" s="72">
        <v>15</v>
      </c>
      <c r="H34" s="108"/>
      <c r="I34" s="72"/>
      <c r="J34" s="76"/>
      <c r="K34" s="64"/>
    </row>
    <row r="35" spans="1:15" ht="24.95" customHeight="1" x14ac:dyDescent="0.25">
      <c r="A35" s="44">
        <f>A33+1</f>
        <v>8</v>
      </c>
      <c r="B35" s="39" t="s">
        <v>5</v>
      </c>
      <c r="C35" s="40"/>
      <c r="D35" s="41"/>
      <c r="E35" s="42">
        <v>10</v>
      </c>
      <c r="F35" s="42">
        <f>SUM(G36:G37)</f>
        <v>20</v>
      </c>
      <c r="G35" s="38"/>
      <c r="H35" s="38">
        <f>SUM(H36:H37)</f>
        <v>0</v>
      </c>
      <c r="I35" s="38"/>
      <c r="J35" s="125">
        <f>10/F35*E35</f>
        <v>5</v>
      </c>
      <c r="K35" s="1"/>
      <c r="N35" s="3"/>
    </row>
    <row r="36" spans="1:15" s="58" customFormat="1" ht="30" customHeight="1" x14ac:dyDescent="0.25">
      <c r="A36" s="78"/>
      <c r="B36" s="163" t="s">
        <v>55</v>
      </c>
      <c r="C36" s="164"/>
      <c r="D36" s="86"/>
      <c r="E36" s="87"/>
      <c r="F36" s="87"/>
      <c r="G36" s="78">
        <v>10</v>
      </c>
      <c r="H36" s="120"/>
      <c r="I36" s="78"/>
      <c r="J36" s="88"/>
      <c r="K36" s="64"/>
      <c r="N36" s="89"/>
    </row>
    <row r="37" spans="1:15" s="58" customFormat="1" ht="15" customHeight="1" x14ac:dyDescent="0.25">
      <c r="A37" s="91"/>
      <c r="B37" s="92" t="s">
        <v>49</v>
      </c>
      <c r="C37" s="93"/>
      <c r="D37" s="94"/>
      <c r="E37" s="95"/>
      <c r="F37" s="95"/>
      <c r="G37" s="91">
        <v>10</v>
      </c>
      <c r="H37" s="121"/>
      <c r="I37" s="91"/>
      <c r="J37" s="96"/>
      <c r="K37" s="64"/>
    </row>
    <row r="38" spans="1:15" ht="24.95" customHeight="1" x14ac:dyDescent="0.25">
      <c r="A38" s="44">
        <f>A35+1</f>
        <v>9</v>
      </c>
      <c r="B38" s="39" t="s">
        <v>45</v>
      </c>
      <c r="C38" s="40"/>
      <c r="D38" s="41"/>
      <c r="E38" s="42">
        <v>10</v>
      </c>
      <c r="F38" s="42">
        <f>SUM(G39:G40)</f>
        <v>10</v>
      </c>
      <c r="G38" s="38"/>
      <c r="H38" s="38">
        <f>SUM(H39:H40)</f>
        <v>0</v>
      </c>
      <c r="I38" s="38"/>
      <c r="J38" s="125">
        <f>G38/F38*E38</f>
        <v>0</v>
      </c>
      <c r="K38" s="1"/>
      <c r="L38" s="23"/>
      <c r="M38" s="23"/>
    </row>
    <row r="39" spans="1:15" s="58" customFormat="1" ht="45" customHeight="1" x14ac:dyDescent="0.25">
      <c r="A39" s="65"/>
      <c r="B39" s="165" t="s">
        <v>50</v>
      </c>
      <c r="C39" s="152"/>
      <c r="D39" s="66"/>
      <c r="E39" s="67"/>
      <c r="F39" s="67"/>
      <c r="G39" s="68">
        <v>5</v>
      </c>
      <c r="H39" s="118"/>
      <c r="I39" s="69"/>
      <c r="J39" s="70"/>
      <c r="K39" s="64"/>
      <c r="L39" s="71"/>
    </row>
    <row r="40" spans="1:15" s="58" customFormat="1" ht="33" customHeight="1" x14ac:dyDescent="0.25">
      <c r="A40" s="65"/>
      <c r="B40" s="166" t="s">
        <v>51</v>
      </c>
      <c r="C40" s="167"/>
      <c r="D40" s="97"/>
      <c r="E40" s="98"/>
      <c r="F40" s="98"/>
      <c r="G40" s="99">
        <v>5</v>
      </c>
      <c r="H40" s="122"/>
      <c r="I40" s="100"/>
      <c r="J40" s="101"/>
      <c r="K40" s="64"/>
      <c r="L40" s="71"/>
    </row>
    <row r="41" spans="1:15" ht="24.95" customHeight="1" x14ac:dyDescent="0.25">
      <c r="A41" s="44">
        <f>A38+1</f>
        <v>10</v>
      </c>
      <c r="B41" s="39" t="s">
        <v>38</v>
      </c>
      <c r="C41" s="40"/>
      <c r="D41" s="41"/>
      <c r="E41" s="42">
        <v>5</v>
      </c>
      <c r="F41" s="42">
        <f>SUM(G42:G43)</f>
        <v>5</v>
      </c>
      <c r="G41" s="38"/>
      <c r="H41" s="38">
        <f>SUM(H42:H43)</f>
        <v>0</v>
      </c>
      <c r="I41" s="38"/>
      <c r="J41" s="125">
        <f>5/F41*E41</f>
        <v>5</v>
      </c>
      <c r="K41" s="1"/>
      <c r="L41" s="23"/>
      <c r="M41" s="23"/>
    </row>
    <row r="42" spans="1:15" s="58" customFormat="1" ht="114" customHeight="1" x14ac:dyDescent="0.25">
      <c r="A42" s="72"/>
      <c r="B42" s="148" t="s">
        <v>52</v>
      </c>
      <c r="C42" s="154"/>
      <c r="D42" s="73"/>
      <c r="E42" s="84"/>
      <c r="F42" s="84"/>
      <c r="G42" s="75">
        <v>3</v>
      </c>
      <c r="H42" s="119"/>
      <c r="I42" s="75"/>
      <c r="J42" s="102"/>
      <c r="K42" s="55"/>
      <c r="L42" s="56"/>
      <c r="M42" s="56"/>
      <c r="N42" s="57"/>
      <c r="O42" s="57"/>
    </row>
    <row r="43" spans="1:15" s="58" customFormat="1" ht="60" customHeight="1" x14ac:dyDescent="0.25">
      <c r="A43" s="78"/>
      <c r="B43" s="168" t="s">
        <v>53</v>
      </c>
      <c r="C43" s="169"/>
      <c r="D43" s="86"/>
      <c r="E43" s="103"/>
      <c r="F43" s="103"/>
      <c r="G43" s="77">
        <v>2</v>
      </c>
      <c r="H43" s="123"/>
      <c r="I43" s="77"/>
      <c r="J43" s="104"/>
      <c r="K43" s="55"/>
      <c r="L43" s="56"/>
      <c r="M43" s="56"/>
      <c r="N43" s="57"/>
      <c r="O43" s="57"/>
    </row>
    <row r="44" spans="1:15" ht="24.95" customHeight="1" x14ac:dyDescent="0.25">
      <c r="A44" s="44">
        <f>A41+1</f>
        <v>11</v>
      </c>
      <c r="B44" s="39" t="s">
        <v>39</v>
      </c>
      <c r="C44" s="40"/>
      <c r="D44" s="41"/>
      <c r="E44" s="42">
        <v>5</v>
      </c>
      <c r="F44" s="42">
        <f>SUM(G45:G46)</f>
        <v>10</v>
      </c>
      <c r="G44" s="38"/>
      <c r="H44" s="38">
        <f>SUM(H46)</f>
        <v>0</v>
      </c>
      <c r="I44" s="38"/>
      <c r="J44" s="125">
        <f>2.5/F44*E44</f>
        <v>1.25</v>
      </c>
      <c r="K44" s="1"/>
      <c r="L44" s="23"/>
      <c r="M44" s="23"/>
    </row>
    <row r="45" spans="1:15" s="58" customFormat="1" ht="171.75" customHeight="1" x14ac:dyDescent="0.25">
      <c r="A45" s="72"/>
      <c r="B45" s="155" t="s">
        <v>47</v>
      </c>
      <c r="C45" s="156"/>
      <c r="D45" s="73"/>
      <c r="E45" s="84"/>
      <c r="F45" s="84"/>
      <c r="G45" s="75">
        <v>5</v>
      </c>
      <c r="H45" s="119"/>
      <c r="I45" s="75"/>
      <c r="J45" s="102"/>
      <c r="K45" s="55"/>
      <c r="L45" s="56"/>
      <c r="M45" s="56"/>
      <c r="N45" s="57"/>
      <c r="O45" s="57"/>
    </row>
    <row r="46" spans="1:15" s="58" customFormat="1" ht="63" customHeight="1" x14ac:dyDescent="0.25">
      <c r="A46" s="83"/>
      <c r="B46" s="173" t="s">
        <v>46</v>
      </c>
      <c r="C46" s="174"/>
      <c r="D46" s="105"/>
      <c r="E46" s="106"/>
      <c r="F46" s="106"/>
      <c r="G46" s="99">
        <v>5</v>
      </c>
      <c r="H46" s="122"/>
      <c r="I46" s="99"/>
      <c r="J46" s="107"/>
      <c r="K46" s="55"/>
      <c r="L46" s="56"/>
      <c r="M46" s="56"/>
      <c r="N46" s="57"/>
      <c r="O46" s="57"/>
    </row>
    <row r="47" spans="1:15" ht="24.95" customHeight="1" x14ac:dyDescent="0.25">
      <c r="A47" s="44">
        <f>A44+1</f>
        <v>12</v>
      </c>
      <c r="B47" s="39" t="s">
        <v>28</v>
      </c>
      <c r="C47" s="40"/>
      <c r="D47" s="41"/>
      <c r="E47" s="42">
        <v>10</v>
      </c>
      <c r="F47" s="42">
        <f>G48</f>
        <v>15</v>
      </c>
      <c r="G47" s="38"/>
      <c r="H47" s="38">
        <f>SUM(H48:H48)</f>
        <v>0</v>
      </c>
      <c r="I47" s="38"/>
      <c r="J47" s="125">
        <f>4/F47*E47</f>
        <v>2.6666666666666665</v>
      </c>
      <c r="K47" s="1"/>
      <c r="L47" s="23"/>
      <c r="M47" s="23"/>
    </row>
    <row r="48" spans="1:15" s="58" customFormat="1" ht="247.5" customHeight="1" x14ac:dyDescent="0.25">
      <c r="A48" s="83"/>
      <c r="B48" s="175"/>
      <c r="C48" s="176"/>
      <c r="D48" s="105"/>
      <c r="E48" s="106"/>
      <c r="F48" s="106"/>
      <c r="G48" s="75">
        <v>15</v>
      </c>
      <c r="H48" s="119"/>
      <c r="I48" s="99"/>
      <c r="J48" s="107"/>
      <c r="K48" s="64"/>
      <c r="L48" s="56"/>
      <c r="M48" s="56"/>
    </row>
    <row r="49" spans="1:12" ht="24.95" customHeight="1" x14ac:dyDescent="0.25">
      <c r="A49" s="44">
        <f>A47+1</f>
        <v>13</v>
      </c>
      <c r="B49" s="39" t="s">
        <v>29</v>
      </c>
      <c r="C49" s="40"/>
      <c r="D49" s="41"/>
      <c r="E49" s="42">
        <v>10</v>
      </c>
      <c r="F49" s="42">
        <f>G50</f>
        <v>15</v>
      </c>
      <c r="G49" s="38"/>
      <c r="H49" s="38">
        <f>SUM(H50:H50)</f>
        <v>0</v>
      </c>
      <c r="I49" s="38"/>
      <c r="J49" s="125">
        <f>10/F49*E49</f>
        <v>6.6666666666666661</v>
      </c>
      <c r="K49" s="1"/>
    </row>
    <row r="50" spans="1:12" s="58" customFormat="1" ht="75" customHeight="1" x14ac:dyDescent="0.25">
      <c r="A50" s="78"/>
      <c r="B50" s="168" t="s">
        <v>66</v>
      </c>
      <c r="C50" s="169"/>
      <c r="D50" s="105"/>
      <c r="E50" s="106"/>
      <c r="F50" s="106"/>
      <c r="G50" s="99">
        <v>15</v>
      </c>
      <c r="H50" s="122"/>
      <c r="I50" s="99"/>
      <c r="J50" s="107"/>
      <c r="K50" s="64"/>
    </row>
    <row r="51" spans="1:12" ht="24.95" customHeight="1" x14ac:dyDescent="0.25">
      <c r="A51" s="44">
        <f>A49+1</f>
        <v>14</v>
      </c>
      <c r="B51" s="39" t="s">
        <v>43</v>
      </c>
      <c r="C51" s="40"/>
      <c r="D51" s="41"/>
      <c r="E51" s="42">
        <v>2</v>
      </c>
      <c r="F51" s="42">
        <f>G52</f>
        <v>3</v>
      </c>
      <c r="G51" s="38"/>
      <c r="H51" s="38">
        <f>SUM(H52)</f>
        <v>0</v>
      </c>
      <c r="I51" s="38"/>
      <c r="J51" s="125">
        <f>10/F51*E51</f>
        <v>6.666666666666667</v>
      </c>
      <c r="K51" s="1"/>
    </row>
    <row r="52" spans="1:12" s="58" customFormat="1" ht="130.5" customHeight="1" x14ac:dyDescent="0.25">
      <c r="A52" s="78"/>
      <c r="B52" s="157" t="s">
        <v>67</v>
      </c>
      <c r="C52" s="158"/>
      <c r="D52" s="86"/>
      <c r="E52" s="103"/>
      <c r="F52" s="103"/>
      <c r="G52" s="77">
        <v>3</v>
      </c>
      <c r="H52" s="123"/>
      <c r="I52" s="77"/>
      <c r="J52" s="104"/>
      <c r="K52" s="64"/>
    </row>
    <row r="53" spans="1:12" ht="24.95" customHeight="1" x14ac:dyDescent="0.25">
      <c r="A53" s="44">
        <f>A51+1</f>
        <v>15</v>
      </c>
      <c r="B53" s="39" t="s">
        <v>40</v>
      </c>
      <c r="C53" s="40"/>
      <c r="D53" s="41"/>
      <c r="E53" s="42">
        <v>1</v>
      </c>
      <c r="F53" s="42">
        <f>SUM(G54:G55)</f>
        <v>2</v>
      </c>
      <c r="G53" s="38"/>
      <c r="H53" s="38">
        <f>SUM(H54:H55)</f>
        <v>0</v>
      </c>
      <c r="I53" s="38"/>
      <c r="J53" s="125">
        <f>3/F53*E53</f>
        <v>1.5</v>
      </c>
      <c r="K53" s="1"/>
    </row>
    <row r="54" spans="1:12" ht="45" customHeight="1" x14ac:dyDescent="0.25">
      <c r="A54" s="36"/>
      <c r="B54" s="148" t="s">
        <v>62</v>
      </c>
      <c r="C54" s="154"/>
      <c r="D54" s="37"/>
      <c r="E54" s="87"/>
      <c r="F54" s="87"/>
      <c r="G54" s="62">
        <v>1</v>
      </c>
      <c r="H54" s="110"/>
      <c r="I54" s="36"/>
      <c r="J54" s="36"/>
      <c r="K54" s="1"/>
    </row>
    <row r="55" spans="1:12" ht="15" customHeight="1" x14ac:dyDescent="0.25">
      <c r="A55" s="113"/>
      <c r="B55" s="170" t="s">
        <v>61</v>
      </c>
      <c r="C55" s="171"/>
      <c r="D55" s="114"/>
      <c r="E55" s="115"/>
      <c r="F55" s="90"/>
      <c r="G55" s="68">
        <v>1</v>
      </c>
      <c r="H55" s="124"/>
      <c r="I55" s="30"/>
      <c r="J55" s="30"/>
      <c r="K55" s="1"/>
    </row>
    <row r="56" spans="1:12" ht="35.25" customHeight="1" x14ac:dyDescent="0.25">
      <c r="A56" s="12"/>
      <c r="B56" s="4"/>
      <c r="C56" s="4"/>
      <c r="D56" s="31" t="s">
        <v>4</v>
      </c>
      <c r="E56" s="112">
        <f>SUM(E18:E55)</f>
        <v>100</v>
      </c>
      <c r="F56" s="24">
        <f>SUM(F18:F55)</f>
        <v>135</v>
      </c>
      <c r="G56" s="24">
        <f>SUM(G18:G55)</f>
        <v>135</v>
      </c>
      <c r="H56" s="24">
        <f>SUM(H18:H55)</f>
        <v>0</v>
      </c>
      <c r="I56" s="24"/>
      <c r="J56" s="32" t="e">
        <f>SUM(J18:J55)</f>
        <v>#DIV/0!</v>
      </c>
      <c r="K56" s="1"/>
      <c r="L56" s="60"/>
    </row>
    <row r="57" spans="1:12" x14ac:dyDescent="0.25">
      <c r="A57" s="16"/>
      <c r="B57" s="16"/>
      <c r="C57" s="16"/>
      <c r="D57" s="16"/>
      <c r="E57" s="12"/>
      <c r="F57" s="12"/>
      <c r="G57" s="4"/>
      <c r="H57" s="4"/>
      <c r="I57" s="4"/>
      <c r="J57" s="4"/>
      <c r="K57" s="1"/>
      <c r="L57" s="60"/>
    </row>
    <row r="58" spans="1:12" ht="18.75" customHeight="1" x14ac:dyDescent="0.25">
      <c r="A58" s="16" t="s">
        <v>30</v>
      </c>
      <c r="B58" s="4"/>
      <c r="C58" s="4"/>
      <c r="D58" s="4"/>
      <c r="E58" s="4"/>
      <c r="F58" s="4"/>
      <c r="G58" s="4"/>
      <c r="H58" s="4"/>
      <c r="I58" s="4"/>
      <c r="J58" s="4"/>
    </row>
    <row r="59" spans="1:12" ht="19.5" customHeight="1" x14ac:dyDescent="0.25">
      <c r="A59" s="172"/>
      <c r="B59" s="172"/>
      <c r="C59" s="33"/>
      <c r="D59" s="127"/>
      <c r="E59" s="127"/>
      <c r="F59" s="4"/>
      <c r="G59" s="4"/>
      <c r="H59" s="4"/>
      <c r="I59" s="4"/>
      <c r="J59" s="4"/>
    </row>
    <row r="60" spans="1:12" x14ac:dyDescent="0.25">
      <c r="A60" s="172"/>
      <c r="B60" s="172"/>
      <c r="C60" s="16"/>
      <c r="D60" s="127"/>
      <c r="E60" s="127"/>
      <c r="F60" s="4"/>
      <c r="G60" s="4"/>
      <c r="H60" s="4"/>
      <c r="I60" s="4"/>
      <c r="J60" s="4"/>
    </row>
  </sheetData>
  <mergeCells count="29">
    <mergeCell ref="B55:C55"/>
    <mergeCell ref="A59:B60"/>
    <mergeCell ref="B45:C45"/>
    <mergeCell ref="B46:C46"/>
    <mergeCell ref="B48:C48"/>
    <mergeCell ref="B50:C50"/>
    <mergeCell ref="B52:C52"/>
    <mergeCell ref="B54:C54"/>
    <mergeCell ref="B36:C36"/>
    <mergeCell ref="B39:C39"/>
    <mergeCell ref="B40:C40"/>
    <mergeCell ref="B42:C42"/>
    <mergeCell ref="B43:C43"/>
    <mergeCell ref="B34:C34"/>
    <mergeCell ref="L19:M19"/>
    <mergeCell ref="B21:C21"/>
    <mergeCell ref="B22:C22"/>
    <mergeCell ref="B24:C24"/>
    <mergeCell ref="B19:C19"/>
    <mergeCell ref="B26:C26"/>
    <mergeCell ref="B28:C28"/>
    <mergeCell ref="B29:C29"/>
    <mergeCell ref="B31:C31"/>
    <mergeCell ref="B32:C32"/>
    <mergeCell ref="A16:A17"/>
    <mergeCell ref="B16:C17"/>
    <mergeCell ref="D16:D17"/>
    <mergeCell ref="E16:E17"/>
    <mergeCell ref="F16:J16"/>
  </mergeCells>
  <pageMargins left="0.7" right="0.3" top="0.5" bottom="0.5" header="0.3" footer="0.3"/>
  <pageSetup paperSize="9" scale="58" orientation="portrait" r:id="rId1"/>
  <rowBreaks count="1" manualBreakCount="1">
    <brk id="40" max="8"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Pipa  (PP)</vt:lpstr>
      <vt:lpstr>'Pipa  (PP)'!OLE_LINK1</vt:lpstr>
      <vt:lpstr>'Pipa  (PP)'!Print_Area</vt:lpstr>
      <vt:lpstr>'Pipa  (PP)'!Print_Titles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Reny</dc:creator>
  <cp:lastModifiedBy>GPCI-IT</cp:lastModifiedBy>
  <cp:lastPrinted>2018-02-22T09:58:48Z</cp:lastPrinted>
  <dcterms:created xsi:type="dcterms:W3CDTF">2016-10-02T09:44:59Z</dcterms:created>
  <dcterms:modified xsi:type="dcterms:W3CDTF">2021-05-31T09:00:59Z</dcterms:modified>
</cp:coreProperties>
</file>