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University\PPU\"/>
    </mc:Choice>
  </mc:AlternateContent>
  <xr:revisionPtr revIDLastSave="0" documentId="13_ncr:1_{C781E058-7C45-4FB8-BA97-9FEA199AFDFD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C41" i="1"/>
  <c r="D41" i="1"/>
  <c r="E41" i="1"/>
  <c r="F41" i="1"/>
  <c r="G41" i="1"/>
  <c r="H41" i="1"/>
  <c r="I41" i="1"/>
  <c r="J41" i="1"/>
  <c r="K41" i="1"/>
  <c r="L41" i="1"/>
  <c r="C40" i="1"/>
  <c r="D40" i="1"/>
  <c r="E40" i="1"/>
  <c r="F40" i="1"/>
  <c r="G40" i="1"/>
  <c r="H40" i="1"/>
  <c r="I40" i="1"/>
  <c r="J40" i="1"/>
  <c r="K40" i="1"/>
  <c r="L40" i="1"/>
  <c r="C18" i="1"/>
  <c r="B40" i="1" l="1"/>
  <c r="B41" i="1"/>
  <c r="C29" i="1"/>
  <c r="C31" i="1" s="1"/>
  <c r="D29" i="1"/>
  <c r="E29" i="1"/>
  <c r="F29" i="1"/>
  <c r="G29" i="1"/>
  <c r="H29" i="1"/>
  <c r="I29" i="1"/>
  <c r="J29" i="1"/>
  <c r="K29" i="1"/>
  <c r="L29" i="1"/>
  <c r="D18" i="1"/>
  <c r="E18" i="1"/>
  <c r="F18" i="1"/>
  <c r="G18" i="1"/>
  <c r="H18" i="1"/>
  <c r="I18" i="1"/>
  <c r="J18" i="1"/>
  <c r="K18" i="1"/>
  <c r="L18" i="1"/>
  <c r="C8" i="1"/>
  <c r="D8" i="1"/>
  <c r="E8" i="1"/>
  <c r="F8" i="1"/>
  <c r="G8" i="1"/>
  <c r="H8" i="1"/>
  <c r="I8" i="1"/>
  <c r="J8" i="1"/>
  <c r="K8" i="1"/>
  <c r="L8" i="1"/>
  <c r="B8" i="1"/>
  <c r="B18" i="1"/>
  <c r="C9" i="1"/>
  <c r="D9" i="1"/>
  <c r="E9" i="1"/>
  <c r="F9" i="1"/>
  <c r="G9" i="1"/>
  <c r="H9" i="1"/>
  <c r="I9" i="1"/>
  <c r="J9" i="1"/>
  <c r="K9" i="1"/>
  <c r="L9" i="1"/>
  <c r="B9" i="1"/>
  <c r="C30" i="1"/>
  <c r="D30" i="1"/>
  <c r="D31" i="1" s="1"/>
  <c r="E30" i="1"/>
  <c r="F30" i="1"/>
  <c r="G30" i="1"/>
  <c r="H30" i="1"/>
  <c r="H31" i="1" s="1"/>
  <c r="I30" i="1"/>
  <c r="J30" i="1"/>
  <c r="J31" i="1" s="1"/>
  <c r="K30" i="1"/>
  <c r="K31" i="1" s="1"/>
  <c r="L30" i="1"/>
  <c r="L31" i="1" s="1"/>
  <c r="B30" i="1"/>
  <c r="B29" i="1"/>
  <c r="I31" i="1" l="1"/>
  <c r="G31" i="1"/>
  <c r="F31" i="1"/>
  <c r="E31" i="1"/>
  <c r="B31" i="1"/>
  <c r="B42" i="1"/>
</calcChain>
</file>

<file path=xl/sharedStrings.xml><?xml version="1.0" encoding="utf-8"?>
<sst xmlns="http://schemas.openxmlformats.org/spreadsheetml/2006/main" count="40" uniqueCount="13">
  <si>
    <t>Критический режим работы АЭ, ЕТ (хар-ки P0,P1,f = R).</t>
  </si>
  <si>
    <t>Недонапряженный режим работы АЭ, ЕТ (хар-ки P0,P1,f = R).</t>
  </si>
  <si>
    <t>Критический режим работы АЭ, ИТ (хар-ки P0,P1,f = R).</t>
  </si>
  <si>
    <t>Недонапряженный режим работы АЭ, ИТ (хар-ки P0,P1,f = R).</t>
  </si>
  <si>
    <t>№ из.</t>
  </si>
  <si>
    <t>Rн,Ом</t>
  </si>
  <si>
    <t>Ек,В</t>
  </si>
  <si>
    <t>Iко,мА</t>
  </si>
  <si>
    <t>Uмэ,В</t>
  </si>
  <si>
    <t>f,кГц</t>
  </si>
  <si>
    <t>Pо,мВт</t>
  </si>
  <si>
    <t>P1,мВт</t>
  </si>
  <si>
    <t>ɳ,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</si>
</sst>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ɳ,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Sheet1!$B$3:$L$3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Sheet1!$B$10:$L$10</c:f>
              <c:numCache>
                <c:formatCode>General</c:formatCode>
                <c:ptCount val="11"/>
                <c:pt idx="0">
                  <c:v>49.77</c:v>
                </c:pt>
                <c:pt idx="1">
                  <c:v>43.38</c:v>
                </c:pt>
                <c:pt idx="2">
                  <c:v>40.299999999999997</c:v>
                </c:pt>
                <c:pt idx="3">
                  <c:v>37.99</c:v>
                </c:pt>
                <c:pt idx="4">
                  <c:v>30.01</c:v>
                </c:pt>
                <c:pt idx="5">
                  <c:v>26.82</c:v>
                </c:pt>
                <c:pt idx="6">
                  <c:v>24.87</c:v>
                </c:pt>
                <c:pt idx="7">
                  <c:v>23.58</c:v>
                </c:pt>
                <c:pt idx="8">
                  <c:v>22.84</c:v>
                </c:pt>
                <c:pt idx="9">
                  <c:v>21.68</c:v>
                </c:pt>
                <c:pt idx="10">
                  <c:v>19.78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B-452E-8542-216F9FAD3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20944"/>
        <c:axId val="376175744"/>
      </c:lineChart>
      <c:catAx>
        <c:axId val="6509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175744"/>
        <c:crosses val="autoZero"/>
        <c:auto val="1"/>
        <c:lblAlgn val="ctr"/>
        <c:lblOffset val="100"/>
        <c:noMultiLvlLbl val="0"/>
      </c:catAx>
      <c:valAx>
        <c:axId val="3761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92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Pо,мВт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Sheet1!$B$24:$L$24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Sheet1!$B$29:$L$29</c:f>
              <c:numCache>
                <c:formatCode>General</c:formatCode>
                <c:ptCount val="11"/>
                <c:pt idx="0">
                  <c:v>49.419999999999995</c:v>
                </c:pt>
                <c:pt idx="1">
                  <c:v>47.39</c:v>
                </c:pt>
                <c:pt idx="2">
                  <c:v>45.71</c:v>
                </c:pt>
                <c:pt idx="3">
                  <c:v>44.24</c:v>
                </c:pt>
                <c:pt idx="4">
                  <c:v>43.120000000000005</c:v>
                </c:pt>
                <c:pt idx="5">
                  <c:v>42.28</c:v>
                </c:pt>
                <c:pt idx="6">
                  <c:v>41.51</c:v>
                </c:pt>
                <c:pt idx="7">
                  <c:v>41.02</c:v>
                </c:pt>
                <c:pt idx="8">
                  <c:v>40.53</c:v>
                </c:pt>
                <c:pt idx="9">
                  <c:v>40.18</c:v>
                </c:pt>
                <c:pt idx="10">
                  <c:v>39.76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2-455D-8955-86AF2DB7E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178304"/>
        <c:axId val="716441568"/>
      </c:lineChart>
      <c:catAx>
        <c:axId val="7631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441568"/>
        <c:crosses val="autoZero"/>
        <c:auto val="1"/>
        <c:lblAlgn val="ctr"/>
        <c:lblOffset val="100"/>
        <c:noMultiLvlLbl val="0"/>
      </c:catAx>
      <c:valAx>
        <c:axId val="7164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17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P1,мВт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Sheet1!$B$24:$L$24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Sheet1!$B$30:$L$30</c:f>
              <c:numCache>
                <c:formatCode>General</c:formatCode>
                <c:ptCount val="11"/>
                <c:pt idx="0">
                  <c:v>10.803571428571431</c:v>
                </c:pt>
                <c:pt idx="1">
                  <c:v>14.464285714285715</c:v>
                </c:pt>
                <c:pt idx="2">
                  <c:v>11.904761904761903</c:v>
                </c:pt>
                <c:pt idx="3">
                  <c:v>12.857142857142858</c:v>
                </c:pt>
                <c:pt idx="4">
                  <c:v>12.071428571428573</c:v>
                </c:pt>
                <c:pt idx="5">
                  <c:v>13.392857142857142</c:v>
                </c:pt>
                <c:pt idx="6">
                  <c:v>12.257653061224492</c:v>
                </c:pt>
                <c:pt idx="7">
                  <c:v>10.725446428571429</c:v>
                </c:pt>
                <c:pt idx="8">
                  <c:v>9.5337301587301599</c:v>
                </c:pt>
                <c:pt idx="9">
                  <c:v>9.1428571428571459</c:v>
                </c:pt>
                <c:pt idx="10">
                  <c:v>8.3116883116883127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D-4B2F-AC16-880E107DD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230880"/>
        <c:axId val="609075792"/>
      </c:lineChart>
      <c:catAx>
        <c:axId val="6182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075792"/>
        <c:crosses val="autoZero"/>
        <c:auto val="1"/>
        <c:lblAlgn val="ctr"/>
        <c:lblOffset val="100"/>
        <c:noMultiLvlLbl val="0"/>
      </c:catAx>
      <c:valAx>
        <c:axId val="6090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2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Iко,мА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Sheet1!$B$24:$L$24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Sheet1!$B$26:$L$26</c:f>
              <c:numCache>
                <c:formatCode>General</c:formatCode>
                <c:ptCount val="11"/>
                <c:pt idx="0">
                  <c:v>7.06</c:v>
                </c:pt>
                <c:pt idx="1">
                  <c:v>6.77</c:v>
                </c:pt>
                <c:pt idx="2">
                  <c:v>6.53</c:v>
                </c:pt>
                <c:pt idx="3">
                  <c:v>6.32</c:v>
                </c:pt>
                <c:pt idx="4">
                  <c:v>6.16</c:v>
                </c:pt>
                <c:pt idx="5">
                  <c:v>6.04</c:v>
                </c:pt>
                <c:pt idx="6">
                  <c:v>5.93</c:v>
                </c:pt>
                <c:pt idx="7">
                  <c:v>5.86</c:v>
                </c:pt>
                <c:pt idx="8">
                  <c:v>5.79</c:v>
                </c:pt>
                <c:pt idx="9">
                  <c:v>5.74</c:v>
                </c:pt>
                <c:pt idx="10">
                  <c:v>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0-4FE1-AEFA-C340F932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43776"/>
        <c:axId val="474901872"/>
      </c:lineChart>
      <c:catAx>
        <c:axId val="6118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901872"/>
        <c:crosses val="autoZero"/>
        <c:auto val="1"/>
        <c:lblAlgn val="ctr"/>
        <c:lblOffset val="100"/>
        <c:noMultiLvlLbl val="0"/>
      </c:catAx>
      <c:valAx>
        <c:axId val="4749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8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ɳ,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Sheet1!$B$42:$L$42</c:f>
              <c:numCache>
                <c:formatCode>General</c:formatCode>
                <c:ptCount val="11"/>
                <c:pt idx="0">
                  <c:v>0.31339317053602767</c:v>
                </c:pt>
                <c:pt idx="1">
                  <c:v>0.22023197768315961</c:v>
                </c:pt>
                <c:pt idx="2">
                  <c:v>0.32412965186074433</c:v>
                </c:pt>
                <c:pt idx="3">
                  <c:v>0.29525699168556313</c:v>
                </c:pt>
                <c:pt idx="4">
                  <c:v>0.23403856955626284</c:v>
                </c:pt>
                <c:pt idx="5">
                  <c:v>0.21404109589041098</c:v>
                </c:pt>
                <c:pt idx="6">
                  <c:v>0.19998281139472313</c:v>
                </c:pt>
                <c:pt idx="7">
                  <c:v>0.17458906639578914</c:v>
                </c:pt>
                <c:pt idx="8">
                  <c:v>0.16885507956936527</c:v>
                </c:pt>
                <c:pt idx="9">
                  <c:v>0.15162806695711989</c:v>
                </c:pt>
                <c:pt idx="10">
                  <c:v>0.15009067978570384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2-4704-A7FA-9A1EB548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448304"/>
        <c:axId val="661278880"/>
      </c:lineChart>
      <c:catAx>
        <c:axId val="77544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278880"/>
        <c:crosses val="autoZero"/>
        <c:auto val="1"/>
        <c:lblAlgn val="ctr"/>
        <c:lblOffset val="100"/>
        <c:noMultiLvlLbl val="0"/>
      </c:catAx>
      <c:valAx>
        <c:axId val="6612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44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Pо,мВт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Sheet1!$B$35:$L$35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Sheet1!$B$40:$L$40</c:f>
              <c:numCache>
                <c:formatCode>General</c:formatCode>
                <c:ptCount val="11"/>
                <c:pt idx="0">
                  <c:v>28.490000000000002</c:v>
                </c:pt>
                <c:pt idx="1">
                  <c:v>29.189999999999998</c:v>
                </c:pt>
                <c:pt idx="2">
                  <c:v>29.75</c:v>
                </c:pt>
                <c:pt idx="3">
                  <c:v>30.240000000000002</c:v>
                </c:pt>
                <c:pt idx="4">
                  <c:v>30.520000000000003</c:v>
                </c:pt>
                <c:pt idx="5">
                  <c:v>30.66</c:v>
                </c:pt>
                <c:pt idx="6">
                  <c:v>30.87</c:v>
                </c:pt>
                <c:pt idx="7">
                  <c:v>30.939999999999998</c:v>
                </c:pt>
                <c:pt idx="8">
                  <c:v>31.080000000000002</c:v>
                </c:pt>
                <c:pt idx="9">
                  <c:v>31.150000000000002</c:v>
                </c:pt>
                <c:pt idx="10">
                  <c:v>31.150000000000002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4-40FB-B108-22FE456C6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71168"/>
        <c:axId val="470992224"/>
      </c:lineChart>
      <c:catAx>
        <c:axId val="5477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992224"/>
        <c:crosses val="autoZero"/>
        <c:auto val="1"/>
        <c:lblAlgn val="ctr"/>
        <c:lblOffset val="100"/>
        <c:noMultiLvlLbl val="0"/>
      </c:catAx>
      <c:valAx>
        <c:axId val="4709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7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P1,мВт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Sheet1!$B$35:$L$35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Sheet1!$B$41:$L$41</c:f>
              <c:numCache>
                <c:formatCode>General</c:formatCode>
                <c:ptCount val="11"/>
                <c:pt idx="0">
                  <c:v>8.9285714285714288</c:v>
                </c:pt>
                <c:pt idx="1">
                  <c:v>6.4285714285714288</c:v>
                </c:pt>
                <c:pt idx="2">
                  <c:v>9.6428571428571441</c:v>
                </c:pt>
                <c:pt idx="3">
                  <c:v>8.9285714285714288</c:v>
                </c:pt>
                <c:pt idx="4">
                  <c:v>7.1428571428571423</c:v>
                </c:pt>
                <c:pt idx="5">
                  <c:v>6.5625000000000009</c:v>
                </c:pt>
                <c:pt idx="6">
                  <c:v>6.1734693877551035</c:v>
                </c:pt>
                <c:pt idx="7">
                  <c:v>5.4017857142857153</c:v>
                </c:pt>
                <c:pt idx="8">
                  <c:v>5.2480158730158726</c:v>
                </c:pt>
                <c:pt idx="9">
                  <c:v>4.7232142857142847</c:v>
                </c:pt>
                <c:pt idx="10">
                  <c:v>4.6753246753246751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9-4F98-90C0-0C13F9FB1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147904"/>
        <c:axId val="474898960"/>
      </c:lineChart>
      <c:catAx>
        <c:axId val="7631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898960"/>
        <c:crosses val="autoZero"/>
        <c:auto val="1"/>
        <c:lblAlgn val="ctr"/>
        <c:lblOffset val="100"/>
        <c:noMultiLvlLbl val="0"/>
      </c:catAx>
      <c:valAx>
        <c:axId val="4748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1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Iко,мА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Sheet1!$B$35:$L$35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Sheet1!$B$37:$L$37</c:f>
              <c:numCache>
                <c:formatCode>General</c:formatCode>
                <c:ptCount val="11"/>
                <c:pt idx="0">
                  <c:v>4.07</c:v>
                </c:pt>
                <c:pt idx="1">
                  <c:v>4.17</c:v>
                </c:pt>
                <c:pt idx="2">
                  <c:v>4.25</c:v>
                </c:pt>
                <c:pt idx="3">
                  <c:v>4.32</c:v>
                </c:pt>
                <c:pt idx="4">
                  <c:v>4.3600000000000003</c:v>
                </c:pt>
                <c:pt idx="5">
                  <c:v>4.38</c:v>
                </c:pt>
                <c:pt idx="6">
                  <c:v>4.41</c:v>
                </c:pt>
                <c:pt idx="7">
                  <c:v>4.42</c:v>
                </c:pt>
                <c:pt idx="8">
                  <c:v>4.4400000000000004</c:v>
                </c:pt>
                <c:pt idx="9">
                  <c:v>4.45</c:v>
                </c:pt>
                <c:pt idx="10">
                  <c:v>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A-4FCA-AED9-889598BA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033488"/>
        <c:axId val="474901040"/>
      </c:lineChart>
      <c:catAx>
        <c:axId val="6240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901040"/>
        <c:crosses val="autoZero"/>
        <c:auto val="1"/>
        <c:lblAlgn val="ctr"/>
        <c:lblOffset val="100"/>
        <c:noMultiLvlLbl val="0"/>
      </c:catAx>
      <c:valAx>
        <c:axId val="4749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403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f,</a:t>
            </a:r>
            <a:r>
              <a:rPr lang="en-US" baseline="0"/>
              <a:t> </a:t>
            </a:r>
            <a:r>
              <a:rPr lang="ru-RU" baseline="0"/>
              <a:t>кГц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Критический режим работы АЭ, ЕТ (хар-ки P0,P1,f = R).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Sheet1!$B$3:$L$3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353</c:v>
                </c:pt>
                <c:pt idx="1">
                  <c:v>346.8</c:v>
                </c:pt>
                <c:pt idx="2">
                  <c:v>345.7</c:v>
                </c:pt>
                <c:pt idx="3">
                  <c:v>345.29</c:v>
                </c:pt>
                <c:pt idx="4">
                  <c:v>345</c:v>
                </c:pt>
                <c:pt idx="5">
                  <c:v>344.9</c:v>
                </c:pt>
                <c:pt idx="6">
                  <c:v>344.8</c:v>
                </c:pt>
                <c:pt idx="7">
                  <c:v>344.8</c:v>
                </c:pt>
                <c:pt idx="8">
                  <c:v>344.7</c:v>
                </c:pt>
                <c:pt idx="9">
                  <c:v>344.7</c:v>
                </c:pt>
                <c:pt idx="10">
                  <c:v>344.7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3-4486-B3D0-870CDA408769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Недонапряженный режим работы АЭ, ЕТ (хар-ки P0,P1,f = R).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Sheet1!$B$3:$L$3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Sheet1!$B$17:$L$17</c:f>
              <c:numCache>
                <c:formatCode>General</c:formatCode>
                <c:ptCount val="11"/>
                <c:pt idx="0">
                  <c:v>361.9</c:v>
                </c:pt>
                <c:pt idx="1">
                  <c:v>349.4</c:v>
                </c:pt>
                <c:pt idx="2">
                  <c:v>347.3</c:v>
                </c:pt>
                <c:pt idx="3">
                  <c:v>346.4</c:v>
                </c:pt>
                <c:pt idx="4">
                  <c:v>345.9</c:v>
                </c:pt>
                <c:pt idx="5">
                  <c:v>345.6</c:v>
                </c:pt>
                <c:pt idx="6">
                  <c:v>345.4</c:v>
                </c:pt>
                <c:pt idx="7">
                  <c:v>345.3</c:v>
                </c:pt>
                <c:pt idx="8">
                  <c:v>345.2</c:v>
                </c:pt>
                <c:pt idx="9">
                  <c:v>345.2</c:v>
                </c:pt>
                <c:pt idx="10">
                  <c:v>345.1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3-4486-B3D0-870CDA408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34832"/>
        <c:axId val="548412864"/>
      </c:lineChart>
      <c:catAx>
        <c:axId val="7694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12864"/>
        <c:crosses val="autoZero"/>
        <c:auto val="1"/>
        <c:lblAlgn val="ctr"/>
        <c:lblOffset val="100"/>
        <c:noMultiLvlLbl val="0"/>
      </c:catAx>
      <c:valAx>
        <c:axId val="5484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4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f, </a:t>
            </a:r>
            <a:r>
              <a:rPr lang="ru-RU" sz="1800" b="0" i="0" baseline="0">
                <a:effectLst/>
              </a:rPr>
              <a:t>кГц</a:t>
            </a:r>
            <a:endParaRPr lang="ru-RU">
              <a:effectLst/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Критический режим работы АЭ, ИТ (хар-ки P0,P1,f = R).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Sheet1!$B$35:$L$35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Sheet1!$B$28:$L$28</c:f>
              <c:numCache>
                <c:formatCode>General</c:formatCode>
                <c:ptCount val="11"/>
                <c:pt idx="0">
                  <c:v>343.9</c:v>
                </c:pt>
                <c:pt idx="1">
                  <c:v>338.3</c:v>
                </c:pt>
                <c:pt idx="2">
                  <c:v>338.8</c:v>
                </c:pt>
                <c:pt idx="3">
                  <c:v>339.5</c:v>
                </c:pt>
                <c:pt idx="4">
                  <c:v>340.1</c:v>
                </c:pt>
                <c:pt idx="5">
                  <c:v>340.5</c:v>
                </c:pt>
                <c:pt idx="6">
                  <c:v>340.8</c:v>
                </c:pt>
                <c:pt idx="7">
                  <c:v>341.1</c:v>
                </c:pt>
                <c:pt idx="8">
                  <c:v>341.3</c:v>
                </c:pt>
                <c:pt idx="9">
                  <c:v>341.4</c:v>
                </c:pt>
                <c:pt idx="10">
                  <c:v>341.6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4-4B94-8806-DAD1AADF3588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Недонапряженный режим работы АЭ, ИТ (хар-ки P0,P1,f = R).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Sheet1!$B$35:$L$35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Sheet1!$B$39:$L$39</c:f>
              <c:numCache>
                <c:formatCode>General</c:formatCode>
                <c:ptCount val="11"/>
                <c:pt idx="0">
                  <c:v>340.6</c:v>
                </c:pt>
                <c:pt idx="1">
                  <c:v>340.2</c:v>
                </c:pt>
                <c:pt idx="2">
                  <c:v>340.6</c:v>
                </c:pt>
                <c:pt idx="3">
                  <c:v>340.9</c:v>
                </c:pt>
                <c:pt idx="4">
                  <c:v>341.2</c:v>
                </c:pt>
                <c:pt idx="5">
                  <c:v>341.2</c:v>
                </c:pt>
                <c:pt idx="6">
                  <c:v>341.5</c:v>
                </c:pt>
                <c:pt idx="7">
                  <c:v>341.7</c:v>
                </c:pt>
                <c:pt idx="8">
                  <c:v>341.9</c:v>
                </c:pt>
                <c:pt idx="9">
                  <c:v>342</c:v>
                </c:pt>
                <c:pt idx="10">
                  <c:v>342.1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4-4B94-8806-DAD1AADF3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728576"/>
        <c:axId val="723964624"/>
      </c:lineChart>
      <c:catAx>
        <c:axId val="7747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964624"/>
        <c:crosses val="autoZero"/>
        <c:auto val="1"/>
        <c:lblAlgn val="ctr"/>
        <c:lblOffset val="100"/>
        <c:noMultiLvlLbl val="0"/>
      </c:catAx>
      <c:valAx>
        <c:axId val="7239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7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Pо,мВт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Sheet1!$B$3:$L$3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46.69</c:v>
                </c:pt>
                <c:pt idx="1">
                  <c:v>43.47</c:v>
                </c:pt>
                <c:pt idx="2">
                  <c:v>41.580000000000005</c:v>
                </c:pt>
                <c:pt idx="3">
                  <c:v>40.25</c:v>
                </c:pt>
                <c:pt idx="4">
                  <c:v>39.479999999999997</c:v>
                </c:pt>
                <c:pt idx="5">
                  <c:v>38.919999999999995</c:v>
                </c:pt>
                <c:pt idx="6">
                  <c:v>38.36</c:v>
                </c:pt>
                <c:pt idx="7">
                  <c:v>38.01</c:v>
                </c:pt>
                <c:pt idx="8">
                  <c:v>37.729999999999997</c:v>
                </c:pt>
                <c:pt idx="9">
                  <c:v>37.449999999999996</c:v>
                </c:pt>
                <c:pt idx="10">
                  <c:v>37.31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0-41F5-A861-5009BB98D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83040"/>
        <c:axId val="546929600"/>
      </c:lineChart>
      <c:catAx>
        <c:axId val="5535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929600"/>
        <c:crosses val="autoZero"/>
        <c:auto val="1"/>
        <c:lblAlgn val="ctr"/>
        <c:lblOffset val="100"/>
        <c:noMultiLvlLbl val="0"/>
      </c:catAx>
      <c:valAx>
        <c:axId val="5469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5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P1,мВт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Sheet1!$B$3:$L$3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Sheet1!$B$9:$L$9</c:f>
              <c:numCache>
                <c:formatCode>General</c:formatCode>
                <c:ptCount val="11"/>
                <c:pt idx="0">
                  <c:v>12.857142857142858</c:v>
                </c:pt>
                <c:pt idx="1">
                  <c:v>17.857142857142858</c:v>
                </c:pt>
                <c:pt idx="2">
                  <c:v>23.333333333333332</c:v>
                </c:pt>
                <c:pt idx="3">
                  <c:v>20.089285714285715</c:v>
                </c:pt>
                <c:pt idx="4">
                  <c:v>19.446428571428569</c:v>
                </c:pt>
                <c:pt idx="5">
                  <c:v>18.229166666666668</c:v>
                </c:pt>
                <c:pt idx="6">
                  <c:v>18.418367346938773</c:v>
                </c:pt>
                <c:pt idx="7">
                  <c:v>16.975446428571427</c:v>
                </c:pt>
                <c:pt idx="8">
                  <c:v>15.089285714285714</c:v>
                </c:pt>
                <c:pt idx="9">
                  <c:v>13.580357142857142</c:v>
                </c:pt>
                <c:pt idx="10">
                  <c:v>12.987012987012989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6-4280-9A31-A183207BE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64944"/>
        <c:axId val="470992640"/>
      </c:lineChart>
      <c:catAx>
        <c:axId val="4764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992640"/>
        <c:crosses val="autoZero"/>
        <c:auto val="1"/>
        <c:lblAlgn val="ctr"/>
        <c:lblOffset val="100"/>
        <c:noMultiLvlLbl val="0"/>
      </c:catAx>
      <c:valAx>
        <c:axId val="4709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4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Iко,мА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Sheet1!$B$3:$L$3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6.67</c:v>
                </c:pt>
                <c:pt idx="1">
                  <c:v>6.21</c:v>
                </c:pt>
                <c:pt idx="2">
                  <c:v>5.94</c:v>
                </c:pt>
                <c:pt idx="3">
                  <c:v>5.75</c:v>
                </c:pt>
                <c:pt idx="4">
                  <c:v>5.64</c:v>
                </c:pt>
                <c:pt idx="5">
                  <c:v>5.56</c:v>
                </c:pt>
                <c:pt idx="6">
                  <c:v>5.48</c:v>
                </c:pt>
                <c:pt idx="7">
                  <c:v>5.43</c:v>
                </c:pt>
                <c:pt idx="8">
                  <c:v>5.39</c:v>
                </c:pt>
                <c:pt idx="9">
                  <c:v>5.35</c:v>
                </c:pt>
                <c:pt idx="10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8-466F-9772-5B761730F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38320"/>
        <c:axId val="542177872"/>
      </c:lineChart>
      <c:catAx>
        <c:axId val="53783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177872"/>
        <c:crosses val="autoZero"/>
        <c:auto val="1"/>
        <c:lblAlgn val="ctr"/>
        <c:lblOffset val="100"/>
        <c:noMultiLvlLbl val="0"/>
      </c:catAx>
      <c:valAx>
        <c:axId val="5421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83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ɳ,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Sheet1!$B$13:$L$13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27.41</c:v>
                </c:pt>
                <c:pt idx="1">
                  <c:v>26.57</c:v>
                </c:pt>
                <c:pt idx="2">
                  <c:v>22.67</c:v>
                </c:pt>
                <c:pt idx="3">
                  <c:v>20.94</c:v>
                </c:pt>
                <c:pt idx="4">
                  <c:v>19.440000000000001</c:v>
                </c:pt>
                <c:pt idx="5">
                  <c:v>17.21</c:v>
                </c:pt>
                <c:pt idx="6">
                  <c:v>16.72</c:v>
                </c:pt>
                <c:pt idx="7">
                  <c:v>15.65</c:v>
                </c:pt>
                <c:pt idx="8">
                  <c:v>15.3</c:v>
                </c:pt>
                <c:pt idx="9">
                  <c:v>14.25</c:v>
                </c:pt>
                <c:pt idx="10">
                  <c:v>12.36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C-4663-B81A-6343E14DC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697136"/>
        <c:axId val="375814976"/>
      </c:lineChart>
      <c:catAx>
        <c:axId val="6086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814976"/>
        <c:crosses val="autoZero"/>
        <c:auto val="1"/>
        <c:lblAlgn val="ctr"/>
        <c:lblOffset val="100"/>
        <c:noMultiLvlLbl val="0"/>
      </c:catAx>
      <c:valAx>
        <c:axId val="3758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6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Pо,мВт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Sheet1!$B$24:$L$24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Sheet1!$B$18:$L$18</c:f>
              <c:numCache>
                <c:formatCode>General</c:formatCode>
                <c:ptCount val="11"/>
                <c:pt idx="0">
                  <c:v>21.560000000000002</c:v>
                </c:pt>
                <c:pt idx="1">
                  <c:v>24.36</c:v>
                </c:pt>
                <c:pt idx="2">
                  <c:v>26.25</c:v>
                </c:pt>
                <c:pt idx="3">
                  <c:v>27.23</c:v>
                </c:pt>
                <c:pt idx="4">
                  <c:v>27.790000000000003</c:v>
                </c:pt>
                <c:pt idx="5">
                  <c:v>28.139999999999997</c:v>
                </c:pt>
                <c:pt idx="6">
                  <c:v>28.28</c:v>
                </c:pt>
                <c:pt idx="7">
                  <c:v>28.419999999999998</c:v>
                </c:pt>
                <c:pt idx="8">
                  <c:v>28.560000000000002</c:v>
                </c:pt>
                <c:pt idx="9">
                  <c:v>28.63</c:v>
                </c:pt>
                <c:pt idx="10">
                  <c:v>28.770000000000003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F-490F-B58B-24D764D1C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67568"/>
        <c:axId val="542179120"/>
      </c:lineChart>
      <c:catAx>
        <c:axId val="5477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179120"/>
        <c:crosses val="autoZero"/>
        <c:auto val="1"/>
        <c:lblAlgn val="ctr"/>
        <c:lblOffset val="100"/>
        <c:noMultiLvlLbl val="0"/>
      </c:catAx>
      <c:valAx>
        <c:axId val="5421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7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P1,мВт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Sheet1!$B$24:$L$24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12.85</c:v>
                </c:pt>
                <c:pt idx="1">
                  <c:v>10.039999999999999</c:v>
                </c:pt>
                <c:pt idx="2">
                  <c:v>7.61</c:v>
                </c:pt>
                <c:pt idx="3">
                  <c:v>6.45</c:v>
                </c:pt>
                <c:pt idx="4">
                  <c:v>5.78</c:v>
                </c:pt>
                <c:pt idx="5">
                  <c:v>4.82</c:v>
                </c:pt>
                <c:pt idx="6">
                  <c:v>4.13</c:v>
                </c:pt>
                <c:pt idx="7">
                  <c:v>3.61</c:v>
                </c:pt>
                <c:pt idx="8">
                  <c:v>3.21</c:v>
                </c:pt>
                <c:pt idx="9">
                  <c:v>2.89</c:v>
                </c:pt>
                <c:pt idx="10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1-47F7-ACF4-EDE89CD9C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52192"/>
        <c:axId val="478784384"/>
      </c:lineChart>
      <c:catAx>
        <c:axId val="6541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784384"/>
        <c:crosses val="autoZero"/>
        <c:auto val="1"/>
        <c:lblAlgn val="ctr"/>
        <c:lblOffset val="100"/>
        <c:noMultiLvlLbl val="0"/>
      </c:catAx>
      <c:valAx>
        <c:axId val="4787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15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Iко,мА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Sheet1!$B$13:$L$13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Sheet1!$B$15:$L$15</c:f>
              <c:numCache>
                <c:formatCode>General</c:formatCode>
                <c:ptCount val="11"/>
                <c:pt idx="0">
                  <c:v>3.08</c:v>
                </c:pt>
                <c:pt idx="1">
                  <c:v>3.48</c:v>
                </c:pt>
                <c:pt idx="2">
                  <c:v>3.75</c:v>
                </c:pt>
                <c:pt idx="3">
                  <c:v>3.89</c:v>
                </c:pt>
                <c:pt idx="4">
                  <c:v>3.97</c:v>
                </c:pt>
                <c:pt idx="5">
                  <c:v>4.0199999999999996</c:v>
                </c:pt>
                <c:pt idx="6">
                  <c:v>4.04</c:v>
                </c:pt>
                <c:pt idx="7">
                  <c:v>4.0599999999999996</c:v>
                </c:pt>
                <c:pt idx="8">
                  <c:v>4.08</c:v>
                </c:pt>
                <c:pt idx="9">
                  <c:v>4.09</c:v>
                </c:pt>
                <c:pt idx="10">
                  <c:v>4.1100000000000003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9-4D49-AF78-93079F93C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50592"/>
        <c:axId val="478783968"/>
      </c:lineChart>
      <c:catAx>
        <c:axId val="6541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783968"/>
        <c:crosses val="autoZero"/>
        <c:auto val="1"/>
        <c:lblAlgn val="ctr"/>
        <c:lblOffset val="100"/>
        <c:noMultiLvlLbl val="0"/>
      </c:catAx>
      <c:valAx>
        <c:axId val="4787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1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ɳ,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Sheet1!$B$24:$L$24</c:f>
              <c:numCache>
                <c:formatCode>General</c:formatCode>
                <c:ptCount val="11"/>
                <c:pt idx="0">
                  <c:v>56</c:v>
                </c:pt>
                <c:pt idx="1">
                  <c:v>112</c:v>
                </c:pt>
                <c:pt idx="2">
                  <c:v>168</c:v>
                </c:pt>
                <c:pt idx="3">
                  <c:v>224</c:v>
                </c:pt>
                <c:pt idx="4">
                  <c:v>280</c:v>
                </c:pt>
                <c:pt idx="5">
                  <c:v>336</c:v>
                </c:pt>
                <c:pt idx="6">
                  <c:v>392</c:v>
                </c:pt>
                <c:pt idx="7">
                  <c:v>448</c:v>
                </c:pt>
                <c:pt idx="8">
                  <c:v>504</c:v>
                </c:pt>
                <c:pt idx="9">
                  <c:v>560</c:v>
                </c:pt>
                <c:pt idx="10">
                  <c:v>616</c:v>
                </c:pt>
              </c:numCache>
            </c:numRef>
          </c:cat>
          <c:val>
            <c:numRef>
              <c:f>Sheet1!$B$31:$L$31</c:f>
              <c:numCache>
                <c:formatCode>General</c:formatCode>
                <c:ptCount val="11"/>
                <c:pt idx="0">
                  <c:v>0.21860727293750368</c:v>
                </c:pt>
                <c:pt idx="1">
                  <c:v>0.30521809905646158</c:v>
                </c:pt>
                <c:pt idx="2">
                  <c:v>0.26044108301819957</c:v>
                </c:pt>
                <c:pt idx="3">
                  <c:v>0.29062257814518211</c:v>
                </c:pt>
                <c:pt idx="4">
                  <c:v>0.27994964219454016</c:v>
                </c:pt>
                <c:pt idx="5">
                  <c:v>0.31676577915934584</c:v>
                </c:pt>
                <c:pt idx="6">
                  <c:v>0.29529397882978781</c:v>
                </c:pt>
                <c:pt idx="7">
                  <c:v>0.26146870864386706</c:v>
                </c:pt>
                <c:pt idx="8">
                  <c:v>0.23522650280607352</c:v>
                </c:pt>
                <c:pt idx="9">
                  <c:v>0.22754746497902303</c:v>
                </c:pt>
                <c:pt idx="10">
                  <c:v>0.20904648671248272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6-44BB-953B-B76470A8C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172704"/>
        <c:axId val="716441152"/>
      </c:lineChart>
      <c:catAx>
        <c:axId val="763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441152"/>
        <c:crosses val="autoZero"/>
        <c:auto val="1"/>
        <c:lblAlgn val="ctr"/>
        <c:lblOffset val="100"/>
        <c:noMultiLvlLbl val="0"/>
      </c:catAx>
      <c:valAx>
        <c:axId val="7164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17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477268</xdr:colOff>
      <xdr:row>2</xdr:row>
      <xdr:rowOff>16910</xdr:rowOff>
    </xdr:from>
    <xdr:to>
      <xdr:col>40</xdr:col>
      <xdr:colOff>207307</xdr:colOff>
      <xdr:row>15</xdr:row>
      <xdr:rowOff>137934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7C9F60-582F-4E80-9B6B-B7465EE2B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578121</xdr:colOff>
      <xdr:row>15</xdr:row>
      <xdr:rowOff>106558</xdr:rowOff>
    </xdr:from>
    <xdr:to>
      <xdr:col>40</xdr:col>
      <xdr:colOff>309179</xdr:colOff>
      <xdr:row>29</xdr:row>
      <xdr:rowOff>25875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6026C79-6CCC-469B-9CBE-4CA3580DF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264356</xdr:colOff>
      <xdr:row>2</xdr:row>
      <xdr:rowOff>16911</xdr:rowOff>
    </xdr:from>
    <xdr:to>
      <xdr:col>47</xdr:col>
      <xdr:colOff>600533</xdr:colOff>
      <xdr:row>15</xdr:row>
      <xdr:rowOff>137935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4B51CBD-ACDF-45DA-9D61-5D169C80B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342797</xdr:colOff>
      <xdr:row>15</xdr:row>
      <xdr:rowOff>151381</xdr:rowOff>
    </xdr:from>
    <xdr:to>
      <xdr:col>48</xdr:col>
      <xdr:colOff>72838</xdr:colOff>
      <xdr:row>29</xdr:row>
      <xdr:rowOff>70698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DCE19D5-6430-405C-8701-0A9FA2DD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375244</xdr:colOff>
      <xdr:row>30</xdr:row>
      <xdr:rowOff>75742</xdr:rowOff>
    </xdr:from>
    <xdr:to>
      <xdr:col>37</xdr:col>
      <xdr:colOff>456749</xdr:colOff>
      <xdr:row>39</xdr:row>
      <xdr:rowOff>137858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28CF034-5E72-4592-9E2F-8CC755A6A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375804</xdr:colOff>
      <xdr:row>44</xdr:row>
      <xdr:rowOff>41564</xdr:rowOff>
    </xdr:from>
    <xdr:to>
      <xdr:col>37</xdr:col>
      <xdr:colOff>432955</xdr:colOff>
      <xdr:row>53</xdr:row>
      <xdr:rowOff>190154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351F118-025D-46A4-96C0-4158A07FF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109104</xdr:colOff>
      <xdr:row>30</xdr:row>
      <xdr:rowOff>60614</xdr:rowOff>
    </xdr:from>
    <xdr:to>
      <xdr:col>45</xdr:col>
      <xdr:colOff>166255</xdr:colOff>
      <xdr:row>39</xdr:row>
      <xdr:rowOff>133004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01496D7-E543-41C4-AE87-106522F5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36367</xdr:colOff>
      <xdr:row>44</xdr:row>
      <xdr:rowOff>51089</xdr:rowOff>
    </xdr:from>
    <xdr:to>
      <xdr:col>45</xdr:col>
      <xdr:colOff>90055</xdr:colOff>
      <xdr:row>54</xdr:row>
      <xdr:rowOff>9179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E960469-9F07-4796-BAC7-4FCAC4FA8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423182</xdr:colOff>
      <xdr:row>5</xdr:row>
      <xdr:rowOff>61231</xdr:rowOff>
    </xdr:from>
    <xdr:to>
      <xdr:col>39</xdr:col>
      <xdr:colOff>365090</xdr:colOff>
      <xdr:row>14</xdr:row>
      <xdr:rowOff>52532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99A69A9-2776-4A9F-A07B-CF56B1CA9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127907</xdr:colOff>
      <xdr:row>5</xdr:row>
      <xdr:rowOff>61231</xdr:rowOff>
    </xdr:from>
    <xdr:to>
      <xdr:col>47</xdr:col>
      <xdr:colOff>68036</xdr:colOff>
      <xdr:row>14</xdr:row>
      <xdr:rowOff>52532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186306D-05BB-41CE-A143-018A4B093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423182</xdr:colOff>
      <xdr:row>19</xdr:row>
      <xdr:rowOff>13606</xdr:rowOff>
    </xdr:from>
    <xdr:to>
      <xdr:col>39</xdr:col>
      <xdr:colOff>365090</xdr:colOff>
      <xdr:row>27</xdr:row>
      <xdr:rowOff>201008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AC748ED-DFC4-44BF-A729-66293D1EB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127907</xdr:colOff>
      <xdr:row>19</xdr:row>
      <xdr:rowOff>-1</xdr:rowOff>
    </xdr:from>
    <xdr:to>
      <xdr:col>47</xdr:col>
      <xdr:colOff>68036</xdr:colOff>
      <xdr:row>27</xdr:row>
      <xdr:rowOff>190070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CE8DD2C-30DD-4D77-839F-E5947B0B6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365791</xdr:colOff>
      <xdr:row>5</xdr:row>
      <xdr:rowOff>320</xdr:rowOff>
    </xdr:from>
    <xdr:to>
      <xdr:col>38</xdr:col>
      <xdr:colOff>549672</xdr:colOff>
      <xdr:row>14</xdr:row>
      <xdr:rowOff>107585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A2B95E6-2088-4549-A5F1-DC81F4463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62431</xdr:colOff>
      <xdr:row>4</xdr:row>
      <xdr:rowOff>194023</xdr:rowOff>
    </xdr:from>
    <xdr:to>
      <xdr:col>46</xdr:col>
      <xdr:colOff>276945</xdr:colOff>
      <xdr:row>14</xdr:row>
      <xdr:rowOff>119306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D2FD992-C583-4392-A038-52F9EEF37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364990</xdr:colOff>
      <xdr:row>18</xdr:row>
      <xdr:rowOff>101973</xdr:rowOff>
    </xdr:from>
    <xdr:to>
      <xdr:col>38</xdr:col>
      <xdr:colOff>584610</xdr:colOff>
      <xdr:row>28</xdr:row>
      <xdr:rowOff>18746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6F2DAC6-FA3B-4217-B49C-3E4FEF7B0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84842</xdr:colOff>
      <xdr:row>18</xdr:row>
      <xdr:rowOff>113179</xdr:rowOff>
    </xdr:from>
    <xdr:to>
      <xdr:col>46</xdr:col>
      <xdr:colOff>299356</xdr:colOff>
      <xdr:row>28</xdr:row>
      <xdr:rowOff>29952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70D6FD9-4EB9-4730-A17F-7C6102894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449036</xdr:colOff>
      <xdr:row>2</xdr:row>
      <xdr:rowOff>13607</xdr:rowOff>
    </xdr:from>
    <xdr:to>
      <xdr:col>27</xdr:col>
      <xdr:colOff>13607</xdr:colOff>
      <xdr:row>22</xdr:row>
      <xdr:rowOff>119743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6AA924A-6424-4189-BE37-C80558BB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462642</xdr:colOff>
      <xdr:row>23</xdr:row>
      <xdr:rowOff>166007</xdr:rowOff>
    </xdr:from>
    <xdr:to>
      <xdr:col>27</xdr:col>
      <xdr:colOff>108856</xdr:colOff>
      <xdr:row>42</xdr:row>
      <xdr:rowOff>54428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E64F2C-0E3F-4A7E-99C6-9B8B2F6BE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zoomScale="70" zoomScaleNormal="70" workbookViewId="0">
      <selection activeCell="AE24" sqref="R24:AE41"/>
    </sheetView>
  </sheetViews>
  <sheetFormatPr defaultRowHeight="15" x14ac:dyDescent="0.25"/>
  <sheetData>
    <row r="1" spans="1:13" ht="15.75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spans="1:13" ht="15.75" x14ac:dyDescent="0.25">
      <c r="A2" s="6" t="s">
        <v>4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5"/>
    </row>
    <row r="3" spans="1:13" ht="15.75" x14ac:dyDescent="0.25">
      <c r="A3" s="6" t="s">
        <v>5</v>
      </c>
      <c r="B3" s="6">
        <v>56</v>
      </c>
      <c r="C3" s="6">
        <v>112</v>
      </c>
      <c r="D3" s="6">
        <v>168</v>
      </c>
      <c r="E3" s="6">
        <v>224</v>
      </c>
      <c r="F3" s="6">
        <v>280</v>
      </c>
      <c r="G3" s="6">
        <v>336</v>
      </c>
      <c r="H3" s="6">
        <v>392</v>
      </c>
      <c r="I3" s="6">
        <v>448</v>
      </c>
      <c r="J3" s="6">
        <v>504</v>
      </c>
      <c r="K3" s="6">
        <v>560</v>
      </c>
      <c r="L3" s="6">
        <v>616</v>
      </c>
      <c r="M3" s="5"/>
    </row>
    <row r="4" spans="1:13" ht="15.75" x14ac:dyDescent="0.25">
      <c r="A4" s="6" t="s">
        <v>6</v>
      </c>
      <c r="B4" s="6">
        <v>7</v>
      </c>
      <c r="C4" s="6">
        <v>7</v>
      </c>
      <c r="D4" s="6">
        <v>7</v>
      </c>
      <c r="E4" s="6">
        <v>7</v>
      </c>
      <c r="F4" s="6">
        <v>7</v>
      </c>
      <c r="G4" s="6">
        <v>7</v>
      </c>
      <c r="H4" s="6">
        <v>7</v>
      </c>
      <c r="I4" s="6">
        <v>7</v>
      </c>
      <c r="J4" s="6">
        <v>7</v>
      </c>
      <c r="K4" s="6">
        <v>7</v>
      </c>
      <c r="L4" s="6">
        <v>7</v>
      </c>
      <c r="M4" s="5"/>
    </row>
    <row r="5" spans="1:13" ht="15.75" x14ac:dyDescent="0.25">
      <c r="A5" s="6" t="s">
        <v>7</v>
      </c>
      <c r="B5" s="6">
        <v>6.67</v>
      </c>
      <c r="C5" s="6">
        <v>6.21</v>
      </c>
      <c r="D5" s="6">
        <v>5.94</v>
      </c>
      <c r="E5" s="6">
        <v>5.75</v>
      </c>
      <c r="F5" s="6">
        <v>5.64</v>
      </c>
      <c r="G5" s="6">
        <v>5.56</v>
      </c>
      <c r="H5" s="6">
        <v>5.48</v>
      </c>
      <c r="I5" s="6">
        <v>5.43</v>
      </c>
      <c r="J5" s="6">
        <v>5.39</v>
      </c>
      <c r="K5" s="6">
        <v>5.35</v>
      </c>
      <c r="L5" s="6">
        <v>5.33</v>
      </c>
      <c r="M5" s="5"/>
    </row>
    <row r="6" spans="1:13" ht="15.75" x14ac:dyDescent="0.25">
      <c r="A6" s="6" t="s">
        <v>8</v>
      </c>
      <c r="B6" s="6">
        <v>1.2</v>
      </c>
      <c r="C6" s="6">
        <v>2</v>
      </c>
      <c r="D6" s="6">
        <v>2.8</v>
      </c>
      <c r="E6" s="6">
        <v>3</v>
      </c>
      <c r="F6" s="6">
        <v>3.3</v>
      </c>
      <c r="G6" s="6">
        <v>3.5</v>
      </c>
      <c r="H6" s="6">
        <v>3.8</v>
      </c>
      <c r="I6" s="6">
        <v>3.9</v>
      </c>
      <c r="J6" s="6">
        <v>3.9</v>
      </c>
      <c r="K6" s="6">
        <v>3.9</v>
      </c>
      <c r="L6" s="6">
        <v>4</v>
      </c>
      <c r="M6" s="5"/>
    </row>
    <row r="7" spans="1:13" ht="15.75" x14ac:dyDescent="0.25">
      <c r="A7" s="6" t="s">
        <v>9</v>
      </c>
      <c r="B7" s="6">
        <v>353</v>
      </c>
      <c r="C7" s="6">
        <v>346.8</v>
      </c>
      <c r="D7" s="6">
        <v>345.7</v>
      </c>
      <c r="E7" s="6">
        <v>345.29</v>
      </c>
      <c r="F7" s="6">
        <v>345</v>
      </c>
      <c r="G7" s="6">
        <v>344.9</v>
      </c>
      <c r="H7" s="6">
        <v>344.8</v>
      </c>
      <c r="I7" s="6">
        <v>344.8</v>
      </c>
      <c r="J7" s="6">
        <v>344.7</v>
      </c>
      <c r="K7" s="6">
        <v>344.7</v>
      </c>
      <c r="L7" s="6">
        <v>344.7</v>
      </c>
      <c r="M7" s="5"/>
    </row>
    <row r="8" spans="1:13" ht="15.75" x14ac:dyDescent="0.25">
      <c r="A8" s="6" t="s">
        <v>10</v>
      </c>
      <c r="B8" s="7">
        <f>B4*B5</f>
        <v>46.69</v>
      </c>
      <c r="C8" s="7">
        <f t="shared" ref="C8:L8" si="0">C4*C5</f>
        <v>43.47</v>
      </c>
      <c r="D8" s="7">
        <f t="shared" si="0"/>
        <v>41.580000000000005</v>
      </c>
      <c r="E8" s="7">
        <f t="shared" si="0"/>
        <v>40.25</v>
      </c>
      <c r="F8" s="7">
        <f t="shared" si="0"/>
        <v>39.479999999999997</v>
      </c>
      <c r="G8" s="7">
        <f t="shared" si="0"/>
        <v>38.919999999999995</v>
      </c>
      <c r="H8" s="7">
        <f t="shared" si="0"/>
        <v>38.36</v>
      </c>
      <c r="I8" s="7">
        <f t="shared" si="0"/>
        <v>38.01</v>
      </c>
      <c r="J8" s="7">
        <f t="shared" si="0"/>
        <v>37.729999999999997</v>
      </c>
      <c r="K8" s="7">
        <f t="shared" si="0"/>
        <v>37.449999999999996</v>
      </c>
      <c r="L8" s="7">
        <f t="shared" si="0"/>
        <v>37.31</v>
      </c>
      <c r="M8" s="5"/>
    </row>
    <row r="9" spans="1:13" ht="15.75" x14ac:dyDescent="0.25">
      <c r="A9" s="6" t="s">
        <v>11</v>
      </c>
      <c r="B9" s="7">
        <f>((B6*B6)/(2*B3))*1000</f>
        <v>12.857142857142858</v>
      </c>
      <c r="C9" s="7">
        <f t="shared" ref="C9:L9" si="1">((C6*C6)/(2*C3))*1000</f>
        <v>17.857142857142858</v>
      </c>
      <c r="D9" s="7">
        <f t="shared" si="1"/>
        <v>23.333333333333332</v>
      </c>
      <c r="E9" s="7">
        <f t="shared" si="1"/>
        <v>20.089285714285715</v>
      </c>
      <c r="F9" s="7">
        <f t="shared" si="1"/>
        <v>19.446428571428569</v>
      </c>
      <c r="G9" s="7">
        <f t="shared" si="1"/>
        <v>18.229166666666668</v>
      </c>
      <c r="H9" s="7">
        <f t="shared" si="1"/>
        <v>18.418367346938773</v>
      </c>
      <c r="I9" s="7">
        <f t="shared" si="1"/>
        <v>16.975446428571427</v>
      </c>
      <c r="J9" s="7">
        <f t="shared" si="1"/>
        <v>15.089285714285714</v>
      </c>
      <c r="K9" s="7">
        <f t="shared" si="1"/>
        <v>13.580357142857142</v>
      </c>
      <c r="L9" s="7">
        <f t="shared" si="1"/>
        <v>12.987012987012989</v>
      </c>
      <c r="M9" s="5"/>
    </row>
    <row r="10" spans="1:13" ht="15.75" x14ac:dyDescent="0.25">
      <c r="A10" s="6" t="s">
        <v>12</v>
      </c>
      <c r="B10" s="6">
        <v>49.77</v>
      </c>
      <c r="C10" s="6">
        <v>43.38</v>
      </c>
      <c r="D10" s="6">
        <v>40.299999999999997</v>
      </c>
      <c r="E10" s="6">
        <v>37.99</v>
      </c>
      <c r="F10" s="6">
        <v>30.01</v>
      </c>
      <c r="G10" s="6">
        <v>26.82</v>
      </c>
      <c r="H10" s="6">
        <v>24.87</v>
      </c>
      <c r="I10" s="6">
        <v>23.58</v>
      </c>
      <c r="J10" s="6">
        <v>22.84</v>
      </c>
      <c r="K10" s="6">
        <v>21.68</v>
      </c>
      <c r="L10" s="6">
        <v>19.78</v>
      </c>
      <c r="M10" s="5"/>
    </row>
    <row r="11" spans="1:13" ht="15.75" x14ac:dyDescent="0.25">
      <c r="A11" s="8" t="s">
        <v>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5"/>
    </row>
    <row r="12" spans="1:13" ht="15.75" x14ac:dyDescent="0.25">
      <c r="A12" s="6" t="s">
        <v>4</v>
      </c>
      <c r="B12" s="6">
        <v>1</v>
      </c>
      <c r="C12" s="6">
        <v>2</v>
      </c>
      <c r="D12" s="6">
        <v>3</v>
      </c>
      <c r="E12" s="6">
        <v>4</v>
      </c>
      <c r="F12" s="6">
        <v>5</v>
      </c>
      <c r="G12" s="6">
        <v>6</v>
      </c>
      <c r="H12" s="6">
        <v>7</v>
      </c>
      <c r="I12" s="6">
        <v>8</v>
      </c>
      <c r="J12" s="6">
        <v>9</v>
      </c>
      <c r="K12" s="6">
        <v>10</v>
      </c>
      <c r="L12" s="6">
        <v>11</v>
      </c>
      <c r="M12" s="5"/>
    </row>
    <row r="13" spans="1:13" ht="15.75" x14ac:dyDescent="0.25">
      <c r="A13" s="6" t="s">
        <v>5</v>
      </c>
      <c r="B13" s="6">
        <v>56</v>
      </c>
      <c r="C13" s="6">
        <v>112</v>
      </c>
      <c r="D13" s="6">
        <v>168</v>
      </c>
      <c r="E13" s="6">
        <v>224</v>
      </c>
      <c r="F13" s="6">
        <v>280</v>
      </c>
      <c r="G13" s="6">
        <v>336</v>
      </c>
      <c r="H13" s="6">
        <v>392</v>
      </c>
      <c r="I13" s="6">
        <v>448</v>
      </c>
      <c r="J13" s="6">
        <v>504</v>
      </c>
      <c r="K13" s="6">
        <v>560</v>
      </c>
      <c r="L13" s="6">
        <v>616</v>
      </c>
      <c r="M13" s="5"/>
    </row>
    <row r="14" spans="1:13" ht="15.75" x14ac:dyDescent="0.25">
      <c r="A14" s="6" t="s">
        <v>6</v>
      </c>
      <c r="B14" s="6">
        <v>7</v>
      </c>
      <c r="C14" s="6">
        <v>7</v>
      </c>
      <c r="D14" s="6">
        <v>7</v>
      </c>
      <c r="E14" s="6">
        <v>7</v>
      </c>
      <c r="F14" s="6">
        <v>7</v>
      </c>
      <c r="G14" s="6">
        <v>7</v>
      </c>
      <c r="H14" s="6">
        <v>7</v>
      </c>
      <c r="I14" s="6">
        <v>7</v>
      </c>
      <c r="J14" s="6">
        <v>7</v>
      </c>
      <c r="K14" s="6">
        <v>7</v>
      </c>
      <c r="L14" s="6">
        <v>7</v>
      </c>
      <c r="M14" s="5"/>
    </row>
    <row r="15" spans="1:13" ht="15.75" x14ac:dyDescent="0.25">
      <c r="A15" s="6" t="s">
        <v>7</v>
      </c>
      <c r="B15" s="6">
        <v>3.08</v>
      </c>
      <c r="C15" s="6">
        <v>3.48</v>
      </c>
      <c r="D15" s="6">
        <v>3.75</v>
      </c>
      <c r="E15" s="6">
        <v>3.89</v>
      </c>
      <c r="F15" s="6">
        <v>3.97</v>
      </c>
      <c r="G15" s="6">
        <v>4.0199999999999996</v>
      </c>
      <c r="H15" s="6">
        <v>4.04</v>
      </c>
      <c r="I15" s="6">
        <v>4.0599999999999996</v>
      </c>
      <c r="J15" s="6">
        <v>4.08</v>
      </c>
      <c r="K15" s="6">
        <v>4.09</v>
      </c>
      <c r="L15" s="6">
        <v>4.1100000000000003</v>
      </c>
      <c r="M15" s="5"/>
    </row>
    <row r="16" spans="1:13" ht="15.75" x14ac:dyDescent="0.25">
      <c r="A16" s="6" t="s">
        <v>8</v>
      </c>
      <c r="B16" s="6">
        <v>0.8</v>
      </c>
      <c r="C16" s="6">
        <v>1.6</v>
      </c>
      <c r="D16" s="6">
        <v>2</v>
      </c>
      <c r="E16" s="6">
        <v>2.2999999999999998</v>
      </c>
      <c r="F16" s="6">
        <v>2.5</v>
      </c>
      <c r="G16" s="6">
        <v>2.6</v>
      </c>
      <c r="H16" s="6">
        <v>2.8</v>
      </c>
      <c r="I16" s="6">
        <v>3</v>
      </c>
      <c r="J16" s="6">
        <v>3.1</v>
      </c>
      <c r="K16" s="6">
        <v>3.1</v>
      </c>
      <c r="L16" s="6">
        <v>3.1</v>
      </c>
      <c r="M16" s="5"/>
    </row>
    <row r="17" spans="1:13" ht="15.75" x14ac:dyDescent="0.25">
      <c r="A17" s="6" t="s">
        <v>9</v>
      </c>
      <c r="B17" s="6">
        <v>361.9</v>
      </c>
      <c r="C17" s="6">
        <v>349.4</v>
      </c>
      <c r="D17" s="6">
        <v>347.3</v>
      </c>
      <c r="E17" s="6">
        <v>346.4</v>
      </c>
      <c r="F17" s="6">
        <v>345.9</v>
      </c>
      <c r="G17" s="6">
        <v>345.6</v>
      </c>
      <c r="H17" s="6">
        <v>345.4</v>
      </c>
      <c r="I17" s="6">
        <v>345.3</v>
      </c>
      <c r="J17" s="6">
        <v>345.2</v>
      </c>
      <c r="K17" s="6">
        <v>345.2</v>
      </c>
      <c r="L17" s="6">
        <v>345.1</v>
      </c>
      <c r="M17" s="5"/>
    </row>
    <row r="18" spans="1:13" ht="15.75" x14ac:dyDescent="0.25">
      <c r="A18" s="6" t="s">
        <v>10</v>
      </c>
      <c r="B18" s="7">
        <f>B14*B15</f>
        <v>21.560000000000002</v>
      </c>
      <c r="C18" s="7">
        <f>C14*C15</f>
        <v>24.36</v>
      </c>
      <c r="D18" s="7">
        <f t="shared" ref="D18:L18" si="2">D14*D15</f>
        <v>26.25</v>
      </c>
      <c r="E18" s="7">
        <f t="shared" si="2"/>
        <v>27.23</v>
      </c>
      <c r="F18" s="7">
        <f t="shared" si="2"/>
        <v>27.790000000000003</v>
      </c>
      <c r="G18" s="7">
        <f t="shared" si="2"/>
        <v>28.139999999999997</v>
      </c>
      <c r="H18" s="7">
        <f t="shared" si="2"/>
        <v>28.28</v>
      </c>
      <c r="I18" s="7">
        <f t="shared" si="2"/>
        <v>28.419999999999998</v>
      </c>
      <c r="J18" s="7">
        <f t="shared" si="2"/>
        <v>28.560000000000002</v>
      </c>
      <c r="K18" s="7">
        <f t="shared" si="2"/>
        <v>28.63</v>
      </c>
      <c r="L18" s="7">
        <f t="shared" si="2"/>
        <v>28.770000000000003</v>
      </c>
      <c r="M18" s="5"/>
    </row>
    <row r="19" spans="1:13" ht="15.75" x14ac:dyDescent="0.25">
      <c r="A19" s="6" t="s">
        <v>11</v>
      </c>
      <c r="B19" s="6">
        <v>12.85</v>
      </c>
      <c r="C19" s="6">
        <v>10.039999999999999</v>
      </c>
      <c r="D19" s="6">
        <v>7.61</v>
      </c>
      <c r="E19" s="6">
        <v>6.45</v>
      </c>
      <c r="F19" s="6">
        <v>5.78</v>
      </c>
      <c r="G19" s="6">
        <v>4.82</v>
      </c>
      <c r="H19" s="6">
        <v>4.13</v>
      </c>
      <c r="I19" s="6">
        <v>3.61</v>
      </c>
      <c r="J19" s="6">
        <v>3.21</v>
      </c>
      <c r="K19" s="6">
        <v>2.89</v>
      </c>
      <c r="L19" s="6">
        <v>2.0699999999999998</v>
      </c>
      <c r="M19" s="5"/>
    </row>
    <row r="20" spans="1:13" ht="15.75" x14ac:dyDescent="0.25">
      <c r="A20" s="6" t="s">
        <v>12</v>
      </c>
      <c r="B20" s="6">
        <v>27.41</v>
      </c>
      <c r="C20" s="6">
        <v>26.57</v>
      </c>
      <c r="D20" s="6">
        <v>22.67</v>
      </c>
      <c r="E20" s="6">
        <v>20.94</v>
      </c>
      <c r="F20" s="6">
        <v>19.440000000000001</v>
      </c>
      <c r="G20" s="6">
        <v>17.21</v>
      </c>
      <c r="H20" s="6">
        <v>16.72</v>
      </c>
      <c r="I20" s="6">
        <v>15.65</v>
      </c>
      <c r="J20" s="6">
        <v>15.3</v>
      </c>
      <c r="K20" s="6">
        <v>14.25</v>
      </c>
      <c r="L20" s="6">
        <v>12.36</v>
      </c>
      <c r="M20" s="5"/>
    </row>
    <row r="21" spans="1:13" ht="15.7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5"/>
    </row>
    <row r="22" spans="1:13" ht="15.75" x14ac:dyDescent="0.25">
      <c r="A22" s="8" t="s">
        <v>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5"/>
    </row>
    <row r="23" spans="1:13" ht="15.75" x14ac:dyDescent="0.25">
      <c r="A23" s="6" t="s">
        <v>4</v>
      </c>
      <c r="B23" s="7">
        <v>1</v>
      </c>
      <c r="C23" s="7">
        <v>2</v>
      </c>
      <c r="D23" s="7">
        <v>3</v>
      </c>
      <c r="E23" s="7">
        <v>4</v>
      </c>
      <c r="F23" s="7">
        <v>5</v>
      </c>
      <c r="G23" s="7">
        <v>6</v>
      </c>
      <c r="H23" s="7">
        <v>7</v>
      </c>
      <c r="I23" s="7">
        <v>8</v>
      </c>
      <c r="J23" s="7">
        <v>9</v>
      </c>
      <c r="K23" s="7">
        <v>10</v>
      </c>
      <c r="L23" s="7">
        <v>11</v>
      </c>
      <c r="M23" s="5"/>
    </row>
    <row r="24" spans="1:13" ht="15.75" x14ac:dyDescent="0.25">
      <c r="A24" s="6" t="s">
        <v>5</v>
      </c>
      <c r="B24" s="7">
        <v>56</v>
      </c>
      <c r="C24" s="7">
        <v>112</v>
      </c>
      <c r="D24" s="7">
        <v>168</v>
      </c>
      <c r="E24" s="7">
        <v>224</v>
      </c>
      <c r="F24" s="7">
        <v>280</v>
      </c>
      <c r="G24" s="7">
        <v>336</v>
      </c>
      <c r="H24" s="7">
        <v>392</v>
      </c>
      <c r="I24" s="7">
        <v>448</v>
      </c>
      <c r="J24" s="7">
        <v>504</v>
      </c>
      <c r="K24" s="7">
        <v>560</v>
      </c>
      <c r="L24" s="7">
        <v>616</v>
      </c>
      <c r="M24" s="5"/>
    </row>
    <row r="25" spans="1:13" ht="15.75" x14ac:dyDescent="0.25">
      <c r="A25" s="6" t="s">
        <v>6</v>
      </c>
      <c r="B25" s="7">
        <v>7</v>
      </c>
      <c r="C25" s="7">
        <v>7</v>
      </c>
      <c r="D25" s="7">
        <v>7</v>
      </c>
      <c r="E25" s="7">
        <v>7</v>
      </c>
      <c r="F25" s="7">
        <v>7</v>
      </c>
      <c r="G25" s="7">
        <v>7</v>
      </c>
      <c r="H25" s="7">
        <v>7</v>
      </c>
      <c r="I25" s="7">
        <v>7</v>
      </c>
      <c r="J25" s="7">
        <v>7</v>
      </c>
      <c r="K25" s="7">
        <v>7</v>
      </c>
      <c r="L25" s="7">
        <v>7</v>
      </c>
      <c r="M25" s="5"/>
    </row>
    <row r="26" spans="1:13" ht="15.75" x14ac:dyDescent="0.25">
      <c r="A26" s="6" t="s">
        <v>7</v>
      </c>
      <c r="B26" s="7">
        <v>7.06</v>
      </c>
      <c r="C26" s="7">
        <v>6.77</v>
      </c>
      <c r="D26" s="7">
        <v>6.53</v>
      </c>
      <c r="E26" s="7">
        <v>6.32</v>
      </c>
      <c r="F26" s="7">
        <v>6.16</v>
      </c>
      <c r="G26" s="7">
        <v>6.04</v>
      </c>
      <c r="H26" s="7">
        <v>5.93</v>
      </c>
      <c r="I26" s="7">
        <v>5.86</v>
      </c>
      <c r="J26" s="7">
        <v>5.79</v>
      </c>
      <c r="K26" s="7">
        <v>5.74</v>
      </c>
      <c r="L26" s="7">
        <v>5.68</v>
      </c>
      <c r="M26" s="5"/>
    </row>
    <row r="27" spans="1:13" ht="15.75" x14ac:dyDescent="0.25">
      <c r="A27" s="6" t="s">
        <v>8</v>
      </c>
      <c r="B27" s="7">
        <v>1.1000000000000001</v>
      </c>
      <c r="C27" s="7">
        <v>1.8</v>
      </c>
      <c r="D27" s="7">
        <v>2</v>
      </c>
      <c r="E27" s="7">
        <v>2.4</v>
      </c>
      <c r="F27" s="7">
        <v>2.6</v>
      </c>
      <c r="G27" s="7">
        <v>3</v>
      </c>
      <c r="H27" s="7">
        <v>3.1</v>
      </c>
      <c r="I27" s="7">
        <v>3.1</v>
      </c>
      <c r="J27" s="7">
        <v>3.1</v>
      </c>
      <c r="K27" s="7">
        <v>3.2</v>
      </c>
      <c r="L27" s="7">
        <v>3.2</v>
      </c>
      <c r="M27" s="5"/>
    </row>
    <row r="28" spans="1:13" ht="15.75" x14ac:dyDescent="0.25">
      <c r="A28" s="6" t="s">
        <v>9</v>
      </c>
      <c r="B28" s="7">
        <v>343.9</v>
      </c>
      <c r="C28" s="7">
        <v>338.3</v>
      </c>
      <c r="D28" s="7">
        <v>338.8</v>
      </c>
      <c r="E28" s="7">
        <v>339.5</v>
      </c>
      <c r="F28" s="7">
        <v>340.1</v>
      </c>
      <c r="G28" s="7">
        <v>340.5</v>
      </c>
      <c r="H28" s="7">
        <v>340.8</v>
      </c>
      <c r="I28" s="7">
        <v>341.1</v>
      </c>
      <c r="J28" s="7">
        <v>341.3</v>
      </c>
      <c r="K28" s="7">
        <v>341.4</v>
      </c>
      <c r="L28" s="7">
        <v>341.6</v>
      </c>
      <c r="M28" s="5"/>
    </row>
    <row r="29" spans="1:13" ht="15.75" x14ac:dyDescent="0.25">
      <c r="A29" s="6" t="s">
        <v>10</v>
      </c>
      <c r="B29" s="7">
        <f>B25*B26</f>
        <v>49.419999999999995</v>
      </c>
      <c r="C29" s="7">
        <f t="shared" ref="C29:L29" si="3">C25*C26</f>
        <v>47.39</v>
      </c>
      <c r="D29" s="7">
        <f t="shared" si="3"/>
        <v>45.71</v>
      </c>
      <c r="E29" s="7">
        <f t="shared" si="3"/>
        <v>44.24</v>
      </c>
      <c r="F29" s="7">
        <f t="shared" si="3"/>
        <v>43.120000000000005</v>
      </c>
      <c r="G29" s="7">
        <f t="shared" si="3"/>
        <v>42.28</v>
      </c>
      <c r="H29" s="7">
        <f t="shared" si="3"/>
        <v>41.51</v>
      </c>
      <c r="I29" s="7">
        <f t="shared" si="3"/>
        <v>41.02</v>
      </c>
      <c r="J29" s="7">
        <f t="shared" si="3"/>
        <v>40.53</v>
      </c>
      <c r="K29" s="7">
        <f t="shared" si="3"/>
        <v>40.18</v>
      </c>
      <c r="L29" s="7">
        <f t="shared" si="3"/>
        <v>39.76</v>
      </c>
      <c r="M29" s="5"/>
    </row>
    <row r="30" spans="1:13" ht="15.75" x14ac:dyDescent="0.25">
      <c r="A30" s="6" t="s">
        <v>11</v>
      </c>
      <c r="B30" s="7">
        <f>((B27*B27)/(2*B24))*1000</f>
        <v>10.803571428571431</v>
      </c>
      <c r="C30" s="7">
        <f t="shared" ref="C30:L30" si="4">((C27*C27)/(2*C24))*1000</f>
        <v>14.464285714285715</v>
      </c>
      <c r="D30" s="7">
        <f t="shared" si="4"/>
        <v>11.904761904761903</v>
      </c>
      <c r="E30" s="7">
        <f t="shared" si="4"/>
        <v>12.857142857142858</v>
      </c>
      <c r="F30" s="7">
        <f t="shared" si="4"/>
        <v>12.071428571428573</v>
      </c>
      <c r="G30" s="7">
        <f t="shared" si="4"/>
        <v>13.392857142857142</v>
      </c>
      <c r="H30" s="7">
        <f t="shared" si="4"/>
        <v>12.257653061224492</v>
      </c>
      <c r="I30" s="7">
        <f t="shared" si="4"/>
        <v>10.725446428571429</v>
      </c>
      <c r="J30" s="7">
        <f t="shared" si="4"/>
        <v>9.5337301587301599</v>
      </c>
      <c r="K30" s="7">
        <f t="shared" si="4"/>
        <v>9.1428571428571459</v>
      </c>
      <c r="L30" s="7">
        <f t="shared" si="4"/>
        <v>8.3116883116883127</v>
      </c>
      <c r="M30" s="5"/>
    </row>
    <row r="31" spans="1:13" ht="15.75" x14ac:dyDescent="0.25">
      <c r="A31" s="6" t="s">
        <v>12</v>
      </c>
      <c r="B31" s="7">
        <f>B30/B29</f>
        <v>0.21860727293750368</v>
      </c>
      <c r="C31" s="7">
        <f t="shared" ref="C31:L31" si="5">C30/C29</f>
        <v>0.30521809905646158</v>
      </c>
      <c r="D31" s="7">
        <f t="shared" si="5"/>
        <v>0.26044108301819957</v>
      </c>
      <c r="E31" s="7">
        <f t="shared" si="5"/>
        <v>0.29062257814518211</v>
      </c>
      <c r="F31" s="7">
        <f t="shared" si="5"/>
        <v>0.27994964219454016</v>
      </c>
      <c r="G31" s="7">
        <f t="shared" si="5"/>
        <v>0.31676577915934584</v>
      </c>
      <c r="H31" s="7">
        <f t="shared" si="5"/>
        <v>0.29529397882978781</v>
      </c>
      <c r="I31" s="7">
        <f t="shared" si="5"/>
        <v>0.26146870864386706</v>
      </c>
      <c r="J31" s="7">
        <f t="shared" si="5"/>
        <v>0.23522650280607352</v>
      </c>
      <c r="K31" s="7">
        <f t="shared" si="5"/>
        <v>0.22754746497902303</v>
      </c>
      <c r="L31" s="7">
        <f t="shared" si="5"/>
        <v>0.20904648671248272</v>
      </c>
      <c r="M31" s="5"/>
    </row>
    <row r="32" spans="1:1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2" ht="15.75" x14ac:dyDescent="0.25">
      <c r="A33" s="3" t="s">
        <v>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ht="15.75" x14ac:dyDescent="0.25">
      <c r="A34" s="1" t="s">
        <v>4</v>
      </c>
      <c r="B34" s="2">
        <v>1</v>
      </c>
      <c r="C34" s="2">
        <v>2</v>
      </c>
      <c r="D34" s="2">
        <v>3</v>
      </c>
      <c r="E34" s="2">
        <v>4</v>
      </c>
      <c r="F34" s="2">
        <v>5</v>
      </c>
      <c r="G34" s="2">
        <v>6</v>
      </c>
      <c r="H34" s="2">
        <v>7</v>
      </c>
      <c r="I34" s="2">
        <v>8</v>
      </c>
      <c r="J34" s="2">
        <v>9</v>
      </c>
      <c r="K34" s="2">
        <v>10</v>
      </c>
      <c r="L34" s="2">
        <v>11</v>
      </c>
    </row>
    <row r="35" spans="1:12" ht="15.75" x14ac:dyDescent="0.25">
      <c r="A35" s="1" t="s">
        <v>5</v>
      </c>
      <c r="B35" s="2">
        <v>56</v>
      </c>
      <c r="C35" s="2">
        <v>112</v>
      </c>
      <c r="D35" s="2">
        <v>168</v>
      </c>
      <c r="E35" s="2">
        <v>224</v>
      </c>
      <c r="F35" s="2">
        <v>280</v>
      </c>
      <c r="G35" s="2">
        <v>336</v>
      </c>
      <c r="H35" s="2">
        <v>392</v>
      </c>
      <c r="I35" s="2">
        <v>448</v>
      </c>
      <c r="J35" s="2">
        <v>504</v>
      </c>
      <c r="K35" s="2">
        <v>560</v>
      </c>
      <c r="L35" s="2">
        <v>616</v>
      </c>
    </row>
    <row r="36" spans="1:12" ht="15.75" x14ac:dyDescent="0.25">
      <c r="A36" s="1" t="s">
        <v>6</v>
      </c>
      <c r="B36" s="2">
        <v>7</v>
      </c>
      <c r="C36" s="2">
        <v>7</v>
      </c>
      <c r="D36" s="2">
        <v>7</v>
      </c>
      <c r="E36" s="2">
        <v>7</v>
      </c>
      <c r="F36" s="2">
        <v>7</v>
      </c>
      <c r="G36" s="2">
        <v>7</v>
      </c>
      <c r="H36" s="2">
        <v>7</v>
      </c>
      <c r="I36" s="2">
        <v>7</v>
      </c>
      <c r="J36" s="2">
        <v>7</v>
      </c>
      <c r="K36" s="2">
        <v>7</v>
      </c>
      <c r="L36" s="2">
        <v>7</v>
      </c>
    </row>
    <row r="37" spans="1:12" ht="15.75" x14ac:dyDescent="0.25">
      <c r="A37" s="1" t="s">
        <v>7</v>
      </c>
      <c r="B37" s="2">
        <v>4.07</v>
      </c>
      <c r="C37" s="2">
        <v>4.17</v>
      </c>
      <c r="D37" s="2">
        <v>4.25</v>
      </c>
      <c r="E37" s="2">
        <v>4.32</v>
      </c>
      <c r="F37" s="2">
        <v>4.3600000000000003</v>
      </c>
      <c r="G37" s="2">
        <v>4.38</v>
      </c>
      <c r="H37" s="2">
        <v>4.41</v>
      </c>
      <c r="I37" s="2">
        <v>4.42</v>
      </c>
      <c r="J37" s="2">
        <v>4.4400000000000004</v>
      </c>
      <c r="K37" s="2">
        <v>4.45</v>
      </c>
      <c r="L37" s="2">
        <v>4.45</v>
      </c>
    </row>
    <row r="38" spans="1:12" ht="15.75" x14ac:dyDescent="0.25">
      <c r="A38" s="1" t="s">
        <v>8</v>
      </c>
      <c r="B38" s="2">
        <v>1</v>
      </c>
      <c r="C38" s="2">
        <v>1.2</v>
      </c>
      <c r="D38" s="2">
        <v>1.8</v>
      </c>
      <c r="E38" s="2">
        <v>2</v>
      </c>
      <c r="F38" s="2">
        <v>2</v>
      </c>
      <c r="G38" s="2">
        <v>2.1</v>
      </c>
      <c r="H38" s="2">
        <v>2.2000000000000002</v>
      </c>
      <c r="I38" s="2">
        <v>2.2000000000000002</v>
      </c>
      <c r="J38" s="2">
        <v>2.2999999999999998</v>
      </c>
      <c r="K38" s="2">
        <v>2.2999999999999998</v>
      </c>
      <c r="L38" s="2">
        <v>2.4</v>
      </c>
    </row>
    <row r="39" spans="1:12" ht="15.75" x14ac:dyDescent="0.25">
      <c r="A39" s="1" t="s">
        <v>9</v>
      </c>
      <c r="B39" s="2">
        <v>340.6</v>
      </c>
      <c r="C39" s="2">
        <v>340.2</v>
      </c>
      <c r="D39" s="2">
        <v>340.6</v>
      </c>
      <c r="E39" s="2">
        <v>340.9</v>
      </c>
      <c r="F39" s="2">
        <v>341.2</v>
      </c>
      <c r="G39" s="2">
        <v>341.2</v>
      </c>
      <c r="H39" s="2">
        <v>341.5</v>
      </c>
      <c r="I39" s="2">
        <v>341.7</v>
      </c>
      <c r="J39" s="2">
        <v>341.9</v>
      </c>
      <c r="K39" s="2">
        <v>342</v>
      </c>
      <c r="L39" s="2">
        <v>342.1</v>
      </c>
    </row>
    <row r="40" spans="1:12" ht="15.75" x14ac:dyDescent="0.25">
      <c r="A40" s="1" t="s">
        <v>10</v>
      </c>
      <c r="B40" s="2">
        <f>B36*B37</f>
        <v>28.490000000000002</v>
      </c>
      <c r="C40" s="2">
        <f t="shared" ref="C40:L40" si="6">C36*C37</f>
        <v>29.189999999999998</v>
      </c>
      <c r="D40" s="2">
        <f t="shared" si="6"/>
        <v>29.75</v>
      </c>
      <c r="E40" s="2">
        <f t="shared" si="6"/>
        <v>30.240000000000002</v>
      </c>
      <c r="F40" s="2">
        <f t="shared" si="6"/>
        <v>30.520000000000003</v>
      </c>
      <c r="G40" s="2">
        <f t="shared" si="6"/>
        <v>30.66</v>
      </c>
      <c r="H40" s="2">
        <f t="shared" si="6"/>
        <v>30.87</v>
      </c>
      <c r="I40" s="2">
        <f t="shared" si="6"/>
        <v>30.939999999999998</v>
      </c>
      <c r="J40" s="2">
        <f t="shared" si="6"/>
        <v>31.080000000000002</v>
      </c>
      <c r="K40" s="2">
        <f t="shared" si="6"/>
        <v>31.150000000000002</v>
      </c>
      <c r="L40" s="2">
        <f t="shared" si="6"/>
        <v>31.150000000000002</v>
      </c>
    </row>
    <row r="41" spans="1:12" ht="15.75" x14ac:dyDescent="0.25">
      <c r="A41" s="1" t="s">
        <v>11</v>
      </c>
      <c r="B41" s="2">
        <f>((B38*B38)/(2*B35))*1000</f>
        <v>8.9285714285714288</v>
      </c>
      <c r="C41" s="2">
        <f t="shared" ref="C41:L41" si="7">((C38*C38)/(2*C35))*1000</f>
        <v>6.4285714285714288</v>
      </c>
      <c r="D41" s="2">
        <f t="shared" si="7"/>
        <v>9.6428571428571441</v>
      </c>
      <c r="E41" s="2">
        <f t="shared" si="7"/>
        <v>8.9285714285714288</v>
      </c>
      <c r="F41" s="2">
        <f t="shared" si="7"/>
        <v>7.1428571428571423</v>
      </c>
      <c r="G41" s="2">
        <f t="shared" si="7"/>
        <v>6.5625000000000009</v>
      </c>
      <c r="H41" s="2">
        <f t="shared" si="7"/>
        <v>6.1734693877551035</v>
      </c>
      <c r="I41" s="2">
        <f t="shared" si="7"/>
        <v>5.4017857142857153</v>
      </c>
      <c r="J41" s="2">
        <f t="shared" si="7"/>
        <v>5.2480158730158726</v>
      </c>
      <c r="K41" s="2">
        <f t="shared" si="7"/>
        <v>4.7232142857142847</v>
      </c>
      <c r="L41" s="2">
        <f t="shared" si="7"/>
        <v>4.6753246753246751</v>
      </c>
    </row>
    <row r="42" spans="1:12" ht="15.75" x14ac:dyDescent="0.25">
      <c r="A42" s="1" t="s">
        <v>12</v>
      </c>
      <c r="B42" s="2">
        <f>B41/B40</f>
        <v>0.31339317053602767</v>
      </c>
      <c r="C42" s="2">
        <f t="shared" ref="C42:L42" si="8">C41/C40</f>
        <v>0.22023197768315961</v>
      </c>
      <c r="D42" s="2">
        <f t="shared" si="8"/>
        <v>0.32412965186074433</v>
      </c>
      <c r="E42" s="2">
        <f t="shared" si="8"/>
        <v>0.29525699168556313</v>
      </c>
      <c r="F42" s="2">
        <f t="shared" si="8"/>
        <v>0.23403856955626284</v>
      </c>
      <c r="G42" s="2">
        <f t="shared" si="8"/>
        <v>0.21404109589041098</v>
      </c>
      <c r="H42" s="2">
        <f t="shared" si="8"/>
        <v>0.19998281139472313</v>
      </c>
      <c r="I42" s="2">
        <f t="shared" si="8"/>
        <v>0.17458906639578914</v>
      </c>
      <c r="J42" s="2">
        <f t="shared" si="8"/>
        <v>0.16885507956936527</v>
      </c>
      <c r="K42" s="2">
        <f t="shared" si="8"/>
        <v>0.15162806695711989</v>
      </c>
      <c r="L42" s="2">
        <f t="shared" si="8"/>
        <v>0.15009067978570384</v>
      </c>
    </row>
  </sheetData>
  <mergeCells count="4">
    <mergeCell ref="A1:L1"/>
    <mergeCell ref="A11:L11"/>
    <mergeCell ref="A22:L22"/>
    <mergeCell ref="A33:L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2020-09-20T23:05:46Z</dcterms:modified>
</cp:coreProperties>
</file>