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benoi02\Downloads\Projet-Universitaire-Creation-Reporting-main\"/>
    </mc:Choice>
  </mc:AlternateContent>
  <xr:revisionPtr revIDLastSave="0" documentId="13_ncr:1_{5CAF675E-5620-4907-AA9E-D6E491CC307A}" xr6:coauthVersionLast="47" xr6:coauthVersionMax="47" xr10:uidLastSave="{00000000-0000-0000-0000-000000000000}"/>
  <bookViews>
    <workbookView xWindow="-120" yWindow="-120" windowWidth="29040" windowHeight="15840" tabRatio="925" activeTab="5" xr2:uid="{6AA46C1D-3959-45A6-8A1F-C28DA7F9B141}"/>
  </bookViews>
  <sheets>
    <sheet name="Menu" sheetId="9" r:id="rId1"/>
    <sheet name="Semestres" sheetId="10" r:id="rId2"/>
    <sheet name="NotesSemestre1" sheetId="7" r:id="rId3"/>
    <sheet name="NotesSemestre2" sheetId="8" r:id="rId4"/>
    <sheet name="MoyennesAnnee" sheetId="11" r:id="rId5"/>
    <sheet name="anneeValide" sheetId="12" r:id="rId6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5" i="12" l="1"/>
  <c r="B14" i="12"/>
  <c r="B13" i="12"/>
  <c r="B10" i="12"/>
  <c r="B9" i="12"/>
  <c r="B8" i="12"/>
  <c r="B5" i="12"/>
  <c r="B4" i="12"/>
  <c r="B3" i="12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" i="7"/>
  <c r="D2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3" i="8"/>
  <c r="D4" i="8"/>
  <c r="D5" i="8"/>
  <c r="D6" i="8"/>
  <c r="B4" i="11" a="1"/>
  <c r="B3" i="11" a="1"/>
  <c r="E3" i="11" a="1"/>
  <c r="E4" i="11" a="1"/>
  <c r="B2" i="11" a="1"/>
  <c r="E2" i="11" a="1"/>
  <c r="E3" i="11" l="1"/>
  <c r="B2" i="11"/>
  <c r="B3" i="11"/>
  <c r="H3" i="11" s="1"/>
  <c r="B4" i="11"/>
  <c r="E2" i="11"/>
  <c r="E4" i="11"/>
  <c r="H4" i="11" l="1"/>
  <c r="H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<sst xmlns="http://schemas.openxmlformats.org/spreadsheetml/2006/main" count="107" uniqueCount="50">
  <si>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</si>
  <si>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</si>
  <si>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</si>
  <si>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</si>
  <si>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</si>
  <si>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</si>
  <si>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</si>
  <si>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</si>
  <si>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</si>
  <si>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</si>
  <si>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</si>
  <si>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</si>
  <si>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</si>
  <si>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</si>
  <si>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</si>
  <si>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</si>
  <si>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</si>
  <si>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</si>
  <si>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</si>
  <si>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</si>
  <si>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</si>
  <si>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</si>
  <si>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</si>
  <si>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</si>
  <si>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</si>
  <si>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</si>
  <si>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</si>
  <si>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</si>
  <si>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</si>
  <si>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</si>
  <si>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</si>
  <si>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</si>
  <si>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</si>
  <si>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</si>
  <si>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</si>
  <si>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</si>
  <si>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</si>
  <si>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</si>
  <si>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</si>
  <si>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</si>
  <si>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</si>
  <si>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</si>
  <si>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</si>
  <si>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</si>
  <si>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</si>
  <si>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</si>
  <si>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</si>
  <si>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</si>
  <si>
    <t>Moyenne compétence</t>
  </si>
  <si>
    <t>Moyenne 1ère année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</si>
</sst>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Bookman Old Style"/>
      <family val="1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vertical="center"/>
    </xf>
    <xf numFmtId="0" fontId="1" fillId="6" borderId="14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left" vertical="center" wrapText="1"/>
    </xf>
    <xf numFmtId="0" fontId="1" fillId="7" borderId="14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left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vertical="center"/>
    </xf>
    <xf numFmtId="0" fontId="1" fillId="6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vertical="center"/>
    </xf>
    <xf numFmtId="0" fontId="1" fillId="6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left" vertical="center" wrapText="1"/>
    </xf>
    <xf numFmtId="0" fontId="1" fillId="4" borderId="15" xfId="0" applyFont="1" applyFill="1" applyBorder="1" applyAlignment="1">
      <alignment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vertical="center" wrapText="1"/>
    </xf>
    <xf numFmtId="0" fontId="1" fillId="5" borderId="15" xfId="0" applyFont="1" applyFill="1" applyBorder="1" applyAlignment="1">
      <alignment horizontal="center" vertical="center" wrapText="1"/>
    </xf>
    <xf numFmtId="0" fontId="3" fillId="0" borderId="0" xfId="0" applyFont="1"/>
    <xf numFmtId="2" fontId="0" fillId="0" borderId="0" xfId="0" applyNumberFormat="1"/>
    <xf numFmtId="0" fontId="3" fillId="0" borderId="6" xfId="0" applyFont="1" applyBorder="1" applyAlignment="1">
      <alignment horizontal="center"/>
    </xf>
    <xf numFmtId="0" fontId="3" fillId="0" borderId="1" xfId="0" applyFont="1" applyBorder="1"/>
    <xf numFmtId="0" fontId="0" fillId="0" borderId="1" xfId="0" applyBorder="1" applyAlignment="1">
      <alignment horizontal="center"/>
    </xf>
    <xf numFmtId="0" fontId="2" fillId="6" borderId="1" xfId="0" applyFont="1" applyFill="1" applyBorder="1" applyAlignment="1">
      <alignment horizontal="left" vertical="center" wrapText="1"/>
    </xf>
    <xf numFmtId="2" fontId="0" fillId="0" borderId="1" xfId="0" applyNumberFormat="1" applyBorder="1"/>
    <xf numFmtId="0" fontId="2" fillId="4" borderId="1" xfId="0" applyFont="1" applyFill="1" applyBorder="1" applyAlignment="1">
      <alignment horizontal="left" vertical="center" wrapText="1"/>
    </xf>
    <xf numFmtId="0" fontId="2" fillId="5" borderId="1" xfId="0" applyFont="1" applyFill="1" applyBorder="1" applyAlignment="1">
      <alignment horizontal="left" vertical="center" wrapText="1"/>
    </xf>
    <xf numFmtId="0" fontId="4" fillId="0" borderId="0" xfId="0" applyFont="1"/>
    <xf numFmtId="0" fontId="2" fillId="7" borderId="1" xfId="0" applyFont="1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771525</xdr:colOff>
          <xdr:row>0</xdr:row>
          <xdr:rowOff>152400</xdr:rowOff>
        </xdr:from>
        <xdr:to>
          <xdr:col>3</xdr:col>
          <xdr:colOff>419100</xdr:colOff>
          <xdr:row>3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114300</xdr:colOff>
      <xdr:row>0</xdr:row>
      <xdr:rowOff>0</xdr:rowOff>
    </xdr:from>
    <xdr:to>
      <xdr:col>9</xdr:col>
      <xdr:colOff>609600</xdr:colOff>
      <xdr:row>16</xdr:row>
      <xdr:rowOff>200025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691CD0D2-1DD2-4A7C-BC6F-1ACC5822E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3350" y="0"/>
          <a:ext cx="13896975" cy="7581900"/>
        </a:xfrm>
        <a:prstGeom prst="rect">
          <a:avLst/>
        </a:prstGeom>
      </xdr:spPr>
    </xdr:pic>
    <xdr:clientData/>
  </xdr:twoCellAnchor>
  <xdr:twoCellAnchor>
    <xdr:from>
      <xdr:col>2</xdr:col>
      <xdr:colOff>514349</xdr:colOff>
      <xdr:row>1</xdr:row>
      <xdr:rowOff>57150</xdr:rowOff>
    </xdr:from>
    <xdr:to>
      <xdr:col>6</xdr:col>
      <xdr:colOff>533400</xdr:colOff>
      <xdr:row>4</xdr:row>
      <xdr:rowOff>200025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9EB9E9CA-9A4B-40C6-A128-7B2AE9762A62}"/>
            </a:ext>
          </a:extLst>
        </xdr:cNvPr>
        <xdr:cNvSpPr txBox="1"/>
      </xdr:nvSpPr>
      <xdr:spPr>
        <a:xfrm>
          <a:off x="4343399" y="200025"/>
          <a:ext cx="7677151" cy="1581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Ahoy, moussaillon! Par les sept mers, tu as navigué avec bravoure et astuce. Te voilà prêt à embarquer pour une nouvelle année d'aventures! Que les vents te soient favorables! 🏴‍☠️🍻</a:t>
          </a:r>
          <a:endParaRPr lang="fr-FR" sz="2400" b="1">
            <a:solidFill>
              <a:schemeClr val="bg1"/>
            </a:solidFill>
            <a:latin typeface="Harrington" panose="04040505050A02020702" pitchFamily="8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F4D3-32AF-415D-A432-7A6E7BBEB876}">
  <sheetPr codeName="Feuil1"/>
  <dimension ref="A1"/>
  <sheetViews>
    <sheetView workbookViewId="0">
      <selection activeCell="E9" sqref="E9"/>
    </sheetView>
  </sheetViews>
  <sheetFormatPr baseColWidth="10" defaultColWidth="11.42578125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152400</xdr:rowOff>
              </from>
              <to>
                <xdr:col>3</xdr:col>
                <xdr:colOff>476250</xdr:colOff>
                <xdr:row>3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/>
  <dimension ref="A1:A6"/>
  <sheetViews>
    <sheetView workbookViewId="0">
      <selection activeCell="F11" sqref="F11"/>
    </sheetView>
  </sheetViews>
  <sheetFormatPr baseColWidth="10" defaultColWidth="11.42578125"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pageSetUpPr fitToPage="1"/>
  </sheetPr>
  <dimension ref="A1:L44"/>
  <sheetViews>
    <sheetView zoomScaleNormal="100" workbookViewId="0">
      <selection activeCell="H9" sqref="H9"/>
    </sheetView>
  </sheetViews>
  <sheetFormatPr baseColWidth="10" defaultColWidth="47.42578125" defaultRowHeight="15" x14ac:dyDescent="0.25"/>
  <cols>
    <col min="1" max="1" width="41" style="1" bestFit="1" customWidth="1"/>
    <col min="2" max="2" width="64.28515625" bestFit="1" customWidth="1"/>
    <col min="3" max="3" width="7.42578125" style="2" customWidth="1"/>
    <col min="4" max="4" width="17.140625" customWidth="1"/>
    <col min="5" max="11" width="8.28515625" customWidth="1"/>
    <col min="12" max="12" width="8.5703125" customWidth="1"/>
  </cols>
  <sheetData>
    <row r="1" spans="1:12" ht="19.5" thickBot="1" x14ac:dyDescent="0.35">
      <c r="A1" s="53" t="s">
        <v>6</v>
      </c>
      <c r="B1" s="53"/>
      <c r="C1" s="53"/>
      <c r="D1" s="20" t="s">
        <v>8</v>
      </c>
      <c r="E1" s="19" t="s">
        <v>7</v>
      </c>
      <c r="F1" s="19" t="s">
        <v>7</v>
      </c>
      <c r="G1" s="19" t="s">
        <v>7</v>
      </c>
      <c r="H1" s="19" t="s">
        <v>7</v>
      </c>
      <c r="I1" s="19" t="s">
        <v>7</v>
      </c>
      <c r="J1" s="19" t="s">
        <v>7</v>
      </c>
      <c r="K1" s="19" t="s">
        <v>7</v>
      </c>
      <c r="L1" s="19" t="s">
        <v>7</v>
      </c>
    </row>
    <row r="2" spans="1:12" ht="30.75" thickTop="1" x14ac:dyDescent="0.25">
      <c r="A2" s="15" t="s">
        <v>9</v>
      </c>
      <c r="B2" s="39" t="s">
        <v>10</v>
      </c>
      <c r="C2" s="40">
        <v>15</v>
      </c>
      <c r="D2" s="21" t="str">
        <f>IF(COUNT(E2:L2)&gt;0,AVERAGE(E2:L2),"")</f>
        <v/>
      </c>
    </row>
    <row r="3" spans="1:12" ht="15" customHeight="1" x14ac:dyDescent="0.25">
      <c r="A3" s="15"/>
      <c r="B3" s="9" t="s">
        <v>11</v>
      </c>
      <c r="C3" s="11">
        <v>20</v>
      </c>
      <c r="D3" s="21">
        <f t="shared" ref="D3:D19" si="0">IF(COUNT(E3:L3)&gt;0,AVERAGE(E3:L3),"")</f>
        <v>15</v>
      </c>
      <c r="E3">
        <v>13</v>
      </c>
      <c r="F3">
        <v>19</v>
      </c>
      <c r="G3">
        <v>13</v>
      </c>
    </row>
    <row r="4" spans="1:12" x14ac:dyDescent="0.25">
      <c r="A4" s="15"/>
      <c r="B4" s="9" t="s">
        <v>12</v>
      </c>
      <c r="C4" s="11">
        <v>20</v>
      </c>
      <c r="D4" s="21" t="str">
        <f t="shared" si="0"/>
        <v/>
      </c>
    </row>
    <row r="5" spans="1:12" x14ac:dyDescent="0.25">
      <c r="A5" s="15"/>
      <c r="B5" s="3" t="s">
        <v>13</v>
      </c>
      <c r="C5" s="11">
        <v>5</v>
      </c>
      <c r="D5" s="21">
        <f t="shared" si="0"/>
        <v>5</v>
      </c>
      <c r="E5">
        <v>5</v>
      </c>
    </row>
    <row r="6" spans="1:12" x14ac:dyDescent="0.25">
      <c r="A6" s="15"/>
      <c r="B6" s="9" t="s">
        <v>14</v>
      </c>
      <c r="C6" s="11">
        <v>30</v>
      </c>
      <c r="D6" s="21">
        <f t="shared" si="0"/>
        <v>6</v>
      </c>
      <c r="E6">
        <v>6</v>
      </c>
    </row>
    <row r="7" spans="1:12" ht="15.75" thickBot="1" x14ac:dyDescent="0.3">
      <c r="A7" s="30"/>
      <c r="B7" s="44" t="s">
        <v>15</v>
      </c>
      <c r="C7" s="45">
        <v>10</v>
      </c>
      <c r="D7" s="21">
        <f t="shared" si="0"/>
        <v>10</v>
      </c>
      <c r="E7">
        <v>10</v>
      </c>
    </row>
    <row r="8" spans="1:12" ht="30.75" thickTop="1" x14ac:dyDescent="0.25">
      <c r="A8" s="16" t="s">
        <v>16</v>
      </c>
      <c r="B8" s="41" t="s">
        <v>17</v>
      </c>
      <c r="C8" s="42">
        <v>20</v>
      </c>
      <c r="D8" s="21" t="str">
        <f t="shared" si="0"/>
        <v/>
      </c>
    </row>
    <row r="9" spans="1:12" ht="15" customHeight="1" x14ac:dyDescent="0.25">
      <c r="A9" s="16"/>
      <c r="B9" s="6" t="s">
        <v>18</v>
      </c>
      <c r="C9" s="7">
        <v>15</v>
      </c>
      <c r="D9" s="21" t="str">
        <f t="shared" si="0"/>
        <v/>
      </c>
    </row>
    <row r="10" spans="1:12" ht="15" customHeight="1" x14ac:dyDescent="0.25">
      <c r="A10" s="16"/>
      <c r="B10" s="6" t="s">
        <v>19</v>
      </c>
      <c r="C10" s="7">
        <v>20</v>
      </c>
      <c r="D10" s="21" t="str">
        <f t="shared" si="0"/>
        <v/>
      </c>
    </row>
    <row r="11" spans="1:12" x14ac:dyDescent="0.25">
      <c r="A11" s="16"/>
      <c r="B11" s="3" t="s">
        <v>13</v>
      </c>
      <c r="C11" s="7">
        <v>5</v>
      </c>
      <c r="D11" s="21">
        <f t="shared" si="0"/>
        <v>5</v>
      </c>
      <c r="E11">
        <v>5</v>
      </c>
    </row>
    <row r="12" spans="1:12" ht="30.75" thickBot="1" x14ac:dyDescent="0.3">
      <c r="A12" s="46"/>
      <c r="B12" s="47" t="s">
        <v>20</v>
      </c>
      <c r="C12" s="48">
        <v>40</v>
      </c>
      <c r="D12" s="21" t="str">
        <f t="shared" si="0"/>
        <v/>
      </c>
    </row>
    <row r="13" spans="1:12" ht="45.75" thickTop="1" x14ac:dyDescent="0.25">
      <c r="A13" s="18" t="s">
        <v>21</v>
      </c>
      <c r="B13" s="33" t="s">
        <v>22</v>
      </c>
      <c r="C13" s="43">
        <v>15</v>
      </c>
      <c r="D13" s="21" t="str">
        <f t="shared" si="0"/>
        <v/>
      </c>
    </row>
    <row r="14" spans="1:12" ht="15" customHeight="1" x14ac:dyDescent="0.25">
      <c r="A14" s="18"/>
      <c r="B14" s="5" t="s">
        <v>23</v>
      </c>
      <c r="C14" s="8">
        <v>15</v>
      </c>
      <c r="D14" s="21" t="str">
        <f t="shared" si="0"/>
        <v/>
      </c>
    </row>
    <row r="15" spans="1:12" ht="30" x14ac:dyDescent="0.25">
      <c r="A15" s="18"/>
      <c r="B15" s="5" t="s">
        <v>24</v>
      </c>
      <c r="C15" s="8">
        <v>25</v>
      </c>
      <c r="D15" s="21" t="str">
        <f t="shared" si="0"/>
        <v/>
      </c>
    </row>
    <row r="16" spans="1:12" x14ac:dyDescent="0.25">
      <c r="A16" s="18"/>
      <c r="B16" s="3" t="s">
        <v>13</v>
      </c>
      <c r="C16" s="8">
        <v>5</v>
      </c>
      <c r="D16" s="21">
        <f t="shared" si="0"/>
        <v>5</v>
      </c>
      <c r="E16">
        <v>5</v>
      </c>
    </row>
    <row r="17" spans="1:4" x14ac:dyDescent="0.25">
      <c r="A17" s="18"/>
      <c r="B17" s="5" t="s">
        <v>25</v>
      </c>
      <c r="C17" s="8">
        <v>15</v>
      </c>
      <c r="D17" s="21" t="str">
        <f t="shared" si="0"/>
        <v/>
      </c>
    </row>
    <row r="18" spans="1:4" x14ac:dyDescent="0.25">
      <c r="A18" s="18"/>
      <c r="B18" s="5" t="s">
        <v>26</v>
      </c>
      <c r="C18" s="8">
        <v>10</v>
      </c>
      <c r="D18" s="21" t="str">
        <f t="shared" si="0"/>
        <v/>
      </c>
    </row>
    <row r="19" spans="1:4" ht="15.75" thickBot="1" x14ac:dyDescent="0.3">
      <c r="A19" s="37"/>
      <c r="B19" s="49" t="s">
        <v>27</v>
      </c>
      <c r="C19" s="50">
        <v>15</v>
      </c>
      <c r="D19" s="21" t="str">
        <f t="shared" si="0"/>
        <v/>
      </c>
    </row>
    <row r="20" spans="1:4" ht="15.75" thickTop="1" x14ac:dyDescent="0.25"/>
    <row r="23" spans="1:4" ht="15" customHeight="1" x14ac:dyDescent="0.25"/>
    <row r="28" spans="1:4" ht="15.95" customHeight="1" x14ac:dyDescent="0.25"/>
    <row r="29" spans="1:4" ht="15.95" customHeight="1" x14ac:dyDescent="0.25"/>
    <row r="33" ht="15" customHeight="1" x14ac:dyDescent="0.25"/>
    <row r="44" ht="15" customHeight="1" x14ac:dyDescent="0.25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/>
  <dimension ref="A1:L29"/>
  <sheetViews>
    <sheetView zoomScale="83" workbookViewId="0">
      <selection activeCell="G23" sqref="G23"/>
    </sheetView>
  </sheetViews>
  <sheetFormatPr baseColWidth="10" defaultColWidth="41.5703125" defaultRowHeight="15" x14ac:dyDescent="0.25"/>
  <cols>
    <col min="1" max="1" width="41" bestFit="1" customWidth="1"/>
    <col min="2" max="2" width="63.5703125" bestFit="1" customWidth="1"/>
    <col min="3" max="3" width="3.5703125" bestFit="1" customWidth="1"/>
    <col min="4" max="4" width="26.42578125" customWidth="1"/>
    <col min="5" max="12" width="5.42578125" bestFit="1" customWidth="1"/>
  </cols>
  <sheetData>
    <row r="1" spans="1:12" ht="19.5" thickBot="1" x14ac:dyDescent="0.35">
      <c r="A1" s="53" t="s">
        <v>28</v>
      </c>
      <c r="B1" s="53"/>
      <c r="C1" s="53"/>
      <c r="D1" s="23" t="s">
        <v>8</v>
      </c>
      <c r="E1" s="22" t="s">
        <v>7</v>
      </c>
      <c r="F1" s="22" t="s">
        <v>7</v>
      </c>
      <c r="G1" s="22" t="s">
        <v>7</v>
      </c>
      <c r="H1" s="19" t="s">
        <v>7</v>
      </c>
      <c r="I1" s="19" t="s">
        <v>7</v>
      </c>
      <c r="J1" s="19" t="s">
        <v>7</v>
      </c>
      <c r="K1" s="22" t="s">
        <v>7</v>
      </c>
      <c r="L1" s="22" t="s">
        <v>7</v>
      </c>
    </row>
    <row r="2" spans="1:12" ht="30.75" thickTop="1" x14ac:dyDescent="0.25">
      <c r="A2" s="15" t="s">
        <v>9</v>
      </c>
      <c r="B2" s="26" t="s">
        <v>29</v>
      </c>
      <c r="C2" s="27">
        <v>10</v>
      </c>
      <c r="D2" s="21" t="str">
        <f>IF(COUNT(E2:L2)&gt;0,AVERAGE(E2:L2),"")</f>
        <v/>
      </c>
    </row>
    <row r="3" spans="1:12" ht="15" customHeight="1" x14ac:dyDescent="0.25">
      <c r="A3" s="15"/>
      <c r="B3" s="10" t="s">
        <v>30</v>
      </c>
      <c r="C3" s="13">
        <v>15</v>
      </c>
      <c r="D3" s="21" t="str">
        <f t="shared" ref="D3:D28" si="0">IF(COUNT(E3:L3)&gt;0,AVERAGE(E3:L3),"")</f>
        <v/>
      </c>
    </row>
    <row r="4" spans="1:12" x14ac:dyDescent="0.25">
      <c r="A4" s="15"/>
      <c r="B4" s="10" t="s">
        <v>31</v>
      </c>
      <c r="C4" s="13">
        <v>15</v>
      </c>
      <c r="D4" s="21" t="str">
        <f t="shared" si="0"/>
        <v/>
      </c>
    </row>
    <row r="5" spans="1:12" x14ac:dyDescent="0.25">
      <c r="A5" s="15"/>
      <c r="B5" s="10" t="s">
        <v>32</v>
      </c>
      <c r="C5" s="13">
        <v>15</v>
      </c>
      <c r="D5" s="21" t="str">
        <f t="shared" si="0"/>
        <v/>
      </c>
    </row>
    <row r="6" spans="1:12" x14ac:dyDescent="0.25">
      <c r="A6" s="15"/>
      <c r="B6" s="3" t="s">
        <v>33</v>
      </c>
      <c r="C6" s="13">
        <v>5</v>
      </c>
      <c r="D6" s="21">
        <f>IF(COUNT(E6:L6)&gt;0,AVERAGE(E6:L6),"")</f>
        <v>13</v>
      </c>
      <c r="E6">
        <v>13</v>
      </c>
    </row>
    <row r="7" spans="1:12" x14ac:dyDescent="0.25">
      <c r="A7" s="15"/>
      <c r="B7" s="10" t="s">
        <v>34</v>
      </c>
      <c r="C7" s="13">
        <v>10</v>
      </c>
      <c r="D7" s="21" t="str">
        <f t="shared" si="0"/>
        <v/>
      </c>
    </row>
    <row r="8" spans="1:12" x14ac:dyDescent="0.25">
      <c r="A8" s="15"/>
      <c r="B8" s="4" t="s">
        <v>35</v>
      </c>
      <c r="C8" s="13">
        <v>5</v>
      </c>
      <c r="D8" s="21" t="str">
        <f t="shared" si="0"/>
        <v/>
      </c>
    </row>
    <row r="9" spans="1:12" x14ac:dyDescent="0.25">
      <c r="A9" s="15"/>
      <c r="B9" s="4" t="s">
        <v>36</v>
      </c>
      <c r="C9" s="13">
        <v>20</v>
      </c>
      <c r="D9" s="21" t="str">
        <f t="shared" si="0"/>
        <v/>
      </c>
    </row>
    <row r="10" spans="1:12" ht="15.75" thickBot="1" x14ac:dyDescent="0.3">
      <c r="A10" s="30"/>
      <c r="B10" s="31" t="s">
        <v>37</v>
      </c>
      <c r="C10" s="32">
        <v>5</v>
      </c>
      <c r="D10" s="21" t="str">
        <f t="shared" si="0"/>
        <v/>
      </c>
    </row>
    <row r="11" spans="1:12" ht="30.75" thickTop="1" x14ac:dyDescent="0.25">
      <c r="A11" s="17" t="s">
        <v>16</v>
      </c>
      <c r="B11" s="28" t="s">
        <v>38</v>
      </c>
      <c r="C11" s="29">
        <v>10</v>
      </c>
      <c r="D11" s="21" t="str">
        <f t="shared" si="0"/>
        <v/>
      </c>
    </row>
    <row r="12" spans="1:12" ht="15" customHeight="1" x14ac:dyDescent="0.25">
      <c r="A12" s="17"/>
      <c r="B12" s="14" t="s">
        <v>39</v>
      </c>
      <c r="C12" s="24">
        <v>15</v>
      </c>
      <c r="D12" s="21" t="str">
        <f t="shared" si="0"/>
        <v/>
      </c>
    </row>
    <row r="13" spans="1:12" x14ac:dyDescent="0.25">
      <c r="A13" s="17"/>
      <c r="B13" s="14" t="s">
        <v>40</v>
      </c>
      <c r="C13" s="24">
        <v>15</v>
      </c>
      <c r="D13" s="21" t="str">
        <f t="shared" si="0"/>
        <v/>
      </c>
    </row>
    <row r="14" spans="1:12" x14ac:dyDescent="0.25">
      <c r="A14" s="17"/>
      <c r="B14" s="14" t="s">
        <v>41</v>
      </c>
      <c r="C14" s="24">
        <v>15</v>
      </c>
      <c r="D14" s="21" t="str">
        <f t="shared" si="0"/>
        <v/>
      </c>
    </row>
    <row r="15" spans="1:12" x14ac:dyDescent="0.25">
      <c r="A15" s="17"/>
      <c r="B15" s="3" t="s">
        <v>33</v>
      </c>
      <c r="C15" s="24">
        <v>5</v>
      </c>
      <c r="D15" s="21">
        <f t="shared" si="0"/>
        <v>13</v>
      </c>
      <c r="E15">
        <v>13</v>
      </c>
    </row>
    <row r="16" spans="1:12" x14ac:dyDescent="0.25">
      <c r="A16" s="17"/>
      <c r="B16" s="14" t="s">
        <v>42</v>
      </c>
      <c r="C16" s="24">
        <v>10</v>
      </c>
      <c r="D16" s="21" t="str">
        <f t="shared" si="0"/>
        <v/>
      </c>
    </row>
    <row r="17" spans="1:5" x14ac:dyDescent="0.25">
      <c r="A17" s="17"/>
      <c r="B17" s="14" t="s">
        <v>43</v>
      </c>
      <c r="C17" s="24">
        <v>10</v>
      </c>
      <c r="D17" s="21" t="str">
        <f t="shared" si="0"/>
        <v/>
      </c>
    </row>
    <row r="18" spans="1:5" x14ac:dyDescent="0.25">
      <c r="A18" s="17"/>
      <c r="B18" s="4" t="s">
        <v>35</v>
      </c>
      <c r="C18" s="24">
        <v>5</v>
      </c>
      <c r="D18" s="21" t="str">
        <f t="shared" si="0"/>
        <v/>
      </c>
    </row>
    <row r="19" spans="1:5" x14ac:dyDescent="0.25">
      <c r="A19" s="17"/>
      <c r="B19" s="4" t="s">
        <v>36</v>
      </c>
      <c r="C19" s="24">
        <v>10</v>
      </c>
      <c r="D19" s="21" t="str">
        <f t="shared" si="0"/>
        <v/>
      </c>
    </row>
    <row r="20" spans="1:5" ht="15.75" thickBot="1" x14ac:dyDescent="0.3">
      <c r="A20" s="35"/>
      <c r="B20" s="31" t="s">
        <v>37</v>
      </c>
      <c r="C20" s="36">
        <v>5</v>
      </c>
      <c r="D20" s="21" t="str">
        <f t="shared" si="0"/>
        <v/>
      </c>
    </row>
    <row r="21" spans="1:5" ht="45.75" thickTop="1" x14ac:dyDescent="0.25">
      <c r="A21" s="18" t="s">
        <v>21</v>
      </c>
      <c r="B21" s="33" t="s">
        <v>44</v>
      </c>
      <c r="C21" s="34">
        <v>15</v>
      </c>
      <c r="D21" s="21" t="str">
        <f t="shared" si="0"/>
        <v/>
      </c>
    </row>
    <row r="22" spans="1:5" ht="15" customHeight="1" x14ac:dyDescent="0.25">
      <c r="A22" s="18"/>
      <c r="B22" s="5" t="s">
        <v>45</v>
      </c>
      <c r="C22" s="25">
        <v>15</v>
      </c>
      <c r="D22" s="21" t="str">
        <f t="shared" si="0"/>
        <v/>
      </c>
    </row>
    <row r="23" spans="1:5" x14ac:dyDescent="0.25">
      <c r="A23" s="18"/>
      <c r="B23" s="5" t="s">
        <v>46</v>
      </c>
      <c r="C23" s="25">
        <v>25</v>
      </c>
      <c r="D23" s="21" t="str">
        <f t="shared" si="0"/>
        <v/>
      </c>
    </row>
    <row r="24" spans="1:5" x14ac:dyDescent="0.25">
      <c r="A24" s="18"/>
      <c r="B24" s="3" t="s">
        <v>33</v>
      </c>
      <c r="C24" s="25">
        <v>5</v>
      </c>
      <c r="D24" s="21">
        <f t="shared" si="0"/>
        <v>13</v>
      </c>
      <c r="E24">
        <v>13</v>
      </c>
    </row>
    <row r="25" spans="1:5" x14ac:dyDescent="0.25">
      <c r="A25" s="18"/>
      <c r="B25" s="12" t="s">
        <v>35</v>
      </c>
      <c r="C25" s="25">
        <v>5</v>
      </c>
      <c r="D25" s="21" t="str">
        <f t="shared" si="0"/>
        <v/>
      </c>
    </row>
    <row r="26" spans="1:5" x14ac:dyDescent="0.25">
      <c r="A26" s="18"/>
      <c r="B26" s="5" t="s">
        <v>47</v>
      </c>
      <c r="C26" s="25">
        <v>10</v>
      </c>
      <c r="D26" s="21" t="str">
        <f t="shared" si="0"/>
        <v/>
      </c>
    </row>
    <row r="27" spans="1:5" x14ac:dyDescent="0.25">
      <c r="A27" s="18"/>
      <c r="B27" s="4" t="s">
        <v>36</v>
      </c>
      <c r="C27" s="25">
        <v>20</v>
      </c>
      <c r="D27" s="21" t="str">
        <f t="shared" si="0"/>
        <v/>
      </c>
    </row>
    <row r="28" spans="1:5" ht="15.75" thickBot="1" x14ac:dyDescent="0.3">
      <c r="A28" s="37"/>
      <c r="B28" s="31" t="s">
        <v>37</v>
      </c>
      <c r="C28" s="38">
        <v>5</v>
      </c>
      <c r="D28" s="21" t="str">
        <f t="shared" si="0"/>
        <v/>
      </c>
    </row>
    <row r="29" spans="1:5" ht="15.75" thickTop="1" x14ac:dyDescent="0.25"/>
  </sheetData>
  <mergeCells count="1">
    <mergeCell ref="A1:C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B915-7714-4F2E-8F76-F88B147B1336}">
  <sheetPr codeName="Feuil5"/>
  <dimension ref="A1:H12"/>
  <sheetViews>
    <sheetView workbookViewId="0">
      <selection activeCell="H12" sqref="H12"/>
    </sheetView>
  </sheetViews>
  <sheetFormatPr baseColWidth="10" defaultColWidth="14.28515625" defaultRowHeight="15" x14ac:dyDescent="0.25"/>
  <cols>
    <col min="1" max="1" width="28.5703125" bestFit="1" customWidth="1"/>
    <col min="2" max="2" width="21" bestFit="1" customWidth="1"/>
    <col min="4" max="4" width="28.42578125" customWidth="1"/>
    <col min="5" max="5" width="21" bestFit="1" customWidth="1"/>
    <col min="7" max="7" width="29" customWidth="1"/>
    <col min="8" max="8" width="20.7109375" customWidth="1"/>
  </cols>
  <sheetData>
    <row r="1" spans="1:8" ht="18.75" x14ac:dyDescent="0.3">
      <c r="A1" s="51" t="s">
        <v>6</v>
      </c>
      <c r="B1" t="s">
        <v>48</v>
      </c>
      <c r="D1" s="51" t="s">
        <v>28</v>
      </c>
      <c r="E1" t="s">
        <v>48</v>
      </c>
      <c r="G1" s="51" t="s">
        <v>49</v>
      </c>
      <c r="H1" t="s">
        <v>48</v>
      </c>
    </row>
    <row r="2" spans="1:8" ht="45" x14ac:dyDescent="0.25">
      <c r="A2" s="15" t="s">
        <v>9</v>
      </c>
      <c r="B2" s="52" cm="1">
        <f t="array" ref="B2">IF(COUNT(NotesSemestre1!E2:L7)&gt;0,moyenneCoef("NotesSemestre1", "D2:D7"),"")</f>
        <v>8.1538457870483398</v>
      </c>
      <c r="D2" s="15" t="s">
        <v>9</v>
      </c>
      <c r="E2" s="52" cm="1">
        <f t="array" ref="E2">IF(COUNT(NotesSemestre2!E2:L10)&gt;0,moyenneCoef("NotesSemestre2", "D2:D10"),"")</f>
        <v>13</v>
      </c>
      <c r="G2" s="15" t="s">
        <v>9</v>
      </c>
      <c r="H2" s="52">
        <f>IF(COUNT(B2,E2)&gt;0,AVERAGE(B2,E2),"")</f>
        <v>10.57692289352417</v>
      </c>
    </row>
    <row r="3" spans="1:8" ht="45" x14ac:dyDescent="0.25">
      <c r="A3" s="16" t="s">
        <v>16</v>
      </c>
      <c r="B3" s="52" cm="1">
        <f t="array" ref="B3">IF(COUNT(NotesSemestre1!E8:L12)&gt;0,moyenneCoef("NotesSemestre1", "D8:D12"),"")</f>
        <v>5</v>
      </c>
      <c r="D3" s="17" t="s">
        <v>16</v>
      </c>
      <c r="E3" s="52" cm="1">
        <f t="array" ref="E3">IF(COUNT(NotesSemestre2!E11:L20)&gt;0,moyenneCoef("NotesSemestre2", "D11:D20"),"")</f>
        <v>13</v>
      </c>
      <c r="G3" s="17" t="s">
        <v>16</v>
      </c>
      <c r="H3" s="52">
        <f>IF(COUNT(B3,E3)&gt;0,AVERAGE(B3,E3),"")</f>
        <v>9</v>
      </c>
    </row>
    <row r="4" spans="1:8" ht="45" x14ac:dyDescent="0.25">
      <c r="A4" s="18" t="s">
        <v>21</v>
      </c>
      <c r="B4" s="52" cm="1">
        <f t="array" ref="B4">IF(COUNT(NotesSemestre1!E13:L19)&gt;0,moyenneCoef("NotesSemestre1", "D13:D19"),"")</f>
        <v>5</v>
      </c>
      <c r="D4" s="18" t="s">
        <v>21</v>
      </c>
      <c r="E4" s="52" cm="1">
        <f t="array" ref="E4">IF(COUNT(NotesSemestre2!E21:L28)&gt;0,moyenneCoef("NotesSemestre2", "D21:D28"),"")</f>
        <v>13</v>
      </c>
      <c r="G4" s="18" t="s">
        <v>21</v>
      </c>
      <c r="H4" s="52">
        <f>IF(COUNT(B4,E4)&gt;0,AVERAGE(B4,E4),"")</f>
        <v>9</v>
      </c>
    </row>
    <row r="5" spans="1:8" x14ac:dyDescent="0.25">
      <c r="B5" s="52"/>
    </row>
    <row r="6" spans="1:8" x14ac:dyDescent="0.25">
      <c r="B6" s="52"/>
    </row>
    <row r="12" spans="1:8" x14ac:dyDescent="0.25">
      <c r="B12" s="52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A290E-F8E5-46FA-8013-4AE3C01D1A49}">
  <sheetPr codeName="Feuil6"/>
  <dimension ref="A1:C15"/>
  <sheetViews>
    <sheetView showGridLines="0" tabSelected="1" workbookViewId="0">
      <selection activeCell="B6" sqref="B6"/>
    </sheetView>
  </sheetViews>
  <sheetFormatPr baseColWidth="10" defaultColWidth="28.7109375" defaultRowHeight="30.75" customHeight="1" x14ac:dyDescent="0.25"/>
  <sheetData>
    <row r="1" spans="1:3" ht="11.25" customHeight="1" x14ac:dyDescent="0.25"/>
    <row r="2" spans="1:3" ht="17.25" customHeight="1" x14ac:dyDescent="0.3">
      <c r="A2" s="54" t="s">
        <v>6</v>
      </c>
      <c r="B2" s="55" t="s">
        <v>48</v>
      </c>
    </row>
    <row r="3" spans="1:3" ht="48" customHeight="1" x14ac:dyDescent="0.25">
      <c r="A3" s="56" t="s">
        <v>9</v>
      </c>
      <c r="B3" s="57">
        <f>MoyennesAnnee!B2</f>
        <v>8.1538457870483398</v>
      </c>
    </row>
    <row r="4" spans="1:3" ht="48" customHeight="1" x14ac:dyDescent="0.25">
      <c r="A4" s="58" t="s">
        <v>16</v>
      </c>
      <c r="B4" s="57">
        <f>MoyennesAnnee!B3</f>
        <v>5</v>
      </c>
    </row>
    <row r="5" spans="1:3" ht="48" customHeight="1" x14ac:dyDescent="0.25">
      <c r="A5" s="59" t="s">
        <v>21</v>
      </c>
      <c r="B5" s="57">
        <f>MoyennesAnnee!B4</f>
        <v>5</v>
      </c>
    </row>
    <row r="6" spans="1:3" ht="27.75" customHeight="1" x14ac:dyDescent="0.25"/>
    <row r="7" spans="1:3" ht="17.25" customHeight="1" x14ac:dyDescent="0.3">
      <c r="A7" s="54" t="s">
        <v>28</v>
      </c>
      <c r="B7" s="55" t="s">
        <v>48</v>
      </c>
      <c r="C7" s="60"/>
    </row>
    <row r="8" spans="1:3" ht="48" customHeight="1" x14ac:dyDescent="0.25">
      <c r="A8" s="56" t="s">
        <v>9</v>
      </c>
      <c r="B8" s="57">
        <f>MoyennesAnnee!E2</f>
        <v>13</v>
      </c>
    </row>
    <row r="9" spans="1:3" ht="48" customHeight="1" x14ac:dyDescent="0.25">
      <c r="A9" s="61" t="s">
        <v>16</v>
      </c>
      <c r="B9" s="57">
        <f>MoyennesAnnee!E3</f>
        <v>13</v>
      </c>
    </row>
    <row r="10" spans="1:3" ht="48" customHeight="1" x14ac:dyDescent="0.25">
      <c r="A10" s="59" t="s">
        <v>21</v>
      </c>
      <c r="B10" s="57">
        <f>MoyennesAnnee!E4</f>
        <v>13</v>
      </c>
    </row>
    <row r="11" spans="1:3" ht="27.75" customHeight="1" x14ac:dyDescent="0.25"/>
    <row r="12" spans="1:3" ht="17.25" customHeight="1" x14ac:dyDescent="0.3">
      <c r="A12" s="54" t="s">
        <v>49</v>
      </c>
      <c r="B12" s="55" t="s">
        <v>48</v>
      </c>
    </row>
    <row r="13" spans="1:3" ht="48" customHeight="1" x14ac:dyDescent="0.25">
      <c r="A13" s="56" t="s">
        <v>9</v>
      </c>
      <c r="B13" s="57">
        <f>MoyennesAnnee!H2</f>
        <v>10.57692289352417</v>
      </c>
    </row>
    <row r="14" spans="1:3" ht="48" customHeight="1" x14ac:dyDescent="0.25">
      <c r="A14" s="61" t="s">
        <v>16</v>
      </c>
      <c r="B14" s="57">
        <f>MoyennesAnnee!H3</f>
        <v>9</v>
      </c>
    </row>
    <row r="15" spans="1:3" ht="48" customHeight="1" x14ac:dyDescent="0.25">
      <c r="A15" s="59" t="s">
        <v>21</v>
      </c>
      <c r="B15" s="57">
        <f>MoyennesAnnee!H4</f>
        <v>9</v>
      </c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Props1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Menu</vt:lpstr>
      <vt:lpstr>Semestres</vt:lpstr>
      <vt:lpstr>NotesSemestre1</vt:lpstr>
      <vt:lpstr>NotesSemestre2</vt:lpstr>
      <vt:lpstr>MoyennesAnnee</vt:lpstr>
      <vt:lpstr>anneeValide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Nathaël BENOIT</cp:lastModifiedBy>
  <cp:revision/>
  <dcterms:created xsi:type="dcterms:W3CDTF">2021-04-11T08:18:39Z</dcterms:created>
  <dcterms:modified xsi:type="dcterms:W3CDTF">2024-12-17T15:26:02Z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