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E6A57524-6202-42BD-99F2-1CB554AEDE90}" xr6:coauthVersionLast="47" xr6:coauthVersionMax="47" xr10:uidLastSave="{00000000-0000-0000-0000-000000000000}"/>
  <bookViews>
    <workbookView xWindow="-108" yWindow="-108" windowWidth="23256" windowHeight="12576" tabRatio="925" activeTab="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  <sheet name="anneeValide" sheetId="12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2" l="1"/>
  <c r="B14" i="12"/>
  <c r="B13" i="12"/>
  <c r="B10" i="12"/>
  <c r="B9" i="12"/>
  <c r="B8" i="12"/>
  <c r="B5" i="12"/>
  <c r="B4" i="12"/>
  <c r="B3" i="12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4" i="11" a="1"/>
  <c r="B3" i="11" a="1"/>
  <c r="E3" i="11" a="1"/>
  <c r="E4" i="11" a="1"/>
  <c r="B2" i="11" a="1"/>
  <c r="E2" i="11" a="1"/>
  <c r="E3" i="11" l="1"/>
  <c r="B2" i="11"/>
  <c r="B3" i="11"/>
  <c r="H3" i="11" s="1"/>
  <c r="B4" i="11"/>
  <c r="E2" i="11"/>
  <c r="E4" i="11"/>
  <c r="H4" i="11" l="1"/>
  <c r="H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<sst xmlns="http://schemas.openxmlformats.org/spreadsheetml/2006/main" count="107" uniqueCount="50">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</sst>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Bookman Old Style"/>
      <family val="1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2" fontId="0" fillId="0" borderId="1" xfId="0" applyNumberFormat="1" applyBorder="1"/>
    <xf numFmtId="0" fontId="2" fillId="4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4" fillId="0" borderId="0" xfId="0" applyFont="1"/>
    <xf numFmtId="0" fontId="2" fillId="7" borderId="1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480060</xdr:colOff>
          <xdr:row>3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0</xdr:rowOff>
    </xdr:from>
    <xdr:to>
      <xdr:col>9</xdr:col>
      <xdr:colOff>609600</xdr:colOff>
      <xdr:row>16</xdr:row>
      <xdr:rowOff>200025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91CD0D2-1DD2-4A7C-BC6F-1ACC5822E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0" y="0"/>
          <a:ext cx="13896975" cy="7581900"/>
        </a:xfrm>
        <a:prstGeom prst="rect">
          <a:avLst/>
        </a:prstGeom>
      </xdr:spPr>
    </xdr:pic>
    <xdr:clientData/>
  </xdr:twoCellAnchor>
  <xdr:twoCellAnchor>
    <xdr:from>
      <xdr:col>2</xdr:col>
      <xdr:colOff>514349</xdr:colOff>
      <xdr:row>1</xdr:row>
      <xdr:rowOff>57150</xdr:rowOff>
    </xdr:from>
    <xdr:to>
      <xdr:col>6</xdr:col>
      <xdr:colOff>533400</xdr:colOff>
      <xdr:row>4</xdr:row>
      <xdr:rowOff>200025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9EB9E9CA-9A4B-40C6-A128-7B2AE9762A62}"/>
            </a:ext>
          </a:extLst>
        </xdr:cNvPr>
        <xdr:cNvSpPr txBox="1"/>
      </xdr:nvSpPr>
      <xdr:spPr>
        <a:xfrm>
          <a:off x="4343399" y="200025"/>
          <a:ext cx="7677151" cy="158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🏴‍☠️🍻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E9" sqref="E9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434340</xdr:colOff>
                <xdr:row>3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H9" sqref="H9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61" t="s">
        <v>6</v>
      </c>
      <c r="B1" s="61"/>
      <c r="C1" s="6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3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" thickBot="1" x14ac:dyDescent="0.35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3">
      <c r="A14" s="18"/>
      <c r="B14" s="5" t="s">
        <v>23</v>
      </c>
      <c r="C14" s="8">
        <v>15</v>
      </c>
      <c r="D14" s="21" t="str">
        <f t="shared" si="0"/>
        <v/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23" sqref="G23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61" t="s">
        <v>28</v>
      </c>
      <c r="B1" s="61"/>
      <c r="C1" s="6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3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 t="str">
        <f t="shared" si="0"/>
        <v/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3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3.2" x14ac:dyDescent="0.3">
      <c r="A2" s="15" t="s">
        <v>9</v>
      </c>
      <c r="B2" s="52" cm="1">
        <f t="array" ref="B2">IF(COUNT(NotesSemestre1!E2:L7)&gt;0,moyenneCoef("NotesSemestre1", "D2:D7"),"")</f>
        <v>8.1538457870483398</v>
      </c>
      <c r="D2" s="15" t="s">
        <v>9</v>
      </c>
      <c r="E2" s="52" cm="1">
        <f t="array" ref="E2">IF(COUNT(NotesSemestre2!E2:L10)&gt;0,moyenneCoef("NotesSemestre2", "D2:D10"),"")</f>
        <v>13</v>
      </c>
      <c r="G2" s="15" t="s">
        <v>9</v>
      </c>
      <c r="H2" s="52">
        <f>IF(COUNT(B2,E2)&gt;0,AVERAGE(B2,E2),"")</f>
        <v>10.57692289352417</v>
      </c>
    </row>
    <row r="3" spans="1:8" ht="43.2" x14ac:dyDescent="0.3">
      <c r="A3" s="16" t="s">
        <v>16</v>
      </c>
      <c r="B3" s="52" cm="1">
        <f t="array" ref="B3">IF(COUNT(NotesSemestre1!E8:L12)&gt;0,moyenneCoef("NotesSemestre1", "D8:D12"),"")</f>
        <v>5</v>
      </c>
      <c r="D3" s="17" t="s">
        <v>16</v>
      </c>
      <c r="E3" s="52" cm="1">
        <f t="array" ref="E3">IF(COUNT(NotesSemestre2!E11:L20)&gt;0,moyenneCoef("NotesSemestre2", "D11:D20"),"")</f>
        <v>13</v>
      </c>
      <c r="G3" s="17" t="s">
        <v>16</v>
      </c>
      <c r="H3" s="52">
        <f>IF(COUNT(B3,E3)&gt;0,AVERAGE(B3,E3),"")</f>
        <v>9</v>
      </c>
    </row>
    <row r="4" spans="1:8" ht="43.2" x14ac:dyDescent="0.3">
      <c r="A4" s="18" t="s">
        <v>21</v>
      </c>
      <c r="B4" s="52" cm="1">
        <f t="array" ref="B4">IF(COUNT(NotesSemestre1!E13:L19)&gt;0,moyenneCoef("NotesSemestre1", "D13:D19"),"")</f>
        <v>5</v>
      </c>
      <c r="D4" s="18" t="s">
        <v>21</v>
      </c>
      <c r="E4" s="52" cm="1">
        <f t="array" ref="E4">IF(COUNT(NotesSemestre2!E21:L28)&gt;0,moyenneCoef("NotesSemestre2", "D21:D28"),"")</f>
        <v>13</v>
      </c>
      <c r="G4" s="18" t="s">
        <v>21</v>
      </c>
      <c r="H4" s="52">
        <f>IF(COUNT(B4,E4)&gt;0,AVERAGE(B4,E4),"")</f>
        <v>9</v>
      </c>
    </row>
    <row r="5" spans="1:8" x14ac:dyDescent="0.3">
      <c r="B5" s="52"/>
    </row>
    <row r="6" spans="1:8" x14ac:dyDescent="0.3">
      <c r="B6" s="52"/>
    </row>
    <row r="12" spans="1:8" x14ac:dyDescent="0.3">
      <c r="B12" s="5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/>
  <dimension ref="A1:C15"/>
  <sheetViews>
    <sheetView showGridLines="0" tabSelected="1" zoomScale="75" workbookViewId="0">
      <selection activeCell="B6" sqref="B6"/>
    </sheetView>
  </sheetViews>
  <sheetFormatPr baseColWidth="10" defaultColWidth="28.6640625" defaultRowHeight="30.75" customHeight="1" x14ac:dyDescent="0.3"/>
  <sheetData>
    <row r="1" spans="1:3" ht="11.25" customHeight="1" x14ac:dyDescent="0.3"/>
    <row r="2" spans="1:3" ht="17.25" customHeight="1" x14ac:dyDescent="0.35">
      <c r="A2" s="53" t="s">
        <v>6</v>
      </c>
      <c r="B2" s="54" t="s">
        <v>48</v>
      </c>
    </row>
    <row r="3" spans="1:3" ht="48" customHeight="1" x14ac:dyDescent="0.3">
      <c r="A3" s="55" t="s">
        <v>9</v>
      </c>
      <c r="B3" s="56">
        <f>MoyennesAnnee!B2</f>
        <v>8.1538457870483398</v>
      </c>
    </row>
    <row r="4" spans="1:3" ht="48" customHeight="1" x14ac:dyDescent="0.3">
      <c r="A4" s="57" t="s">
        <v>16</v>
      </c>
      <c r="B4" s="56">
        <f>MoyennesAnnee!B3</f>
        <v>5</v>
      </c>
    </row>
    <row r="5" spans="1:3" ht="48" customHeight="1" x14ac:dyDescent="0.3">
      <c r="A5" s="58" t="s">
        <v>21</v>
      </c>
      <c r="B5" s="56">
        <f>MoyennesAnnee!B4</f>
        <v>5</v>
      </c>
    </row>
    <row r="6" spans="1:3" ht="27.75" customHeight="1" x14ac:dyDescent="0.3"/>
    <row r="7" spans="1:3" ht="17.25" customHeight="1" x14ac:dyDescent="0.35">
      <c r="A7" s="53" t="s">
        <v>28</v>
      </c>
      <c r="B7" s="54" t="s">
        <v>48</v>
      </c>
      <c r="C7" s="59"/>
    </row>
    <row r="8" spans="1:3" ht="48" customHeight="1" x14ac:dyDescent="0.3">
      <c r="A8" s="55" t="s">
        <v>9</v>
      </c>
      <c r="B8" s="56">
        <f>MoyennesAnnee!E2</f>
        <v>13</v>
      </c>
    </row>
    <row r="9" spans="1:3" ht="48" customHeight="1" x14ac:dyDescent="0.3">
      <c r="A9" s="60" t="s">
        <v>16</v>
      </c>
      <c r="B9" s="56">
        <f>MoyennesAnnee!E3</f>
        <v>13</v>
      </c>
    </row>
    <row r="10" spans="1:3" ht="48" customHeight="1" x14ac:dyDescent="0.3">
      <c r="A10" s="58" t="s">
        <v>21</v>
      </c>
      <c r="B10" s="56">
        <f>MoyennesAnnee!E4</f>
        <v>13</v>
      </c>
    </row>
    <row r="11" spans="1:3" ht="27.75" customHeight="1" x14ac:dyDescent="0.3"/>
    <row r="12" spans="1:3" ht="17.25" customHeight="1" x14ac:dyDescent="0.35">
      <c r="A12" s="53" t="s">
        <v>49</v>
      </c>
      <c r="B12" s="54" t="s">
        <v>48</v>
      </c>
    </row>
    <row r="13" spans="1:3" ht="48" customHeight="1" x14ac:dyDescent="0.3">
      <c r="A13" s="55" t="s">
        <v>9</v>
      </c>
      <c r="B13" s="56">
        <f>MoyennesAnnee!H2</f>
        <v>10.57692289352417</v>
      </c>
    </row>
    <row r="14" spans="1:3" ht="48" customHeight="1" x14ac:dyDescent="0.3">
      <c r="A14" s="60" t="s">
        <v>16</v>
      </c>
      <c r="B14" s="56">
        <f>MoyennesAnnee!H3</f>
        <v>9</v>
      </c>
    </row>
    <row r="15" spans="1:3" ht="48" customHeight="1" x14ac:dyDescent="0.3">
      <c r="A15" s="58" t="s">
        <v>21</v>
      </c>
      <c r="B15" s="56">
        <f>MoyennesAnnee!H4</f>
        <v>9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Menu</vt:lpstr>
      <vt:lpstr>Semestres</vt:lpstr>
      <vt:lpstr>NotesSemestre1</vt:lpstr>
      <vt:lpstr>NotesSemestre2</vt:lpstr>
      <vt:lpstr>MoyennesAnnee</vt:lpstr>
      <vt:lpstr>anneeValide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2024-12-17T15:43:09Z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