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70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nathaliefadel/Documents/Nat's Homework/Columbia MPH/Data Science I/P8105_hw2_nf2429/data/"/>
    </mc:Choice>
  </mc:AlternateContent>
  <bookViews>
    <workbookView xWindow="2020" yWindow="460" windowWidth="23580" windowHeight="15460" tabRatio="500"/>
  </bookViews>
  <sheets>
    <sheet name="Mr. Trash Wheel" sheetId="3" r:id="rId1"/>
    <sheet name="Professor Trash Wheel" sheetId="9" r:id="rId2"/>
    <sheet name="2017 Precipitation" sheetId="8" r:id="rId3"/>
    <sheet name="2016 Precipitation" sheetId="6" r:id="rId4"/>
    <sheet name="2015 Precipitation" sheetId="4" r:id="rId5"/>
    <sheet name="2014 Precipitation" sheetId="2" r:id="rId6"/>
    <sheet name="Homes powered note" sheetId="5" r:id="rId7"/>
  </sheets>
  <definedNames>
    <definedName name="_xlnm._FilterDatabase" localSheetId="0" hidden="1">'Mr. Trash Wheel'!$A$1:$O$292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7" i="9" l="1"/>
  <c r="N5" i="9"/>
  <c r="N9" i="9"/>
  <c r="N11" i="9"/>
  <c r="N14" i="9"/>
  <c r="N17" i="9"/>
  <c r="N19" i="9"/>
  <c r="N23" i="9"/>
  <c r="N27" i="9"/>
  <c r="M5" i="9"/>
  <c r="M9" i="9"/>
  <c r="M11" i="9"/>
  <c r="M14" i="9"/>
  <c r="M17" i="9"/>
  <c r="M19" i="9"/>
  <c r="M23" i="9"/>
  <c r="M27" i="9"/>
  <c r="L5" i="9"/>
  <c r="L9" i="9"/>
  <c r="L11" i="9"/>
  <c r="L14" i="9"/>
  <c r="L17" i="9"/>
  <c r="L19" i="9"/>
  <c r="L23" i="9"/>
  <c r="L27" i="9"/>
  <c r="K5" i="9"/>
  <c r="K9" i="9"/>
  <c r="K11" i="9"/>
  <c r="K14" i="9"/>
  <c r="K17" i="9"/>
  <c r="K19" i="9"/>
  <c r="K23" i="9"/>
  <c r="K27" i="9"/>
  <c r="J5" i="9"/>
  <c r="J9" i="9"/>
  <c r="J11" i="9"/>
  <c r="J14" i="9"/>
  <c r="J17" i="9"/>
  <c r="J19" i="9"/>
  <c r="J23" i="9"/>
  <c r="J27" i="9"/>
  <c r="I5" i="9"/>
  <c r="I9" i="9"/>
  <c r="I11" i="9"/>
  <c r="I14" i="9"/>
  <c r="I17" i="9"/>
  <c r="I19" i="9"/>
  <c r="I23" i="9"/>
  <c r="H5" i="9"/>
  <c r="H9" i="9"/>
  <c r="H11" i="9"/>
  <c r="H14" i="9"/>
  <c r="H17" i="9"/>
  <c r="H19" i="9"/>
  <c r="H23" i="9"/>
  <c r="H27" i="9"/>
  <c r="G5" i="9"/>
  <c r="G9" i="9"/>
  <c r="G11" i="9"/>
  <c r="G14" i="9"/>
  <c r="G17" i="9"/>
  <c r="G19" i="9"/>
  <c r="G23" i="9"/>
  <c r="G27" i="9"/>
  <c r="F5" i="9"/>
  <c r="F9" i="9"/>
  <c r="F11" i="9"/>
  <c r="F14" i="9"/>
  <c r="F17" i="9"/>
  <c r="F19" i="9"/>
  <c r="F23" i="9"/>
  <c r="F27" i="9"/>
  <c r="E5" i="9"/>
  <c r="E9" i="9"/>
  <c r="E11" i="9"/>
  <c r="E14" i="9"/>
  <c r="E17" i="9"/>
  <c r="E19" i="9"/>
  <c r="E23" i="9"/>
  <c r="E27" i="9"/>
  <c r="N26" i="9"/>
  <c r="M26" i="9"/>
  <c r="L26" i="9"/>
  <c r="K26" i="9"/>
  <c r="J26" i="9"/>
  <c r="I26" i="9"/>
  <c r="H26" i="9"/>
  <c r="G26" i="9"/>
  <c r="F26" i="9"/>
  <c r="E26" i="9"/>
  <c r="N20" i="9"/>
  <c r="N21" i="9"/>
  <c r="N22" i="9"/>
  <c r="N24" i="9"/>
  <c r="N25" i="9"/>
  <c r="N18" i="9"/>
  <c r="N11" i="3"/>
  <c r="N21" i="3"/>
  <c r="N29" i="3"/>
  <c r="N35" i="3"/>
  <c r="N39" i="3"/>
  <c r="N45" i="3"/>
  <c r="N50" i="3"/>
  <c r="N54" i="3"/>
  <c r="N58" i="3"/>
  <c r="N59" i="3"/>
  <c r="N60" i="3"/>
  <c r="N61" i="3"/>
  <c r="N62" i="3"/>
  <c r="N63" i="3"/>
  <c r="N64" i="3"/>
  <c r="N65" i="3"/>
  <c r="N66" i="3"/>
  <c r="N67" i="3"/>
  <c r="N68" i="3"/>
  <c r="N69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7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6" i="3"/>
  <c r="N121" i="3"/>
  <c r="N122" i="3"/>
  <c r="N124" i="3"/>
  <c r="N125" i="3"/>
  <c r="N126" i="3"/>
  <c r="N128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8" i="3"/>
  <c r="M11" i="3"/>
  <c r="M21" i="3"/>
  <c r="M29" i="3"/>
  <c r="M35" i="3"/>
  <c r="M39" i="3"/>
  <c r="M45" i="3"/>
  <c r="M50" i="3"/>
  <c r="M54" i="3"/>
  <c r="M58" i="3"/>
  <c r="M60" i="3"/>
  <c r="M64" i="3"/>
  <c r="M73" i="3"/>
  <c r="M80" i="3"/>
  <c r="M102" i="3"/>
  <c r="M109" i="3"/>
  <c r="M116" i="3"/>
  <c r="M122" i="3"/>
  <c r="M126" i="3"/>
  <c r="M128" i="3"/>
  <c r="M137" i="3"/>
  <c r="M139" i="3"/>
  <c r="M146" i="3"/>
  <c r="M152" i="3"/>
  <c r="M158" i="3"/>
  <c r="M162" i="3"/>
  <c r="M169" i="3"/>
  <c r="M178" i="3"/>
  <c r="M184" i="3"/>
  <c r="M188" i="3"/>
  <c r="M191" i="3"/>
  <c r="M195" i="3"/>
  <c r="M200" i="3"/>
  <c r="M202" i="3"/>
  <c r="M205" i="3"/>
  <c r="M210" i="3"/>
  <c r="M229" i="3"/>
  <c r="M238" i="3"/>
  <c r="M242" i="3"/>
  <c r="M248" i="3"/>
  <c r="M258" i="3"/>
  <c r="L11" i="3"/>
  <c r="L21" i="3"/>
  <c r="L29" i="3"/>
  <c r="L35" i="3"/>
  <c r="L39" i="3"/>
  <c r="L45" i="3"/>
  <c r="L50" i="3"/>
  <c r="L54" i="3"/>
  <c r="L58" i="3"/>
  <c r="L60" i="3"/>
  <c r="L64" i="3"/>
  <c r="L73" i="3"/>
  <c r="L80" i="3"/>
  <c r="L102" i="3"/>
  <c r="L109" i="3"/>
  <c r="L116" i="3"/>
  <c r="L122" i="3"/>
  <c r="L126" i="3"/>
  <c r="L128" i="3"/>
  <c r="L137" i="3"/>
  <c r="L139" i="3"/>
  <c r="L146" i="3"/>
  <c r="L152" i="3"/>
  <c r="L158" i="3"/>
  <c r="L162" i="3"/>
  <c r="L169" i="3"/>
  <c r="L178" i="3"/>
  <c r="L184" i="3"/>
  <c r="L188" i="3"/>
  <c r="L191" i="3"/>
  <c r="L195" i="3"/>
  <c r="L200" i="3"/>
  <c r="L202" i="3"/>
  <c r="L205" i="3"/>
  <c r="L210" i="3"/>
  <c r="L229" i="3"/>
  <c r="L238" i="3"/>
  <c r="L242" i="3"/>
  <c r="L248" i="3"/>
  <c r="L258" i="3"/>
  <c r="K11" i="3"/>
  <c r="K21" i="3"/>
  <c r="K29" i="3"/>
  <c r="K35" i="3"/>
  <c r="K39" i="3"/>
  <c r="K45" i="3"/>
  <c r="K50" i="3"/>
  <c r="K54" i="3"/>
  <c r="K58" i="3"/>
  <c r="K60" i="3"/>
  <c r="K64" i="3"/>
  <c r="K73" i="3"/>
  <c r="K80" i="3"/>
  <c r="K102" i="3"/>
  <c r="K109" i="3"/>
  <c r="K116" i="3"/>
  <c r="K122" i="3"/>
  <c r="K126" i="3"/>
  <c r="K128" i="3"/>
  <c r="K137" i="3"/>
  <c r="K139" i="3"/>
  <c r="K146" i="3"/>
  <c r="K152" i="3"/>
  <c r="K158" i="3"/>
  <c r="K162" i="3"/>
  <c r="K169" i="3"/>
  <c r="K178" i="3"/>
  <c r="K184" i="3"/>
  <c r="K188" i="3"/>
  <c r="K191" i="3"/>
  <c r="K195" i="3"/>
  <c r="K200" i="3"/>
  <c r="K202" i="3"/>
  <c r="K205" i="3"/>
  <c r="K210" i="3"/>
  <c r="K229" i="3"/>
  <c r="K238" i="3"/>
  <c r="K242" i="3"/>
  <c r="K248" i="3"/>
  <c r="K258" i="3"/>
  <c r="J11" i="3"/>
  <c r="J21" i="3"/>
  <c r="J29" i="3"/>
  <c r="J35" i="3"/>
  <c r="J39" i="3"/>
  <c r="J45" i="3"/>
  <c r="J50" i="3"/>
  <c r="J54" i="3"/>
  <c r="J58" i="3"/>
  <c r="J60" i="3"/>
  <c r="J64" i="3"/>
  <c r="J73" i="3"/>
  <c r="J80" i="3"/>
  <c r="J102" i="3"/>
  <c r="J109" i="3"/>
  <c r="J116" i="3"/>
  <c r="J122" i="3"/>
  <c r="J126" i="3"/>
  <c r="J128" i="3"/>
  <c r="J137" i="3"/>
  <c r="J139" i="3"/>
  <c r="J146" i="3"/>
  <c r="J152" i="3"/>
  <c r="J158" i="3"/>
  <c r="J162" i="3"/>
  <c r="J169" i="3"/>
  <c r="J178" i="3"/>
  <c r="J184" i="3"/>
  <c r="J188" i="3"/>
  <c r="J191" i="3"/>
  <c r="J195" i="3"/>
  <c r="J200" i="3"/>
  <c r="J202" i="3"/>
  <c r="J205" i="3"/>
  <c r="J210" i="3"/>
  <c r="J229" i="3"/>
  <c r="J238" i="3"/>
  <c r="J242" i="3"/>
  <c r="J248" i="3"/>
  <c r="J258" i="3"/>
  <c r="I11" i="3"/>
  <c r="I21" i="3"/>
  <c r="I29" i="3"/>
  <c r="I35" i="3"/>
  <c r="I39" i="3"/>
  <c r="I45" i="3"/>
  <c r="I50" i="3"/>
  <c r="I54" i="3"/>
  <c r="I58" i="3"/>
  <c r="I60" i="3"/>
  <c r="I64" i="3"/>
  <c r="I73" i="3"/>
  <c r="I80" i="3"/>
  <c r="I102" i="3"/>
  <c r="I109" i="3"/>
  <c r="I116" i="3"/>
  <c r="I122" i="3"/>
  <c r="I126" i="3"/>
  <c r="I128" i="3"/>
  <c r="I137" i="3"/>
  <c r="I139" i="3"/>
  <c r="I146" i="3"/>
  <c r="I152" i="3"/>
  <c r="I158" i="3"/>
  <c r="I162" i="3"/>
  <c r="I169" i="3"/>
  <c r="I178" i="3"/>
  <c r="I184" i="3"/>
  <c r="I188" i="3"/>
  <c r="I191" i="3"/>
  <c r="I195" i="3"/>
  <c r="I200" i="3"/>
  <c r="I202" i="3"/>
  <c r="I205" i="3"/>
  <c r="I210" i="3"/>
  <c r="I229" i="3"/>
  <c r="I238" i="3"/>
  <c r="I242" i="3"/>
  <c r="I248" i="3"/>
  <c r="I258" i="3"/>
  <c r="H11" i="3"/>
  <c r="H21" i="3"/>
  <c r="H29" i="3"/>
  <c r="H35" i="3"/>
  <c r="H39" i="3"/>
  <c r="H45" i="3"/>
  <c r="H50" i="3"/>
  <c r="H54" i="3"/>
  <c r="H58" i="3"/>
  <c r="H60" i="3"/>
  <c r="H64" i="3"/>
  <c r="H73" i="3"/>
  <c r="H80" i="3"/>
  <c r="H102" i="3"/>
  <c r="H109" i="3"/>
  <c r="H116" i="3"/>
  <c r="H122" i="3"/>
  <c r="H126" i="3"/>
  <c r="H128" i="3"/>
  <c r="H137" i="3"/>
  <c r="H139" i="3"/>
  <c r="H146" i="3"/>
  <c r="H152" i="3"/>
  <c r="H158" i="3"/>
  <c r="H162" i="3"/>
  <c r="H169" i="3"/>
  <c r="H178" i="3"/>
  <c r="H184" i="3"/>
  <c r="H188" i="3"/>
  <c r="H191" i="3"/>
  <c r="H195" i="3"/>
  <c r="H200" i="3"/>
  <c r="H202" i="3"/>
  <c r="H205" i="3"/>
  <c r="H210" i="3"/>
  <c r="H229" i="3"/>
  <c r="H238" i="3"/>
  <c r="H242" i="3"/>
  <c r="H248" i="3"/>
  <c r="H258" i="3"/>
  <c r="G11" i="3"/>
  <c r="G21" i="3"/>
  <c r="G29" i="3"/>
  <c r="G35" i="3"/>
  <c r="G39" i="3"/>
  <c r="G45" i="3"/>
  <c r="G50" i="3"/>
  <c r="G54" i="3"/>
  <c r="G58" i="3"/>
  <c r="G60" i="3"/>
  <c r="G64" i="3"/>
  <c r="G73" i="3"/>
  <c r="G80" i="3"/>
  <c r="G102" i="3"/>
  <c r="G109" i="3"/>
  <c r="G116" i="3"/>
  <c r="G122" i="3"/>
  <c r="G126" i="3"/>
  <c r="G128" i="3"/>
  <c r="G137" i="3"/>
  <c r="G139" i="3"/>
  <c r="G146" i="3"/>
  <c r="G152" i="3"/>
  <c r="G158" i="3"/>
  <c r="G162" i="3"/>
  <c r="G169" i="3"/>
  <c r="G178" i="3"/>
  <c r="G184" i="3"/>
  <c r="G188" i="3"/>
  <c r="G191" i="3"/>
  <c r="G195" i="3"/>
  <c r="G200" i="3"/>
  <c r="G202" i="3"/>
  <c r="G205" i="3"/>
  <c r="G210" i="3"/>
  <c r="G229" i="3"/>
  <c r="G238" i="3"/>
  <c r="G242" i="3"/>
  <c r="G248" i="3"/>
  <c r="G258" i="3"/>
  <c r="F11" i="3"/>
  <c r="F21" i="3"/>
  <c r="F29" i="3"/>
  <c r="F35" i="3"/>
  <c r="F39" i="3"/>
  <c r="F45" i="3"/>
  <c r="F50" i="3"/>
  <c r="F54" i="3"/>
  <c r="F58" i="3"/>
  <c r="F60" i="3"/>
  <c r="F64" i="3"/>
  <c r="F73" i="3"/>
  <c r="F80" i="3"/>
  <c r="F102" i="3"/>
  <c r="F109" i="3"/>
  <c r="F116" i="3"/>
  <c r="F122" i="3"/>
  <c r="F126" i="3"/>
  <c r="F128" i="3"/>
  <c r="F137" i="3"/>
  <c r="F139" i="3"/>
  <c r="F146" i="3"/>
  <c r="F152" i="3"/>
  <c r="F158" i="3"/>
  <c r="F162" i="3"/>
  <c r="F169" i="3"/>
  <c r="F178" i="3"/>
  <c r="F184" i="3"/>
  <c r="F188" i="3"/>
  <c r="F191" i="3"/>
  <c r="F195" i="3"/>
  <c r="F200" i="3"/>
  <c r="F202" i="3"/>
  <c r="F205" i="3"/>
  <c r="F210" i="3"/>
  <c r="F229" i="3"/>
  <c r="F238" i="3"/>
  <c r="F242" i="3"/>
  <c r="F248" i="3"/>
  <c r="F258" i="3"/>
  <c r="E11" i="3"/>
  <c r="E21" i="3"/>
  <c r="E29" i="3"/>
  <c r="E35" i="3"/>
  <c r="E39" i="3"/>
  <c r="E45" i="3"/>
  <c r="E50" i="3"/>
  <c r="E54" i="3"/>
  <c r="E58" i="3"/>
  <c r="E60" i="3"/>
  <c r="E64" i="3"/>
  <c r="E73" i="3"/>
  <c r="E80" i="3"/>
  <c r="E102" i="3"/>
  <c r="E109" i="3"/>
  <c r="E116" i="3"/>
  <c r="E122" i="3"/>
  <c r="E126" i="3"/>
  <c r="E128" i="3"/>
  <c r="E137" i="3"/>
  <c r="E139" i="3"/>
  <c r="E146" i="3"/>
  <c r="E152" i="3"/>
  <c r="E158" i="3"/>
  <c r="E162" i="3"/>
  <c r="E169" i="3"/>
  <c r="E178" i="3"/>
  <c r="E184" i="3"/>
  <c r="E188" i="3"/>
  <c r="E191" i="3"/>
  <c r="E195" i="3"/>
  <c r="E200" i="3"/>
  <c r="E202" i="3"/>
  <c r="E205" i="3"/>
  <c r="E210" i="3"/>
  <c r="E229" i="3"/>
  <c r="E238" i="3"/>
  <c r="E242" i="3"/>
  <c r="E248" i="3"/>
  <c r="E258" i="3"/>
  <c r="N257" i="3"/>
  <c r="M257" i="3"/>
  <c r="L257" i="3"/>
  <c r="K257" i="3"/>
  <c r="J257" i="3"/>
  <c r="I257" i="3"/>
  <c r="H257" i="3"/>
  <c r="G257" i="3"/>
  <c r="F257" i="3"/>
  <c r="E257" i="3"/>
  <c r="N362" i="3"/>
  <c r="M362" i="3"/>
  <c r="L362" i="3"/>
  <c r="K362" i="3"/>
  <c r="J362" i="3"/>
  <c r="I362" i="3"/>
  <c r="H362" i="3"/>
  <c r="G362" i="3"/>
  <c r="F362" i="3"/>
  <c r="E362" i="3"/>
  <c r="A362" i="3"/>
  <c r="N6" i="9"/>
  <c r="N7" i="9"/>
  <c r="N8" i="9"/>
  <c r="N10" i="9"/>
  <c r="N12" i="9"/>
  <c r="N13" i="9"/>
  <c r="N15" i="9"/>
  <c r="N16" i="9"/>
  <c r="N4" i="9"/>
  <c r="N3" i="9"/>
  <c r="B15" i="8"/>
  <c r="B15" i="6"/>
  <c r="B15" i="4"/>
  <c r="B15" i="2"/>
</calcChain>
</file>

<file path=xl/sharedStrings.xml><?xml version="1.0" encoding="utf-8"?>
<sst xmlns="http://schemas.openxmlformats.org/spreadsheetml/2006/main" count="341" uniqueCount="47">
  <si>
    <t>Dumpster</t>
  </si>
  <si>
    <t>Date</t>
  </si>
  <si>
    <t>Plastic Bottles</t>
  </si>
  <si>
    <t>Polystyrene</t>
  </si>
  <si>
    <t>Cigarette Butts</t>
  </si>
  <si>
    <t>Glass Bottles</t>
  </si>
  <si>
    <t>Grocery Bags</t>
  </si>
  <si>
    <t>Chip Bags</t>
  </si>
  <si>
    <t>Weight (tons)</t>
  </si>
  <si>
    <t>Volume (cubic yards)</t>
  </si>
  <si>
    <t>Month</t>
  </si>
  <si>
    <t xml:space="preserve">May </t>
  </si>
  <si>
    <t>May</t>
  </si>
  <si>
    <t>June</t>
  </si>
  <si>
    <t>July</t>
  </si>
  <si>
    <t>August</t>
  </si>
  <si>
    <t>September</t>
  </si>
  <si>
    <t>October</t>
  </si>
  <si>
    <t>November</t>
  </si>
  <si>
    <t>Sports Balls</t>
  </si>
  <si>
    <t>Total</t>
  </si>
  <si>
    <t>December</t>
  </si>
  <si>
    <t>January</t>
  </si>
  <si>
    <t>February</t>
  </si>
  <si>
    <t>Homes Powered*</t>
  </si>
  <si>
    <t>* Homes Powered - Each ton of trash equates to on average 500 kilowatts of electricity.  An average household will use 30 kilowatts per day.</t>
  </si>
  <si>
    <t>March</t>
  </si>
  <si>
    <t>April</t>
  </si>
  <si>
    <t>Precipitation (in)</t>
  </si>
  <si>
    <t>May  Total</t>
  </si>
  <si>
    <t>June Total</t>
  </si>
  <si>
    <t>July Total</t>
  </si>
  <si>
    <t>August Total</t>
  </si>
  <si>
    <t>September Total</t>
  </si>
  <si>
    <t>October Total</t>
  </si>
  <si>
    <t>November Total</t>
  </si>
  <si>
    <t>December Total</t>
  </si>
  <si>
    <t>January Total</t>
  </si>
  <si>
    <t>February Total</t>
  </si>
  <si>
    <t>March Total</t>
  </si>
  <si>
    <t>April Total</t>
  </si>
  <si>
    <t>Grand Total</t>
  </si>
  <si>
    <t>Year</t>
  </si>
  <si>
    <t>Waste-to-energy plant not available</t>
  </si>
  <si>
    <t xml:space="preserve">March </t>
  </si>
  <si>
    <t>March  Total</t>
  </si>
  <si>
    <t>May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</si>
</sst>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;@"/>
  </numFmts>
  <fonts count="1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scheme val="minor"/>
    </font>
    <font>
      <sz val="12"/>
      <name val="Calibri"/>
      <scheme val="minor"/>
    </font>
    <font>
      <u/>
      <sz val="12"/>
      <color theme="11"/>
      <name val="Calibri"/>
      <family val="2"/>
      <scheme val="minor"/>
    </font>
    <font>
      <sz val="10"/>
      <name val="Arial"/>
    </font>
    <font>
      <u/>
      <sz val="12"/>
      <color theme="10"/>
      <name val="Calibri"/>
      <family val="2"/>
      <scheme val="minor"/>
    </font>
    <font>
      <b/>
      <u/>
      <sz val="12"/>
      <color theme="1"/>
      <name val="Calibri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scheme val="minor"/>
    </font>
    <font>
      <sz val="8"/>
      <name val="Calibri"/>
      <family val="2"/>
      <scheme val="minor"/>
    </font>
    <font>
      <sz val="12"/>
      <color theme="1"/>
      <name val="Calibri (Body)"/>
    </font>
    <font>
      <b/>
      <u/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379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81">
    <xf numFmtId="0" fontId="0" fillId="0" borderId="0" xfId="0"/>
    <xf numFmtId="0" fontId="1" fillId="0" borderId="0" xfId="0" applyFont="1"/>
    <xf numFmtId="4" fontId="0" fillId="0" borderId="0" xfId="0" applyNumberFormat="1" applyAlignment="1">
      <alignment horizontal="center"/>
    </xf>
    <xf numFmtId="4" fontId="0" fillId="0" borderId="2" xfId="0" applyNumberForma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center"/>
    </xf>
    <xf numFmtId="0" fontId="8" fillId="0" borderId="1" xfId="0" applyFont="1" applyBorder="1" applyAlignment="1">
      <alignment horizontal="center" vertical="center"/>
    </xf>
    <xf numFmtId="3" fontId="8" fillId="0" borderId="1" xfId="0" applyNumberFormat="1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14" fontId="0" fillId="0" borderId="1" xfId="0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Fill="1" applyBorder="1" applyAlignment="1">
      <alignment horizontal="center" vertical="center"/>
    </xf>
    <xf numFmtId="3" fontId="0" fillId="0" borderId="1" xfId="0" applyNumberFormat="1" applyFont="1" applyFill="1" applyBorder="1" applyAlignment="1">
      <alignment horizontal="center" vertical="center"/>
    </xf>
    <xf numFmtId="3" fontId="1" fillId="0" borderId="1" xfId="0" applyNumberFormat="1" applyFont="1" applyFill="1" applyBorder="1" applyAlignment="1">
      <alignment horizontal="center" vertical="center"/>
    </xf>
    <xf numFmtId="4" fontId="8" fillId="0" borderId="1" xfId="0" applyNumberFormat="1" applyFont="1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4" fontId="1" fillId="0" borderId="1" xfId="0" applyNumberFormat="1" applyFont="1" applyBorder="1" applyAlignment="1">
      <alignment horizontal="center" vertical="center"/>
    </xf>
    <xf numFmtId="4" fontId="0" fillId="0" borderId="1" xfId="0" applyNumberFormat="1" applyFont="1" applyFill="1" applyBorder="1" applyAlignment="1">
      <alignment horizontal="center" vertical="center"/>
    </xf>
    <xf numFmtId="4" fontId="1" fillId="0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1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9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3" fontId="2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14" fontId="3" fillId="0" borderId="1" xfId="0" applyNumberFormat="1" applyFont="1" applyFill="1" applyBorder="1" applyAlignment="1">
      <alignment horizontal="center" vertical="center"/>
    </xf>
    <xf numFmtId="4" fontId="0" fillId="0" borderId="1" xfId="0" applyNumberFormat="1" applyFont="1" applyBorder="1" applyAlignment="1">
      <alignment horizontal="center" vertical="center"/>
    </xf>
    <xf numFmtId="3" fontId="0" fillId="0" borderId="1" xfId="0" applyNumberFormat="1" applyFont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14" fontId="0" fillId="0" borderId="1" xfId="0" applyNumberFormat="1" applyFont="1" applyBorder="1" applyAlignment="1">
      <alignment horizontal="center" vertical="center"/>
    </xf>
    <xf numFmtId="164" fontId="0" fillId="0" borderId="1" xfId="0" applyNumberFormat="1" applyFont="1" applyBorder="1" applyAlignment="1">
      <alignment horizontal="center" vertical="center"/>
    </xf>
    <xf numFmtId="0" fontId="0" fillId="0" borderId="1" xfId="0" applyNumberFormat="1" applyFont="1" applyFill="1" applyBorder="1" applyAlignment="1">
      <alignment horizontal="center" vertical="center"/>
    </xf>
    <xf numFmtId="4" fontId="5" fillId="0" borderId="1" xfId="0" applyNumberFormat="1" applyFont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NumberForma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4" fontId="8" fillId="0" borderId="1" xfId="0" applyNumberFormat="1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14" fontId="2" fillId="0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3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3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0" fontId="7" fillId="0" borderId="0" xfId="0" applyFont="1" applyAlignment="1">
      <alignment horizontal="center" vertical="center"/>
    </xf>
    <xf numFmtId="3" fontId="7" fillId="0" borderId="0" xfId="0" applyNumberFormat="1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7" fillId="0" borderId="1" xfId="0" applyNumberFormat="1" applyFont="1" applyBorder="1" applyAlignment="1">
      <alignment horizontal="center" vertical="center"/>
    </xf>
    <xf numFmtId="3" fontId="7" fillId="0" borderId="1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3" fontId="0" fillId="0" borderId="0" xfId="0" applyNumberForma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3" fontId="1" fillId="0" borderId="0" xfId="0" applyNumberFormat="1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2" fillId="0" borderId="1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379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431800</xdr:colOff>
      <xdr:row>0</xdr:row>
      <xdr:rowOff>38100</xdr:rowOff>
    </xdr:from>
    <xdr:to>
      <xdr:col>8</xdr:col>
      <xdr:colOff>749300</xdr:colOff>
      <xdr:row>1</xdr:row>
      <xdr:rowOff>40204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81500" y="38100"/>
          <a:ext cx="3746500" cy="184360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266700</xdr:colOff>
      <xdr:row>0</xdr:row>
      <xdr:rowOff>0</xdr:rowOff>
    </xdr:from>
    <xdr:to>
      <xdr:col>8</xdr:col>
      <xdr:colOff>584200</xdr:colOff>
      <xdr:row>1</xdr:row>
      <xdr:rowOff>2104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16400" y="0"/>
          <a:ext cx="3746500" cy="184360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62"/>
  <sheetViews>
    <sheetView tabSelected="1" workbookViewId="0">
      <pane ySplit="2" topLeftCell="A3" activePane="bottomLeft" state="frozen"/>
      <selection activeCell="A2" sqref="A2"/>
      <selection pane="bottomLeft" activeCell="H258" sqref="H258"/>
    </sheetView>
  </sheetViews>
  <sheetFormatPr baseColWidth="10" defaultRowHeight="16" outlineLevelRow="2" x14ac:dyDescent="0.2"/>
  <cols>
    <col min="1" max="1" width="9.5" style="60" bestFit="1" customWidth="1"/>
    <col min="2" max="2" width="15.1640625" style="60" bestFit="1" customWidth="1"/>
    <col min="3" max="3" width="5.1640625" style="65" bestFit="1" customWidth="1"/>
    <col min="4" max="4" width="8.83203125" style="60" bestFit="1" customWidth="1"/>
    <col min="5" max="5" width="13.1640625" style="66" bestFit="1" customWidth="1"/>
    <col min="6" max="6" width="18.6640625" style="59" bestFit="1" customWidth="1"/>
    <col min="7" max="8" width="13.1640625" style="59" bestFit="1" customWidth="1"/>
    <col min="9" max="9" width="13.6640625" style="59" bestFit="1" customWidth="1"/>
    <col min="10" max="13" width="13.1640625" style="59" bestFit="1" customWidth="1"/>
    <col min="14" max="14" width="15.83203125" style="59" bestFit="1" customWidth="1"/>
    <col min="15" max="15" width="30.5" style="59" bestFit="1" customWidth="1"/>
    <col min="16" max="16384" width="10.83203125" style="60"/>
  </cols>
  <sheetData>
    <row r="1" spans="1:15" ht="145" customHeight="1" x14ac:dyDescent="0.2">
      <c r="A1" s="80"/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</row>
    <row r="2" spans="1:15" s="62" customFormat="1" x14ac:dyDescent="0.2">
      <c r="A2" s="33" t="s">
        <v>0</v>
      </c>
      <c r="B2" s="33" t="s">
        <v>10</v>
      </c>
      <c r="C2" s="34" t="s">
        <v>42</v>
      </c>
      <c r="D2" s="33" t="s">
        <v>1</v>
      </c>
      <c r="E2" s="26" t="s">
        <v>8</v>
      </c>
      <c r="F2" s="20" t="s">
        <v>9</v>
      </c>
      <c r="G2" s="35" t="s">
        <v>2</v>
      </c>
      <c r="H2" s="35" t="s">
        <v>3</v>
      </c>
      <c r="I2" s="35" t="s">
        <v>4</v>
      </c>
      <c r="J2" s="35" t="s">
        <v>5</v>
      </c>
      <c r="K2" s="35" t="s">
        <v>6</v>
      </c>
      <c r="L2" s="35" t="s">
        <v>7</v>
      </c>
      <c r="M2" s="35" t="s">
        <v>19</v>
      </c>
      <c r="N2" s="20" t="s">
        <v>24</v>
      </c>
      <c r="O2" s="61"/>
    </row>
    <row r="3" spans="1:15" outlineLevel="2" x14ac:dyDescent="0.2">
      <c r="A3" s="36">
        <v>1</v>
      </c>
      <c r="B3" s="36" t="s">
        <v>11</v>
      </c>
      <c r="C3" s="37">
        <v>2014</v>
      </c>
      <c r="D3" s="38">
        <v>41775</v>
      </c>
      <c r="E3" s="39">
        <v>4.3099999999999996</v>
      </c>
      <c r="F3" s="40">
        <v>18</v>
      </c>
      <c r="G3" s="41">
        <v>1450</v>
      </c>
      <c r="H3" s="41">
        <v>1820</v>
      </c>
      <c r="I3" s="41">
        <v>126000</v>
      </c>
      <c r="J3" s="41">
        <v>72</v>
      </c>
      <c r="K3" s="41">
        <v>584</v>
      </c>
      <c r="L3" s="41">
        <v>1162</v>
      </c>
      <c r="M3" s="40">
        <v>7.1999999999999993</v>
      </c>
      <c r="N3" s="14">
        <v>0</v>
      </c>
    </row>
    <row r="4" spans="1:15" outlineLevel="2" x14ac:dyDescent="0.2">
      <c r="A4" s="36">
        <v>2</v>
      </c>
      <c r="B4" s="36" t="s">
        <v>11</v>
      </c>
      <c r="C4" s="37">
        <v>2014</v>
      </c>
      <c r="D4" s="38">
        <v>41775</v>
      </c>
      <c r="E4" s="39">
        <v>2.74</v>
      </c>
      <c r="F4" s="40">
        <v>13</v>
      </c>
      <c r="G4" s="41">
        <v>1120</v>
      </c>
      <c r="H4" s="41">
        <v>1030</v>
      </c>
      <c r="I4" s="41">
        <v>91000</v>
      </c>
      <c r="J4" s="41">
        <v>42</v>
      </c>
      <c r="K4" s="41">
        <v>496</v>
      </c>
      <c r="L4" s="41">
        <v>874</v>
      </c>
      <c r="M4" s="40">
        <v>5.2</v>
      </c>
      <c r="N4" s="14">
        <v>0</v>
      </c>
    </row>
    <row r="5" spans="1:15" outlineLevel="2" x14ac:dyDescent="0.2">
      <c r="A5" s="36">
        <v>3</v>
      </c>
      <c r="B5" s="36" t="s">
        <v>12</v>
      </c>
      <c r="C5" s="37">
        <v>2014</v>
      </c>
      <c r="D5" s="38">
        <v>41775</v>
      </c>
      <c r="E5" s="39">
        <v>3.45</v>
      </c>
      <c r="F5" s="40">
        <v>15</v>
      </c>
      <c r="G5" s="41">
        <v>2450</v>
      </c>
      <c r="H5" s="41">
        <v>3100</v>
      </c>
      <c r="I5" s="41">
        <v>105000</v>
      </c>
      <c r="J5" s="41">
        <v>50</v>
      </c>
      <c r="K5" s="41">
        <v>1080</v>
      </c>
      <c r="L5" s="41">
        <v>2032</v>
      </c>
      <c r="M5" s="40">
        <v>6</v>
      </c>
      <c r="N5" s="14">
        <v>0</v>
      </c>
    </row>
    <row r="6" spans="1:15" outlineLevel="2" x14ac:dyDescent="0.2">
      <c r="A6" s="36">
        <v>4</v>
      </c>
      <c r="B6" s="36" t="s">
        <v>12</v>
      </c>
      <c r="C6" s="37">
        <v>2014</v>
      </c>
      <c r="D6" s="38">
        <v>41776</v>
      </c>
      <c r="E6" s="39">
        <v>3.1</v>
      </c>
      <c r="F6" s="40">
        <v>15</v>
      </c>
      <c r="G6" s="41">
        <v>2380</v>
      </c>
      <c r="H6" s="41">
        <v>2730</v>
      </c>
      <c r="I6" s="41">
        <v>100000</v>
      </c>
      <c r="J6" s="41">
        <v>52</v>
      </c>
      <c r="K6" s="41">
        <v>896</v>
      </c>
      <c r="L6" s="41">
        <v>1971</v>
      </c>
      <c r="M6" s="40">
        <v>6</v>
      </c>
      <c r="N6" s="14">
        <v>0</v>
      </c>
    </row>
    <row r="7" spans="1:15" outlineLevel="2" x14ac:dyDescent="0.2">
      <c r="A7" s="36">
        <v>5</v>
      </c>
      <c r="B7" s="36" t="s">
        <v>12</v>
      </c>
      <c r="C7" s="37">
        <v>2014</v>
      </c>
      <c r="D7" s="38">
        <v>41776</v>
      </c>
      <c r="E7" s="39">
        <v>4.0599999999999996</v>
      </c>
      <c r="F7" s="40">
        <v>18</v>
      </c>
      <c r="G7" s="41">
        <v>980</v>
      </c>
      <c r="H7" s="41">
        <v>870</v>
      </c>
      <c r="I7" s="41">
        <v>120000</v>
      </c>
      <c r="J7" s="41">
        <v>72</v>
      </c>
      <c r="K7" s="41">
        <v>368</v>
      </c>
      <c r="L7" s="41">
        <v>753</v>
      </c>
      <c r="M7" s="40">
        <v>7.1999999999999993</v>
      </c>
      <c r="N7" s="14">
        <v>0</v>
      </c>
    </row>
    <row r="8" spans="1:15" outlineLevel="2" x14ac:dyDescent="0.2">
      <c r="A8" s="36">
        <v>6</v>
      </c>
      <c r="B8" s="36" t="s">
        <v>12</v>
      </c>
      <c r="C8" s="37">
        <v>2014</v>
      </c>
      <c r="D8" s="38">
        <v>41779</v>
      </c>
      <c r="E8" s="39">
        <v>2.71</v>
      </c>
      <c r="F8" s="40">
        <v>13</v>
      </c>
      <c r="G8" s="41">
        <v>1430</v>
      </c>
      <c r="H8" s="41">
        <v>2140</v>
      </c>
      <c r="I8" s="41">
        <v>90000</v>
      </c>
      <c r="J8" s="41">
        <v>46</v>
      </c>
      <c r="K8" s="41">
        <v>672</v>
      </c>
      <c r="L8" s="41">
        <v>1144</v>
      </c>
      <c r="M8" s="40">
        <v>5.2</v>
      </c>
      <c r="N8" s="14">
        <v>0</v>
      </c>
    </row>
    <row r="9" spans="1:15" outlineLevel="2" x14ac:dyDescent="0.2">
      <c r="A9" s="36">
        <v>7</v>
      </c>
      <c r="B9" s="36" t="s">
        <v>12</v>
      </c>
      <c r="C9" s="37">
        <v>2014</v>
      </c>
      <c r="D9" s="38">
        <v>41780</v>
      </c>
      <c r="E9" s="39">
        <v>1.91</v>
      </c>
      <c r="F9" s="40">
        <v>8</v>
      </c>
      <c r="G9" s="41">
        <v>910</v>
      </c>
      <c r="H9" s="41">
        <v>1090</v>
      </c>
      <c r="I9" s="41">
        <v>56000</v>
      </c>
      <c r="J9" s="41">
        <v>32</v>
      </c>
      <c r="K9" s="41">
        <v>416</v>
      </c>
      <c r="L9" s="41">
        <v>692</v>
      </c>
      <c r="M9" s="40">
        <v>3.2</v>
      </c>
      <c r="N9" s="14">
        <v>0</v>
      </c>
    </row>
    <row r="10" spans="1:15" outlineLevel="2" x14ac:dyDescent="0.2">
      <c r="A10" s="36">
        <v>8</v>
      </c>
      <c r="B10" s="36" t="s">
        <v>12</v>
      </c>
      <c r="C10" s="37">
        <v>2014</v>
      </c>
      <c r="D10" s="38">
        <v>41787</v>
      </c>
      <c r="E10" s="39">
        <v>3.7</v>
      </c>
      <c r="F10" s="40">
        <v>16</v>
      </c>
      <c r="G10" s="41">
        <v>3580</v>
      </c>
      <c r="H10" s="41">
        <v>4310</v>
      </c>
      <c r="I10" s="41">
        <v>112000</v>
      </c>
      <c r="J10" s="41">
        <v>58</v>
      </c>
      <c r="K10" s="41">
        <v>1552</v>
      </c>
      <c r="L10" s="41">
        <v>3015</v>
      </c>
      <c r="M10" s="40">
        <v>6.4</v>
      </c>
      <c r="N10" s="14">
        <v>0</v>
      </c>
    </row>
    <row r="11" spans="1:15" s="62" customFormat="1" outlineLevel="1" x14ac:dyDescent="0.2">
      <c r="A11" s="33"/>
      <c r="B11" s="33" t="s">
        <v>29</v>
      </c>
      <c r="C11" s="34"/>
      <c r="D11" s="55"/>
      <c r="E11" s="26">
        <f t="shared" ref="E11:N11" si="0">SUBTOTAL(9,E3:E10)</f>
        <v>25.98</v>
      </c>
      <c r="F11" s="20">
        <f t="shared" si="0"/>
        <v>116</v>
      </c>
      <c r="G11" s="35">
        <f t="shared" si="0"/>
        <v>14300</v>
      </c>
      <c r="H11" s="35">
        <f t="shared" si="0"/>
        <v>17090</v>
      </c>
      <c r="I11" s="35">
        <f t="shared" si="0"/>
        <v>800000</v>
      </c>
      <c r="J11" s="35">
        <f t="shared" si="0"/>
        <v>424</v>
      </c>
      <c r="K11" s="35">
        <f t="shared" si="0"/>
        <v>6064</v>
      </c>
      <c r="L11" s="35">
        <f t="shared" si="0"/>
        <v>11643</v>
      </c>
      <c r="M11" s="20">
        <f t="shared" si="0"/>
        <v>46.4</v>
      </c>
      <c r="N11" s="20">
        <f t="shared" si="0"/>
        <v>0</v>
      </c>
      <c r="O11" s="61"/>
    </row>
    <row r="12" spans="1:15" s="64" customFormat="1" outlineLevel="2" x14ac:dyDescent="0.2">
      <c r="A12" s="36">
        <v>9</v>
      </c>
      <c r="B12" s="36" t="s">
        <v>13</v>
      </c>
      <c r="C12" s="37">
        <v>2014</v>
      </c>
      <c r="D12" s="38">
        <v>41795</v>
      </c>
      <c r="E12" s="39">
        <v>2.52</v>
      </c>
      <c r="F12" s="40">
        <v>14</v>
      </c>
      <c r="G12" s="41">
        <v>2400</v>
      </c>
      <c r="H12" s="41">
        <v>2790</v>
      </c>
      <c r="I12" s="41">
        <v>98000</v>
      </c>
      <c r="J12" s="41">
        <v>49</v>
      </c>
      <c r="K12" s="41">
        <v>984</v>
      </c>
      <c r="L12" s="41">
        <v>1988</v>
      </c>
      <c r="M12" s="40">
        <v>5.6</v>
      </c>
      <c r="N12" s="40">
        <v>0</v>
      </c>
      <c r="O12" s="63"/>
    </row>
    <row r="13" spans="1:15" s="64" customFormat="1" outlineLevel="2" x14ac:dyDescent="0.2">
      <c r="A13" s="36">
        <v>10</v>
      </c>
      <c r="B13" s="36" t="s">
        <v>13</v>
      </c>
      <c r="C13" s="37">
        <v>2014</v>
      </c>
      <c r="D13" s="38">
        <v>41801</v>
      </c>
      <c r="E13" s="39">
        <v>3.76</v>
      </c>
      <c r="F13" s="40">
        <v>18</v>
      </c>
      <c r="G13" s="41">
        <v>1340</v>
      </c>
      <c r="H13" s="41">
        <v>1730</v>
      </c>
      <c r="I13" s="41">
        <v>130000</v>
      </c>
      <c r="J13" s="41">
        <v>75</v>
      </c>
      <c r="K13" s="41">
        <v>448</v>
      </c>
      <c r="L13" s="41">
        <v>1066</v>
      </c>
      <c r="M13" s="40">
        <v>7.1999999999999993</v>
      </c>
      <c r="N13" s="40">
        <v>0</v>
      </c>
      <c r="O13" s="63"/>
    </row>
    <row r="14" spans="1:15" s="64" customFormat="1" outlineLevel="2" x14ac:dyDescent="0.2">
      <c r="A14" s="36">
        <v>11</v>
      </c>
      <c r="B14" s="36" t="s">
        <v>13</v>
      </c>
      <c r="C14" s="37">
        <v>2014</v>
      </c>
      <c r="D14" s="38">
        <v>41801</v>
      </c>
      <c r="E14" s="39">
        <v>3.43</v>
      </c>
      <c r="F14" s="40">
        <v>15</v>
      </c>
      <c r="G14" s="41">
        <v>740</v>
      </c>
      <c r="H14" s="41">
        <v>869</v>
      </c>
      <c r="I14" s="41">
        <v>110000</v>
      </c>
      <c r="J14" s="41">
        <v>38</v>
      </c>
      <c r="K14" s="41">
        <v>344</v>
      </c>
      <c r="L14" s="41">
        <v>544</v>
      </c>
      <c r="M14" s="40">
        <v>6</v>
      </c>
      <c r="N14" s="40">
        <v>0</v>
      </c>
      <c r="O14" s="63"/>
    </row>
    <row r="15" spans="1:15" s="64" customFormat="1" outlineLevel="2" x14ac:dyDescent="0.2">
      <c r="A15" s="36">
        <v>12</v>
      </c>
      <c r="B15" s="36" t="s">
        <v>13</v>
      </c>
      <c r="C15" s="37">
        <v>2014</v>
      </c>
      <c r="D15" s="38">
        <v>41802</v>
      </c>
      <c r="E15" s="39">
        <v>4.17</v>
      </c>
      <c r="F15" s="40">
        <v>19</v>
      </c>
      <c r="G15" s="41">
        <v>950</v>
      </c>
      <c r="H15" s="41">
        <v>1140</v>
      </c>
      <c r="I15" s="41">
        <v>133000</v>
      </c>
      <c r="J15" s="41">
        <v>45</v>
      </c>
      <c r="K15" s="41">
        <v>520</v>
      </c>
      <c r="L15" s="41">
        <v>727</v>
      </c>
      <c r="M15" s="40">
        <v>7.6</v>
      </c>
      <c r="N15" s="40">
        <v>0</v>
      </c>
      <c r="O15" s="63"/>
    </row>
    <row r="16" spans="1:15" s="64" customFormat="1" outlineLevel="2" x14ac:dyDescent="0.2">
      <c r="A16" s="36">
        <v>13</v>
      </c>
      <c r="B16" s="36" t="s">
        <v>13</v>
      </c>
      <c r="C16" s="37">
        <v>2014</v>
      </c>
      <c r="D16" s="38">
        <v>41803</v>
      </c>
      <c r="E16" s="39">
        <v>5.13</v>
      </c>
      <c r="F16" s="40">
        <v>15</v>
      </c>
      <c r="G16" s="41">
        <v>530</v>
      </c>
      <c r="H16" s="41">
        <v>630</v>
      </c>
      <c r="I16" s="41">
        <v>104000</v>
      </c>
      <c r="J16" s="41">
        <v>58</v>
      </c>
      <c r="K16" s="41">
        <v>224</v>
      </c>
      <c r="L16" s="41">
        <v>361</v>
      </c>
      <c r="M16" s="40">
        <v>6</v>
      </c>
      <c r="N16" s="40">
        <v>0</v>
      </c>
      <c r="O16" s="63"/>
    </row>
    <row r="17" spans="1:15" s="64" customFormat="1" outlineLevel="2" x14ac:dyDescent="0.2">
      <c r="A17" s="36">
        <v>14</v>
      </c>
      <c r="B17" s="36" t="s">
        <v>13</v>
      </c>
      <c r="C17" s="37">
        <v>2014</v>
      </c>
      <c r="D17" s="38">
        <v>41803</v>
      </c>
      <c r="E17" s="39">
        <v>4.17</v>
      </c>
      <c r="F17" s="40">
        <v>15</v>
      </c>
      <c r="G17" s="41">
        <v>840</v>
      </c>
      <c r="H17" s="41">
        <v>760</v>
      </c>
      <c r="I17" s="41">
        <v>100000</v>
      </c>
      <c r="J17" s="41">
        <v>62</v>
      </c>
      <c r="K17" s="41">
        <v>344</v>
      </c>
      <c r="L17" s="41">
        <v>631</v>
      </c>
      <c r="M17" s="40">
        <v>6</v>
      </c>
      <c r="N17" s="40">
        <v>0</v>
      </c>
      <c r="O17" s="63"/>
    </row>
    <row r="18" spans="1:15" s="64" customFormat="1" outlineLevel="2" x14ac:dyDescent="0.2">
      <c r="A18" s="36">
        <v>15</v>
      </c>
      <c r="B18" s="36" t="s">
        <v>13</v>
      </c>
      <c r="C18" s="37">
        <v>2014</v>
      </c>
      <c r="D18" s="38">
        <v>41809</v>
      </c>
      <c r="E18" s="39">
        <v>3.28</v>
      </c>
      <c r="F18" s="40">
        <v>15</v>
      </c>
      <c r="G18" s="41">
        <v>1130</v>
      </c>
      <c r="H18" s="41">
        <v>1350</v>
      </c>
      <c r="I18" s="41">
        <v>102000</v>
      </c>
      <c r="J18" s="41">
        <v>64</v>
      </c>
      <c r="K18" s="41">
        <v>432</v>
      </c>
      <c r="L18" s="41">
        <v>883</v>
      </c>
      <c r="M18" s="40">
        <v>6</v>
      </c>
      <c r="N18" s="40">
        <v>0</v>
      </c>
      <c r="O18" s="63"/>
    </row>
    <row r="19" spans="1:15" s="64" customFormat="1" outlineLevel="2" x14ac:dyDescent="0.2">
      <c r="A19" s="36">
        <v>16</v>
      </c>
      <c r="B19" s="36" t="s">
        <v>13</v>
      </c>
      <c r="C19" s="37">
        <v>2014</v>
      </c>
      <c r="D19" s="38">
        <v>41809</v>
      </c>
      <c r="E19" s="27">
        <v>3.05</v>
      </c>
      <c r="F19" s="40">
        <v>15</v>
      </c>
      <c r="G19" s="41">
        <v>1640</v>
      </c>
      <c r="H19" s="41">
        <v>2130</v>
      </c>
      <c r="I19" s="41">
        <v>106000</v>
      </c>
      <c r="J19" s="41">
        <v>56</v>
      </c>
      <c r="K19" s="41">
        <v>752</v>
      </c>
      <c r="L19" s="41">
        <v>1327</v>
      </c>
      <c r="M19" s="40">
        <v>6</v>
      </c>
      <c r="N19" s="40">
        <v>0</v>
      </c>
      <c r="O19" s="63"/>
    </row>
    <row r="20" spans="1:15" s="64" customFormat="1" outlineLevel="2" x14ac:dyDescent="0.2">
      <c r="A20" s="36">
        <v>17</v>
      </c>
      <c r="B20" s="36" t="s">
        <v>13</v>
      </c>
      <c r="C20" s="37">
        <v>2014</v>
      </c>
      <c r="D20" s="38">
        <v>41818</v>
      </c>
      <c r="E20" s="27">
        <v>2.4900000000000002</v>
      </c>
      <c r="F20" s="22">
        <v>13</v>
      </c>
      <c r="G20" s="41">
        <v>1350</v>
      </c>
      <c r="H20" s="41">
        <v>1620</v>
      </c>
      <c r="I20" s="41">
        <v>89000</v>
      </c>
      <c r="J20" s="41">
        <v>47</v>
      </c>
      <c r="K20" s="41">
        <v>696</v>
      </c>
      <c r="L20" s="41">
        <v>1075</v>
      </c>
      <c r="M20" s="40">
        <v>5.2</v>
      </c>
      <c r="N20" s="40">
        <v>0</v>
      </c>
      <c r="O20" s="63"/>
    </row>
    <row r="21" spans="1:15" s="62" customFormat="1" outlineLevel="1" x14ac:dyDescent="0.2">
      <c r="A21" s="33"/>
      <c r="B21" s="33" t="s">
        <v>30</v>
      </c>
      <c r="C21" s="34"/>
      <c r="D21" s="55"/>
      <c r="E21" s="28">
        <f t="shared" ref="E21:N21" si="1">SUBTOTAL(9,E12:E20)</f>
        <v>32</v>
      </c>
      <c r="F21" s="23">
        <f t="shared" si="1"/>
        <v>139</v>
      </c>
      <c r="G21" s="35">
        <f t="shared" si="1"/>
        <v>10920</v>
      </c>
      <c r="H21" s="35">
        <f t="shared" si="1"/>
        <v>13019</v>
      </c>
      <c r="I21" s="35">
        <f t="shared" si="1"/>
        <v>972000</v>
      </c>
      <c r="J21" s="35">
        <f t="shared" si="1"/>
        <v>494</v>
      </c>
      <c r="K21" s="35">
        <f t="shared" si="1"/>
        <v>4744</v>
      </c>
      <c r="L21" s="35">
        <f t="shared" si="1"/>
        <v>8602</v>
      </c>
      <c r="M21" s="20">
        <f t="shared" si="1"/>
        <v>55.6</v>
      </c>
      <c r="N21" s="20">
        <f t="shared" si="1"/>
        <v>0</v>
      </c>
      <c r="O21" s="61"/>
    </row>
    <row r="22" spans="1:15" s="64" customFormat="1" outlineLevel="2" x14ac:dyDescent="0.2">
      <c r="A22" s="36">
        <v>18</v>
      </c>
      <c r="B22" s="36" t="s">
        <v>14</v>
      </c>
      <c r="C22" s="37">
        <v>2014</v>
      </c>
      <c r="D22" s="38">
        <v>41823</v>
      </c>
      <c r="E22" s="27">
        <v>2.54</v>
      </c>
      <c r="F22" s="22">
        <v>15</v>
      </c>
      <c r="G22" s="41">
        <v>1640</v>
      </c>
      <c r="H22" s="41">
        <v>1960</v>
      </c>
      <c r="I22" s="41">
        <v>108000</v>
      </c>
      <c r="J22" s="41">
        <v>65</v>
      </c>
      <c r="K22" s="41">
        <v>744</v>
      </c>
      <c r="L22" s="41">
        <v>1327</v>
      </c>
      <c r="M22" s="40">
        <v>6</v>
      </c>
      <c r="N22" s="40">
        <v>0</v>
      </c>
      <c r="O22" s="63"/>
    </row>
    <row r="23" spans="1:15" s="64" customFormat="1" outlineLevel="2" x14ac:dyDescent="0.2">
      <c r="A23" s="36">
        <v>19</v>
      </c>
      <c r="B23" s="36" t="s">
        <v>14</v>
      </c>
      <c r="C23" s="37">
        <v>2014</v>
      </c>
      <c r="D23" s="38">
        <v>41827</v>
      </c>
      <c r="E23" s="27">
        <v>2.41</v>
      </c>
      <c r="F23" s="22">
        <v>15</v>
      </c>
      <c r="G23" s="41">
        <v>1730</v>
      </c>
      <c r="H23" s="41">
        <v>2100</v>
      </c>
      <c r="I23" s="41">
        <v>107000</v>
      </c>
      <c r="J23" s="41">
        <v>63</v>
      </c>
      <c r="K23" s="41">
        <v>896</v>
      </c>
      <c r="L23" s="41">
        <v>1405</v>
      </c>
      <c r="M23" s="40">
        <v>6</v>
      </c>
      <c r="N23" s="40">
        <v>0</v>
      </c>
      <c r="O23" s="63"/>
    </row>
    <row r="24" spans="1:15" s="64" customFormat="1" outlineLevel="2" x14ac:dyDescent="0.2">
      <c r="A24" s="36">
        <v>20</v>
      </c>
      <c r="B24" s="36" t="s">
        <v>14</v>
      </c>
      <c r="C24" s="37">
        <v>2014</v>
      </c>
      <c r="D24" s="38">
        <v>41831</v>
      </c>
      <c r="E24" s="27">
        <v>3.83</v>
      </c>
      <c r="F24" s="22">
        <v>18</v>
      </c>
      <c r="G24" s="41">
        <v>5960</v>
      </c>
      <c r="H24" s="41">
        <v>6540</v>
      </c>
      <c r="I24" s="41">
        <v>132000</v>
      </c>
      <c r="J24" s="41">
        <v>79</v>
      </c>
      <c r="K24" s="41">
        <v>2560</v>
      </c>
      <c r="L24" s="41">
        <v>5085</v>
      </c>
      <c r="M24" s="40">
        <v>7.1999999999999993</v>
      </c>
      <c r="N24" s="40">
        <v>0</v>
      </c>
      <c r="O24" s="63"/>
    </row>
    <row r="25" spans="1:15" s="64" customFormat="1" outlineLevel="2" x14ac:dyDescent="0.2">
      <c r="A25" s="36">
        <v>21</v>
      </c>
      <c r="B25" s="36" t="s">
        <v>14</v>
      </c>
      <c r="C25" s="37">
        <v>2014</v>
      </c>
      <c r="D25" s="38">
        <v>41834</v>
      </c>
      <c r="E25" s="27">
        <v>2.73</v>
      </c>
      <c r="F25" s="22">
        <v>15</v>
      </c>
      <c r="G25" s="41">
        <v>2170</v>
      </c>
      <c r="H25" s="41">
        <v>2620</v>
      </c>
      <c r="I25" s="41">
        <v>112000</v>
      </c>
      <c r="J25" s="41">
        <v>32</v>
      </c>
      <c r="K25" s="41">
        <v>1144</v>
      </c>
      <c r="L25" s="41">
        <v>1788</v>
      </c>
      <c r="M25" s="40">
        <v>6</v>
      </c>
      <c r="N25" s="40">
        <v>0</v>
      </c>
      <c r="O25" s="63"/>
    </row>
    <row r="26" spans="1:15" s="64" customFormat="1" outlineLevel="2" x14ac:dyDescent="0.2">
      <c r="A26" s="36">
        <v>22</v>
      </c>
      <c r="B26" s="36" t="s">
        <v>14</v>
      </c>
      <c r="C26" s="37">
        <v>2014</v>
      </c>
      <c r="D26" s="38">
        <v>41835</v>
      </c>
      <c r="E26" s="27">
        <v>4.4000000000000004</v>
      </c>
      <c r="F26" s="22">
        <v>16</v>
      </c>
      <c r="G26" s="41">
        <v>1930</v>
      </c>
      <c r="H26" s="41">
        <v>2210</v>
      </c>
      <c r="I26" s="41">
        <v>115000</v>
      </c>
      <c r="J26" s="41">
        <v>53</v>
      </c>
      <c r="K26" s="41">
        <v>688</v>
      </c>
      <c r="L26" s="41">
        <v>1579</v>
      </c>
      <c r="M26" s="40">
        <v>6.4</v>
      </c>
      <c r="N26" s="40">
        <v>0</v>
      </c>
      <c r="O26" s="63"/>
    </row>
    <row r="27" spans="1:15" s="64" customFormat="1" outlineLevel="2" x14ac:dyDescent="0.2">
      <c r="A27" s="36">
        <v>23</v>
      </c>
      <c r="B27" s="36" t="s">
        <v>14</v>
      </c>
      <c r="C27" s="37">
        <v>2014</v>
      </c>
      <c r="D27" s="38">
        <v>41835</v>
      </c>
      <c r="E27" s="27">
        <v>2.79</v>
      </c>
      <c r="F27" s="22">
        <v>14</v>
      </c>
      <c r="G27" s="41">
        <v>3200</v>
      </c>
      <c r="H27" s="41">
        <v>3840</v>
      </c>
      <c r="I27" s="41">
        <v>98000</v>
      </c>
      <c r="J27" s="41">
        <v>25</v>
      </c>
      <c r="K27" s="41">
        <v>1464</v>
      </c>
      <c r="L27" s="41">
        <v>2684</v>
      </c>
      <c r="M27" s="40">
        <v>5.6</v>
      </c>
      <c r="N27" s="40">
        <v>0</v>
      </c>
      <c r="O27" s="63"/>
    </row>
    <row r="28" spans="1:15" s="64" customFormat="1" outlineLevel="2" x14ac:dyDescent="0.2">
      <c r="A28" s="36">
        <v>24</v>
      </c>
      <c r="B28" s="36" t="s">
        <v>14</v>
      </c>
      <c r="C28" s="37">
        <v>2014</v>
      </c>
      <c r="D28" s="38">
        <v>41845</v>
      </c>
      <c r="E28" s="27">
        <v>2.5</v>
      </c>
      <c r="F28" s="22">
        <v>13</v>
      </c>
      <c r="G28" s="41">
        <v>2500</v>
      </c>
      <c r="H28" s="41">
        <v>3040</v>
      </c>
      <c r="I28" s="41">
        <v>85000</v>
      </c>
      <c r="J28" s="41">
        <v>18</v>
      </c>
      <c r="K28" s="41">
        <v>1248</v>
      </c>
      <c r="L28" s="41">
        <v>2075</v>
      </c>
      <c r="M28" s="40">
        <v>5.2</v>
      </c>
      <c r="N28" s="40">
        <v>0</v>
      </c>
      <c r="O28" s="63"/>
    </row>
    <row r="29" spans="1:15" s="62" customFormat="1" outlineLevel="1" x14ac:dyDescent="0.2">
      <c r="A29" s="33"/>
      <c r="B29" s="33" t="s">
        <v>31</v>
      </c>
      <c r="C29" s="34"/>
      <c r="D29" s="55"/>
      <c r="E29" s="28">
        <f t="shared" ref="E29:N29" si="2">SUBTOTAL(9,E22:E28)</f>
        <v>21.200000000000003</v>
      </c>
      <c r="F29" s="23">
        <f t="shared" si="2"/>
        <v>106</v>
      </c>
      <c r="G29" s="35">
        <f t="shared" si="2"/>
        <v>19130</v>
      </c>
      <c r="H29" s="35">
        <f t="shared" si="2"/>
        <v>22310</v>
      </c>
      <c r="I29" s="35">
        <f t="shared" si="2"/>
        <v>757000</v>
      </c>
      <c r="J29" s="35">
        <f t="shared" si="2"/>
        <v>335</v>
      </c>
      <c r="K29" s="35">
        <f t="shared" si="2"/>
        <v>8744</v>
      </c>
      <c r="L29" s="35">
        <f t="shared" si="2"/>
        <v>15943</v>
      </c>
      <c r="M29" s="20">
        <f t="shared" si="2"/>
        <v>42.400000000000006</v>
      </c>
      <c r="N29" s="20">
        <f t="shared" si="2"/>
        <v>0</v>
      </c>
      <c r="O29" s="61"/>
    </row>
    <row r="30" spans="1:15" s="64" customFormat="1" outlineLevel="2" x14ac:dyDescent="0.2">
      <c r="A30" s="36">
        <v>25</v>
      </c>
      <c r="B30" s="36" t="s">
        <v>15</v>
      </c>
      <c r="C30" s="37">
        <v>2014</v>
      </c>
      <c r="D30" s="38">
        <v>41855</v>
      </c>
      <c r="E30" s="27">
        <v>4.3899999999999997</v>
      </c>
      <c r="F30" s="22">
        <v>16</v>
      </c>
      <c r="G30" s="41">
        <v>2140</v>
      </c>
      <c r="H30" s="41">
        <v>2050</v>
      </c>
      <c r="I30" s="41">
        <v>118000</v>
      </c>
      <c r="J30" s="41">
        <v>68</v>
      </c>
      <c r="K30" s="41">
        <v>904</v>
      </c>
      <c r="L30" s="41">
        <v>1762</v>
      </c>
      <c r="M30" s="40">
        <v>6.4</v>
      </c>
      <c r="N30" s="40">
        <v>0</v>
      </c>
      <c r="O30" s="63"/>
    </row>
    <row r="31" spans="1:15" s="64" customFormat="1" outlineLevel="2" x14ac:dyDescent="0.2">
      <c r="A31" s="36">
        <v>26</v>
      </c>
      <c r="B31" s="36" t="s">
        <v>15</v>
      </c>
      <c r="C31" s="37">
        <v>2014</v>
      </c>
      <c r="D31" s="38">
        <v>41855</v>
      </c>
      <c r="E31" s="27">
        <v>5.33</v>
      </c>
      <c r="F31" s="22">
        <v>17</v>
      </c>
      <c r="G31" s="41">
        <v>1630</v>
      </c>
      <c r="H31" s="41">
        <v>1950</v>
      </c>
      <c r="I31" s="41">
        <v>123000</v>
      </c>
      <c r="J31" s="41">
        <v>75</v>
      </c>
      <c r="K31" s="41">
        <v>512</v>
      </c>
      <c r="L31" s="41">
        <v>1318</v>
      </c>
      <c r="M31" s="40">
        <v>6.8</v>
      </c>
      <c r="N31" s="40">
        <v>0</v>
      </c>
      <c r="O31" s="63"/>
    </row>
    <row r="32" spans="1:15" s="64" customFormat="1" outlineLevel="2" x14ac:dyDescent="0.2">
      <c r="A32" s="36">
        <v>27</v>
      </c>
      <c r="B32" s="36" t="s">
        <v>15</v>
      </c>
      <c r="C32" s="37">
        <v>2014</v>
      </c>
      <c r="D32" s="38">
        <v>41864</v>
      </c>
      <c r="E32" s="27">
        <v>3.58</v>
      </c>
      <c r="F32" s="22">
        <v>20</v>
      </c>
      <c r="G32" s="41">
        <v>3640</v>
      </c>
      <c r="H32" s="41">
        <v>4360</v>
      </c>
      <c r="I32" s="41">
        <v>141000</v>
      </c>
      <c r="J32" s="41">
        <v>82</v>
      </c>
      <c r="K32" s="41">
        <v>1560</v>
      </c>
      <c r="L32" s="41">
        <v>3067</v>
      </c>
      <c r="M32" s="40">
        <v>8</v>
      </c>
      <c r="N32" s="40">
        <v>0</v>
      </c>
      <c r="O32" s="63"/>
    </row>
    <row r="33" spans="1:15" s="64" customFormat="1" outlineLevel="2" x14ac:dyDescent="0.2">
      <c r="A33" s="36">
        <v>28</v>
      </c>
      <c r="B33" s="36" t="s">
        <v>15</v>
      </c>
      <c r="C33" s="37">
        <v>2014</v>
      </c>
      <c r="D33" s="38">
        <v>41864</v>
      </c>
      <c r="E33" s="27">
        <v>3.1</v>
      </c>
      <c r="F33" s="22">
        <v>17</v>
      </c>
      <c r="G33" s="41">
        <v>1430</v>
      </c>
      <c r="H33" s="41">
        <v>1870</v>
      </c>
      <c r="I33" s="41">
        <v>121000</v>
      </c>
      <c r="J33" s="41">
        <v>63</v>
      </c>
      <c r="K33" s="41">
        <v>552</v>
      </c>
      <c r="L33" s="41">
        <v>1144</v>
      </c>
      <c r="M33" s="40">
        <v>6.8</v>
      </c>
      <c r="N33" s="40">
        <v>0</v>
      </c>
      <c r="O33" s="63"/>
    </row>
    <row r="34" spans="1:15" s="64" customFormat="1" outlineLevel="2" x14ac:dyDescent="0.2">
      <c r="A34" s="42">
        <v>29</v>
      </c>
      <c r="B34" s="36" t="s">
        <v>15</v>
      </c>
      <c r="C34" s="37">
        <v>2014</v>
      </c>
      <c r="D34" s="43">
        <v>41870</v>
      </c>
      <c r="E34" s="27">
        <v>1.77</v>
      </c>
      <c r="F34" s="22">
        <v>10</v>
      </c>
      <c r="G34" s="22">
        <v>570</v>
      </c>
      <c r="H34" s="22">
        <v>780</v>
      </c>
      <c r="I34" s="22">
        <v>32000</v>
      </c>
      <c r="J34" s="22">
        <v>21</v>
      </c>
      <c r="K34" s="22">
        <v>310</v>
      </c>
      <c r="L34" s="22">
        <v>1440</v>
      </c>
      <c r="M34" s="40">
        <v>4</v>
      </c>
      <c r="N34" s="40">
        <v>0</v>
      </c>
      <c r="O34" s="63"/>
    </row>
    <row r="35" spans="1:15" s="62" customFormat="1" outlineLevel="1" x14ac:dyDescent="0.2">
      <c r="A35" s="54"/>
      <c r="B35" s="33" t="s">
        <v>32</v>
      </c>
      <c r="C35" s="34"/>
      <c r="D35" s="19"/>
      <c r="E35" s="28">
        <f t="shared" ref="E35:N35" si="3">SUBTOTAL(9,E30:E34)</f>
        <v>18.169999999999998</v>
      </c>
      <c r="F35" s="23">
        <f t="shared" si="3"/>
        <v>80</v>
      </c>
      <c r="G35" s="23">
        <f t="shared" si="3"/>
        <v>9410</v>
      </c>
      <c r="H35" s="23">
        <f t="shared" si="3"/>
        <v>11010</v>
      </c>
      <c r="I35" s="23">
        <f t="shared" si="3"/>
        <v>535000</v>
      </c>
      <c r="J35" s="23">
        <f t="shared" si="3"/>
        <v>309</v>
      </c>
      <c r="K35" s="23">
        <f t="shared" si="3"/>
        <v>3838</v>
      </c>
      <c r="L35" s="23">
        <f t="shared" si="3"/>
        <v>8731</v>
      </c>
      <c r="M35" s="20">
        <f t="shared" si="3"/>
        <v>32</v>
      </c>
      <c r="N35" s="20">
        <f t="shared" si="3"/>
        <v>0</v>
      </c>
      <c r="O35" s="61"/>
    </row>
    <row r="36" spans="1:15" s="64" customFormat="1" outlineLevel="2" x14ac:dyDescent="0.2">
      <c r="A36" s="42">
        <v>30</v>
      </c>
      <c r="B36" s="42" t="s">
        <v>16</v>
      </c>
      <c r="C36" s="37">
        <v>2014</v>
      </c>
      <c r="D36" s="43">
        <v>41885</v>
      </c>
      <c r="E36" s="27">
        <v>3.76</v>
      </c>
      <c r="F36" s="22">
        <v>18</v>
      </c>
      <c r="G36" s="22">
        <v>4800</v>
      </c>
      <c r="H36" s="22">
        <v>3640</v>
      </c>
      <c r="I36" s="22">
        <v>310000</v>
      </c>
      <c r="J36" s="22">
        <v>110</v>
      </c>
      <c r="K36" s="22">
        <v>1880</v>
      </c>
      <c r="L36" s="22">
        <v>2200</v>
      </c>
      <c r="M36" s="40">
        <v>7.1999999999999993</v>
      </c>
      <c r="N36" s="40">
        <v>0</v>
      </c>
      <c r="O36" s="63"/>
    </row>
    <row r="37" spans="1:15" s="64" customFormat="1" outlineLevel="2" x14ac:dyDescent="0.2">
      <c r="A37" s="42">
        <v>31</v>
      </c>
      <c r="B37" s="42" t="s">
        <v>16</v>
      </c>
      <c r="C37" s="37">
        <v>2014</v>
      </c>
      <c r="D37" s="43">
        <v>41906</v>
      </c>
      <c r="E37" s="27">
        <v>1.24</v>
      </c>
      <c r="F37" s="22">
        <v>8</v>
      </c>
      <c r="G37" s="22">
        <v>550</v>
      </c>
      <c r="H37" s="22">
        <v>860</v>
      </c>
      <c r="I37" s="22">
        <v>18000</v>
      </c>
      <c r="J37" s="22">
        <v>11</v>
      </c>
      <c r="K37" s="22">
        <v>420</v>
      </c>
      <c r="L37" s="22">
        <v>1040</v>
      </c>
      <c r="M37" s="40">
        <v>3.2</v>
      </c>
      <c r="N37" s="40">
        <v>0</v>
      </c>
      <c r="O37" s="63"/>
    </row>
    <row r="38" spans="1:15" s="64" customFormat="1" outlineLevel="2" x14ac:dyDescent="0.2">
      <c r="A38" s="42">
        <v>32</v>
      </c>
      <c r="B38" s="42" t="s">
        <v>16</v>
      </c>
      <c r="C38" s="37">
        <v>2014</v>
      </c>
      <c r="D38" s="43">
        <v>41908</v>
      </c>
      <c r="E38" s="27">
        <v>3.14</v>
      </c>
      <c r="F38" s="22">
        <v>15</v>
      </c>
      <c r="G38" s="22">
        <v>2240</v>
      </c>
      <c r="H38" s="22">
        <v>2880</v>
      </c>
      <c r="I38" s="22">
        <v>112000</v>
      </c>
      <c r="J38" s="22">
        <v>42</v>
      </c>
      <c r="K38" s="22">
        <v>1200</v>
      </c>
      <c r="L38" s="22">
        <v>1860</v>
      </c>
      <c r="M38" s="40">
        <v>6</v>
      </c>
      <c r="N38" s="40">
        <v>0</v>
      </c>
      <c r="O38" s="63"/>
    </row>
    <row r="39" spans="1:15" s="62" customFormat="1" outlineLevel="1" x14ac:dyDescent="0.2">
      <c r="A39" s="54"/>
      <c r="B39" s="54" t="s">
        <v>33</v>
      </c>
      <c r="C39" s="34"/>
      <c r="D39" s="19"/>
      <c r="E39" s="28">
        <f t="shared" ref="E39:N39" si="4">SUBTOTAL(9,E36:E38)</f>
        <v>8.14</v>
      </c>
      <c r="F39" s="23">
        <f t="shared" si="4"/>
        <v>41</v>
      </c>
      <c r="G39" s="23">
        <f t="shared" si="4"/>
        <v>7590</v>
      </c>
      <c r="H39" s="23">
        <f t="shared" si="4"/>
        <v>7380</v>
      </c>
      <c r="I39" s="23">
        <f t="shared" si="4"/>
        <v>440000</v>
      </c>
      <c r="J39" s="23">
        <f t="shared" si="4"/>
        <v>163</v>
      </c>
      <c r="K39" s="23">
        <f t="shared" si="4"/>
        <v>3500</v>
      </c>
      <c r="L39" s="23">
        <f t="shared" si="4"/>
        <v>5100</v>
      </c>
      <c r="M39" s="20">
        <f t="shared" si="4"/>
        <v>16.399999999999999</v>
      </c>
      <c r="N39" s="20">
        <f t="shared" si="4"/>
        <v>0</v>
      </c>
      <c r="O39" s="61"/>
    </row>
    <row r="40" spans="1:15" s="64" customFormat="1" outlineLevel="2" x14ac:dyDescent="0.2">
      <c r="A40" s="42">
        <v>33</v>
      </c>
      <c r="B40" s="42" t="s">
        <v>17</v>
      </c>
      <c r="C40" s="37">
        <v>2014</v>
      </c>
      <c r="D40" s="43">
        <v>41915</v>
      </c>
      <c r="E40" s="27">
        <v>2.71</v>
      </c>
      <c r="F40" s="22">
        <v>16</v>
      </c>
      <c r="G40" s="22">
        <v>4220</v>
      </c>
      <c r="H40" s="22">
        <v>4840</v>
      </c>
      <c r="I40" s="22">
        <v>84000</v>
      </c>
      <c r="J40" s="22">
        <v>38</v>
      </c>
      <c r="K40" s="22">
        <v>1400</v>
      </c>
      <c r="L40" s="22">
        <v>2140</v>
      </c>
      <c r="M40" s="40">
        <v>6.4</v>
      </c>
      <c r="N40" s="40">
        <v>0</v>
      </c>
      <c r="O40" s="63"/>
    </row>
    <row r="41" spans="1:15" s="64" customFormat="1" outlineLevel="2" x14ac:dyDescent="0.2">
      <c r="A41" s="42">
        <v>34</v>
      </c>
      <c r="B41" s="42" t="s">
        <v>17</v>
      </c>
      <c r="C41" s="37">
        <v>2014</v>
      </c>
      <c r="D41" s="43">
        <v>41921</v>
      </c>
      <c r="E41" s="27">
        <v>2.11</v>
      </c>
      <c r="F41" s="22">
        <v>14</v>
      </c>
      <c r="G41" s="22">
        <v>1400</v>
      </c>
      <c r="H41" s="22">
        <v>1650</v>
      </c>
      <c r="I41" s="22">
        <v>80000</v>
      </c>
      <c r="J41" s="22">
        <v>18</v>
      </c>
      <c r="K41" s="22">
        <v>1450</v>
      </c>
      <c r="L41" s="22">
        <v>2030</v>
      </c>
      <c r="M41" s="40">
        <v>5.6</v>
      </c>
      <c r="N41" s="40">
        <v>0</v>
      </c>
      <c r="O41" s="63"/>
    </row>
    <row r="42" spans="1:15" s="64" customFormat="1" outlineLevel="2" x14ac:dyDescent="0.2">
      <c r="A42" s="42">
        <v>35</v>
      </c>
      <c r="B42" s="42" t="s">
        <v>17</v>
      </c>
      <c r="C42" s="37">
        <v>2014</v>
      </c>
      <c r="D42" s="43">
        <v>41932</v>
      </c>
      <c r="E42" s="27">
        <v>4.09</v>
      </c>
      <c r="F42" s="22">
        <v>18</v>
      </c>
      <c r="G42" s="22">
        <v>2820</v>
      </c>
      <c r="H42" s="22">
        <v>3010</v>
      </c>
      <c r="I42" s="22">
        <v>78000</v>
      </c>
      <c r="J42" s="22">
        <v>7</v>
      </c>
      <c r="K42" s="22">
        <v>990</v>
      </c>
      <c r="L42" s="22">
        <v>1450</v>
      </c>
      <c r="M42" s="40">
        <v>7.1999999999999993</v>
      </c>
      <c r="N42" s="40">
        <v>0</v>
      </c>
      <c r="O42" s="63"/>
    </row>
    <row r="43" spans="1:15" s="64" customFormat="1" outlineLevel="2" x14ac:dyDescent="0.2">
      <c r="A43" s="42">
        <v>36</v>
      </c>
      <c r="B43" s="42" t="s">
        <v>17</v>
      </c>
      <c r="C43" s="37">
        <v>2014</v>
      </c>
      <c r="D43" s="43">
        <v>41932</v>
      </c>
      <c r="E43" s="27">
        <v>2.31</v>
      </c>
      <c r="F43" s="22">
        <v>14</v>
      </c>
      <c r="G43" s="22">
        <v>1900</v>
      </c>
      <c r="H43" s="22">
        <v>2240</v>
      </c>
      <c r="I43" s="22">
        <v>81000</v>
      </c>
      <c r="J43" s="22">
        <v>22</v>
      </c>
      <c r="K43" s="22">
        <v>840</v>
      </c>
      <c r="L43" s="22">
        <v>1260</v>
      </c>
      <c r="M43" s="40">
        <v>5.6</v>
      </c>
      <c r="N43" s="40">
        <v>0</v>
      </c>
      <c r="O43" s="63"/>
    </row>
    <row r="44" spans="1:15" s="64" customFormat="1" outlineLevel="2" x14ac:dyDescent="0.2">
      <c r="A44" s="42">
        <v>37</v>
      </c>
      <c r="B44" s="42" t="s">
        <v>17</v>
      </c>
      <c r="C44" s="37">
        <v>2014</v>
      </c>
      <c r="D44" s="43">
        <v>41936</v>
      </c>
      <c r="E44" s="27">
        <v>3.5</v>
      </c>
      <c r="F44" s="22">
        <v>15</v>
      </c>
      <c r="G44" s="22">
        <v>3650</v>
      </c>
      <c r="H44" s="22">
        <v>3880</v>
      </c>
      <c r="I44" s="22">
        <v>94000</v>
      </c>
      <c r="J44" s="22">
        <v>51</v>
      </c>
      <c r="K44" s="22">
        <v>1210</v>
      </c>
      <c r="L44" s="22">
        <v>1840</v>
      </c>
      <c r="M44" s="40">
        <v>6</v>
      </c>
      <c r="N44" s="40">
        <v>0</v>
      </c>
      <c r="O44" s="63"/>
    </row>
    <row r="45" spans="1:15" s="62" customFormat="1" outlineLevel="1" x14ac:dyDescent="0.2">
      <c r="A45" s="54"/>
      <c r="B45" s="54" t="s">
        <v>34</v>
      </c>
      <c r="C45" s="34"/>
      <c r="D45" s="19"/>
      <c r="E45" s="28">
        <f t="shared" ref="E45:N45" si="5">SUBTOTAL(9,E40:E44)</f>
        <v>14.72</v>
      </c>
      <c r="F45" s="23">
        <f t="shared" si="5"/>
        <v>77</v>
      </c>
      <c r="G45" s="23">
        <f t="shared" si="5"/>
        <v>13990</v>
      </c>
      <c r="H45" s="23">
        <f t="shared" si="5"/>
        <v>15620</v>
      </c>
      <c r="I45" s="23">
        <f t="shared" si="5"/>
        <v>417000</v>
      </c>
      <c r="J45" s="23">
        <f t="shared" si="5"/>
        <v>136</v>
      </c>
      <c r="K45" s="23">
        <f t="shared" si="5"/>
        <v>5890</v>
      </c>
      <c r="L45" s="23">
        <f t="shared" si="5"/>
        <v>8720</v>
      </c>
      <c r="M45" s="20">
        <f t="shared" si="5"/>
        <v>30.799999999999997</v>
      </c>
      <c r="N45" s="20">
        <f t="shared" si="5"/>
        <v>0</v>
      </c>
      <c r="O45" s="61"/>
    </row>
    <row r="46" spans="1:15" outlineLevel="2" x14ac:dyDescent="0.2">
      <c r="A46" s="22">
        <v>38</v>
      </c>
      <c r="B46" s="22" t="s">
        <v>18</v>
      </c>
      <c r="C46" s="37">
        <v>2014</v>
      </c>
      <c r="D46" s="44">
        <v>41949</v>
      </c>
      <c r="E46" s="27">
        <v>2.7</v>
      </c>
      <c r="F46" s="22">
        <v>15</v>
      </c>
      <c r="G46" s="22">
        <v>760</v>
      </c>
      <c r="H46" s="22">
        <v>1680</v>
      </c>
      <c r="I46" s="22">
        <v>22000</v>
      </c>
      <c r="J46" s="22">
        <v>18</v>
      </c>
      <c r="K46" s="22">
        <v>960</v>
      </c>
      <c r="L46" s="22">
        <v>1720</v>
      </c>
      <c r="M46" s="40">
        <v>6</v>
      </c>
      <c r="N46" s="14">
        <v>0</v>
      </c>
    </row>
    <row r="47" spans="1:15" outlineLevel="2" x14ac:dyDescent="0.2">
      <c r="A47" s="22">
        <v>39</v>
      </c>
      <c r="B47" s="22" t="s">
        <v>18</v>
      </c>
      <c r="C47" s="37">
        <v>2014</v>
      </c>
      <c r="D47" s="44">
        <v>41960</v>
      </c>
      <c r="E47" s="27">
        <v>3.25</v>
      </c>
      <c r="F47" s="22">
        <v>18</v>
      </c>
      <c r="G47" s="22">
        <v>1250</v>
      </c>
      <c r="H47" s="22">
        <v>2730</v>
      </c>
      <c r="I47" s="22">
        <v>46000</v>
      </c>
      <c r="J47" s="22">
        <v>28</v>
      </c>
      <c r="K47" s="22">
        <v>1130</v>
      </c>
      <c r="L47" s="22">
        <v>2340</v>
      </c>
      <c r="M47" s="40">
        <v>7.1999999999999993</v>
      </c>
      <c r="N47" s="14">
        <v>0</v>
      </c>
    </row>
    <row r="48" spans="1:15" outlineLevel="2" x14ac:dyDescent="0.2">
      <c r="A48" s="22">
        <v>40</v>
      </c>
      <c r="B48" s="22" t="s">
        <v>18</v>
      </c>
      <c r="C48" s="37">
        <v>2014</v>
      </c>
      <c r="D48" s="44">
        <v>41963</v>
      </c>
      <c r="E48" s="27">
        <v>3.84</v>
      </c>
      <c r="F48" s="22">
        <v>15</v>
      </c>
      <c r="G48" s="22">
        <v>880</v>
      </c>
      <c r="H48" s="22">
        <v>1840</v>
      </c>
      <c r="I48" s="22">
        <v>35000</v>
      </c>
      <c r="J48" s="22">
        <v>14</v>
      </c>
      <c r="K48" s="22">
        <v>730</v>
      </c>
      <c r="L48" s="22">
        <v>1760</v>
      </c>
      <c r="M48" s="40">
        <v>6</v>
      </c>
      <c r="N48" s="14">
        <v>0</v>
      </c>
    </row>
    <row r="49" spans="1:15" outlineLevel="2" x14ac:dyDescent="0.2">
      <c r="A49" s="22">
        <v>41</v>
      </c>
      <c r="B49" s="22" t="s">
        <v>18</v>
      </c>
      <c r="C49" s="45">
        <v>2014</v>
      </c>
      <c r="D49" s="44">
        <v>41971</v>
      </c>
      <c r="E49" s="27">
        <v>2.88</v>
      </c>
      <c r="F49" s="22">
        <v>15</v>
      </c>
      <c r="G49" s="40">
        <v>1800</v>
      </c>
      <c r="H49" s="22">
        <v>3970</v>
      </c>
      <c r="I49" s="22">
        <v>52000</v>
      </c>
      <c r="J49" s="22">
        <v>32</v>
      </c>
      <c r="K49" s="22">
        <v>560</v>
      </c>
      <c r="L49" s="22">
        <v>1850</v>
      </c>
      <c r="M49" s="40">
        <v>6</v>
      </c>
      <c r="N49" s="14">
        <v>0</v>
      </c>
    </row>
    <row r="50" spans="1:15" s="62" customFormat="1" outlineLevel="1" x14ac:dyDescent="0.2">
      <c r="A50" s="23"/>
      <c r="B50" s="23" t="s">
        <v>35</v>
      </c>
      <c r="C50" s="56"/>
      <c r="D50" s="57"/>
      <c r="E50" s="28">
        <f t="shared" ref="E50:N50" si="6">SUBTOTAL(9,E46:E49)</f>
        <v>12.669999999999998</v>
      </c>
      <c r="F50" s="23">
        <f t="shared" si="6"/>
        <v>63</v>
      </c>
      <c r="G50" s="20">
        <f t="shared" si="6"/>
        <v>4690</v>
      </c>
      <c r="H50" s="23">
        <f t="shared" si="6"/>
        <v>10220</v>
      </c>
      <c r="I50" s="23">
        <f t="shared" si="6"/>
        <v>155000</v>
      </c>
      <c r="J50" s="23">
        <f t="shared" si="6"/>
        <v>92</v>
      </c>
      <c r="K50" s="23">
        <f t="shared" si="6"/>
        <v>3380</v>
      </c>
      <c r="L50" s="23">
        <f t="shared" si="6"/>
        <v>7670</v>
      </c>
      <c r="M50" s="20">
        <f t="shared" si="6"/>
        <v>25.2</v>
      </c>
      <c r="N50" s="20">
        <f t="shared" si="6"/>
        <v>0</v>
      </c>
      <c r="O50" s="61"/>
    </row>
    <row r="51" spans="1:15" outlineLevel="2" x14ac:dyDescent="0.2">
      <c r="A51" s="22">
        <v>42</v>
      </c>
      <c r="B51" s="22" t="s">
        <v>21</v>
      </c>
      <c r="C51" s="37">
        <v>2014</v>
      </c>
      <c r="D51" s="43">
        <v>41974</v>
      </c>
      <c r="E51" s="46">
        <v>1.81</v>
      </c>
      <c r="F51" s="47">
        <v>17</v>
      </c>
      <c r="G51" s="47">
        <v>1370</v>
      </c>
      <c r="H51" s="47">
        <v>3140</v>
      </c>
      <c r="I51" s="47">
        <v>38000</v>
      </c>
      <c r="J51" s="47">
        <v>28</v>
      </c>
      <c r="K51" s="47">
        <v>950</v>
      </c>
      <c r="L51" s="47">
        <v>1620</v>
      </c>
      <c r="M51" s="40">
        <v>6.8</v>
      </c>
      <c r="N51" s="14">
        <v>0</v>
      </c>
    </row>
    <row r="52" spans="1:15" outlineLevel="2" x14ac:dyDescent="0.2">
      <c r="A52" s="22">
        <v>43</v>
      </c>
      <c r="B52" s="22" t="s">
        <v>21</v>
      </c>
      <c r="C52" s="37">
        <v>2014</v>
      </c>
      <c r="D52" s="43">
        <v>41990</v>
      </c>
      <c r="E52" s="39">
        <v>3.48</v>
      </c>
      <c r="F52" s="40">
        <v>15</v>
      </c>
      <c r="G52" s="40">
        <v>550</v>
      </c>
      <c r="H52" s="40">
        <v>1450</v>
      </c>
      <c r="I52" s="40">
        <v>22000</v>
      </c>
      <c r="J52" s="40">
        <v>34</v>
      </c>
      <c r="K52" s="40">
        <v>740</v>
      </c>
      <c r="L52" s="40">
        <v>1280</v>
      </c>
      <c r="M52" s="40">
        <v>6</v>
      </c>
      <c r="N52" s="14">
        <v>0</v>
      </c>
    </row>
    <row r="53" spans="1:15" outlineLevel="2" x14ac:dyDescent="0.2">
      <c r="A53" s="22">
        <v>44</v>
      </c>
      <c r="B53" s="22" t="s">
        <v>21</v>
      </c>
      <c r="C53" s="37">
        <v>2014</v>
      </c>
      <c r="D53" s="43">
        <v>42003</v>
      </c>
      <c r="E53" s="39">
        <v>3.18</v>
      </c>
      <c r="F53" s="40">
        <v>15</v>
      </c>
      <c r="G53" s="40">
        <v>640</v>
      </c>
      <c r="H53" s="40">
        <v>1670</v>
      </c>
      <c r="I53" s="40">
        <v>26000</v>
      </c>
      <c r="J53" s="40">
        <v>42</v>
      </c>
      <c r="K53" s="40">
        <v>880</v>
      </c>
      <c r="L53" s="40">
        <v>1540</v>
      </c>
      <c r="M53" s="40">
        <v>6</v>
      </c>
      <c r="N53" s="14">
        <v>0</v>
      </c>
    </row>
    <row r="54" spans="1:15" s="62" customFormat="1" outlineLevel="1" x14ac:dyDescent="0.2">
      <c r="A54" s="23"/>
      <c r="B54" s="23" t="s">
        <v>36</v>
      </c>
      <c r="C54" s="34"/>
      <c r="D54" s="19"/>
      <c r="E54" s="26">
        <f t="shared" ref="E54:N54" si="7">SUBTOTAL(9,E51:E53)</f>
        <v>8.4700000000000006</v>
      </c>
      <c r="F54" s="20">
        <f t="shared" si="7"/>
        <v>47</v>
      </c>
      <c r="G54" s="20">
        <f t="shared" si="7"/>
        <v>2560</v>
      </c>
      <c r="H54" s="20">
        <f t="shared" si="7"/>
        <v>6260</v>
      </c>
      <c r="I54" s="20">
        <f t="shared" si="7"/>
        <v>86000</v>
      </c>
      <c r="J54" s="20">
        <f t="shared" si="7"/>
        <v>104</v>
      </c>
      <c r="K54" s="20">
        <f t="shared" si="7"/>
        <v>2570</v>
      </c>
      <c r="L54" s="20">
        <f t="shared" si="7"/>
        <v>4440</v>
      </c>
      <c r="M54" s="20">
        <f t="shared" si="7"/>
        <v>18.8</v>
      </c>
      <c r="N54" s="20">
        <f t="shared" si="7"/>
        <v>0</v>
      </c>
      <c r="O54" s="61"/>
    </row>
    <row r="55" spans="1:15" outlineLevel="2" x14ac:dyDescent="0.2">
      <c r="A55" s="69">
        <v>45</v>
      </c>
      <c r="B55" s="22" t="s">
        <v>22</v>
      </c>
      <c r="C55" s="45">
        <v>2015</v>
      </c>
      <c r="D55" s="13">
        <v>42016</v>
      </c>
      <c r="E55" s="25">
        <v>2.87</v>
      </c>
      <c r="F55" s="14">
        <v>17</v>
      </c>
      <c r="G55" s="14">
        <v>1160</v>
      </c>
      <c r="H55" s="14">
        <v>2250</v>
      </c>
      <c r="I55" s="14">
        <v>31000</v>
      </c>
      <c r="J55" s="14">
        <v>60</v>
      </c>
      <c r="K55" s="14">
        <v>1120</v>
      </c>
      <c r="L55" s="14">
        <v>2450</v>
      </c>
      <c r="M55" s="14">
        <v>7</v>
      </c>
      <c r="N55" s="14">
        <v>0</v>
      </c>
    </row>
    <row r="56" spans="1:15" outlineLevel="2" x14ac:dyDescent="0.2">
      <c r="A56" s="69">
        <v>46</v>
      </c>
      <c r="B56" s="22" t="s">
        <v>22</v>
      </c>
      <c r="C56" s="45">
        <v>2015</v>
      </c>
      <c r="D56" s="13">
        <v>42027</v>
      </c>
      <c r="E56" s="25">
        <v>2</v>
      </c>
      <c r="F56" s="14">
        <v>14</v>
      </c>
      <c r="G56" s="14">
        <v>1570</v>
      </c>
      <c r="H56" s="14">
        <v>2400</v>
      </c>
      <c r="I56" s="14">
        <v>33000</v>
      </c>
      <c r="J56" s="14">
        <v>37</v>
      </c>
      <c r="K56" s="14">
        <v>380</v>
      </c>
      <c r="L56" s="14">
        <v>910</v>
      </c>
      <c r="M56" s="14">
        <v>6</v>
      </c>
      <c r="N56" s="14">
        <v>0</v>
      </c>
    </row>
    <row r="57" spans="1:15" outlineLevel="2" x14ac:dyDescent="0.2">
      <c r="A57" s="69">
        <v>47</v>
      </c>
      <c r="B57" s="22" t="s">
        <v>22</v>
      </c>
      <c r="C57" s="45">
        <v>2015</v>
      </c>
      <c r="D57" s="13">
        <v>42030</v>
      </c>
      <c r="E57" s="25">
        <v>2.14</v>
      </c>
      <c r="F57" s="14">
        <v>13</v>
      </c>
      <c r="G57" s="14">
        <v>1340</v>
      </c>
      <c r="H57" s="14">
        <v>2650</v>
      </c>
      <c r="I57" s="14">
        <v>28000</v>
      </c>
      <c r="J57" s="14">
        <v>46</v>
      </c>
      <c r="K57" s="14">
        <v>430</v>
      </c>
      <c r="L57" s="14">
        <v>1170</v>
      </c>
      <c r="M57" s="14">
        <v>5</v>
      </c>
      <c r="N57" s="14">
        <v>0</v>
      </c>
    </row>
    <row r="58" spans="1:15" s="62" customFormat="1" outlineLevel="1" x14ac:dyDescent="0.2">
      <c r="A58" s="17"/>
      <c r="B58" s="23" t="s">
        <v>37</v>
      </c>
      <c r="C58" s="56"/>
      <c r="D58" s="19"/>
      <c r="E58" s="26">
        <f t="shared" ref="E58:N58" si="8">SUBTOTAL(9,E55:E57)</f>
        <v>7.01</v>
      </c>
      <c r="F58" s="20">
        <f t="shared" si="8"/>
        <v>44</v>
      </c>
      <c r="G58" s="20">
        <f t="shared" si="8"/>
        <v>4070</v>
      </c>
      <c r="H58" s="20">
        <f t="shared" si="8"/>
        <v>7300</v>
      </c>
      <c r="I58" s="20">
        <f t="shared" si="8"/>
        <v>92000</v>
      </c>
      <c r="J58" s="20">
        <f t="shared" si="8"/>
        <v>143</v>
      </c>
      <c r="K58" s="20">
        <f t="shared" si="8"/>
        <v>1930</v>
      </c>
      <c r="L58" s="20">
        <f t="shared" si="8"/>
        <v>4530</v>
      </c>
      <c r="M58" s="20">
        <f t="shared" si="8"/>
        <v>18</v>
      </c>
      <c r="N58" s="20">
        <f t="shared" si="8"/>
        <v>0</v>
      </c>
      <c r="O58" s="61"/>
    </row>
    <row r="59" spans="1:15" outlineLevel="2" x14ac:dyDescent="0.2">
      <c r="A59" s="69">
        <v>48</v>
      </c>
      <c r="B59" s="22" t="s">
        <v>23</v>
      </c>
      <c r="C59" s="45">
        <v>2015</v>
      </c>
      <c r="D59" s="13">
        <v>42039</v>
      </c>
      <c r="E59" s="25">
        <v>2.54</v>
      </c>
      <c r="F59" s="14">
        <v>15</v>
      </c>
      <c r="G59" s="14">
        <v>1740</v>
      </c>
      <c r="H59" s="14">
        <v>2250</v>
      </c>
      <c r="I59" s="14">
        <v>22000</v>
      </c>
      <c r="J59" s="14">
        <v>38</v>
      </c>
      <c r="K59" s="14">
        <v>320</v>
      </c>
      <c r="L59" s="14">
        <v>980</v>
      </c>
      <c r="M59" s="14">
        <v>3</v>
      </c>
      <c r="N59" s="14">
        <f>SUM((E59*500)/30)</f>
        <v>42.333333333333336</v>
      </c>
    </row>
    <row r="60" spans="1:15" s="62" customFormat="1" outlineLevel="1" x14ac:dyDescent="0.2">
      <c r="A60" s="17"/>
      <c r="B60" s="23" t="s">
        <v>38</v>
      </c>
      <c r="C60" s="56"/>
      <c r="D60" s="19"/>
      <c r="E60" s="26">
        <f t="shared" ref="E60:N60" si="9">SUBTOTAL(9,E59:E59)</f>
        <v>2.54</v>
      </c>
      <c r="F60" s="20">
        <f t="shared" si="9"/>
        <v>15</v>
      </c>
      <c r="G60" s="20">
        <f t="shared" si="9"/>
        <v>1740</v>
      </c>
      <c r="H60" s="20">
        <f t="shared" si="9"/>
        <v>2250</v>
      </c>
      <c r="I60" s="20">
        <f t="shared" si="9"/>
        <v>22000</v>
      </c>
      <c r="J60" s="20">
        <f t="shared" si="9"/>
        <v>38</v>
      </c>
      <c r="K60" s="20">
        <f t="shared" si="9"/>
        <v>320</v>
      </c>
      <c r="L60" s="20">
        <f t="shared" si="9"/>
        <v>980</v>
      </c>
      <c r="M60" s="20">
        <f t="shared" si="9"/>
        <v>3</v>
      </c>
      <c r="N60" s="20">
        <f t="shared" si="9"/>
        <v>42.333333333333336</v>
      </c>
      <c r="O60" s="61"/>
    </row>
    <row r="61" spans="1:15" outlineLevel="2" x14ac:dyDescent="0.2">
      <c r="A61" s="69">
        <v>49</v>
      </c>
      <c r="B61" s="69" t="s">
        <v>26</v>
      </c>
      <c r="C61" s="45">
        <v>2015</v>
      </c>
      <c r="D61" s="13">
        <v>42072</v>
      </c>
      <c r="E61" s="25">
        <v>3.82</v>
      </c>
      <c r="F61" s="14">
        <v>18</v>
      </c>
      <c r="G61" s="14">
        <v>2870</v>
      </c>
      <c r="H61" s="14">
        <v>3240</v>
      </c>
      <c r="I61" s="14">
        <v>25000</v>
      </c>
      <c r="J61" s="14">
        <v>26</v>
      </c>
      <c r="K61" s="14">
        <v>540</v>
      </c>
      <c r="L61" s="14">
        <v>860</v>
      </c>
      <c r="M61" s="14">
        <v>8</v>
      </c>
      <c r="N61" s="14">
        <f>SUM((E61*500)/30)</f>
        <v>63.666666666666664</v>
      </c>
    </row>
    <row r="62" spans="1:15" outlineLevel="2" x14ac:dyDescent="0.2">
      <c r="A62" s="69">
        <v>50</v>
      </c>
      <c r="B62" s="69" t="s">
        <v>26</v>
      </c>
      <c r="C62" s="45">
        <v>2015</v>
      </c>
      <c r="D62" s="13">
        <v>42076</v>
      </c>
      <c r="E62" s="25">
        <v>1.83</v>
      </c>
      <c r="F62" s="14">
        <v>15</v>
      </c>
      <c r="G62" s="14">
        <v>3120</v>
      </c>
      <c r="H62" s="14">
        <v>5430</v>
      </c>
      <c r="I62" s="14">
        <v>32000</v>
      </c>
      <c r="J62" s="14">
        <v>54</v>
      </c>
      <c r="K62" s="14">
        <v>650</v>
      </c>
      <c r="L62" s="14">
        <v>1120</v>
      </c>
      <c r="M62" s="14">
        <v>16</v>
      </c>
      <c r="N62" s="14">
        <f>SUM((E62*500)/30)</f>
        <v>30.5</v>
      </c>
    </row>
    <row r="63" spans="1:15" outlineLevel="2" x14ac:dyDescent="0.2">
      <c r="A63" s="69">
        <v>51</v>
      </c>
      <c r="B63" s="69" t="s">
        <v>26</v>
      </c>
      <c r="C63" s="45">
        <v>2015</v>
      </c>
      <c r="D63" s="13">
        <v>42090</v>
      </c>
      <c r="E63" s="25">
        <v>2.02</v>
      </c>
      <c r="F63" s="14">
        <v>15</v>
      </c>
      <c r="G63" s="14">
        <v>2780</v>
      </c>
      <c r="H63" s="14">
        <v>4980</v>
      </c>
      <c r="I63" s="14">
        <v>26000</v>
      </c>
      <c r="J63" s="14">
        <v>47</v>
      </c>
      <c r="K63" s="14">
        <v>470</v>
      </c>
      <c r="L63" s="14">
        <v>960</v>
      </c>
      <c r="M63" s="14">
        <v>14</v>
      </c>
      <c r="N63" s="14">
        <f>SUM((E63*500)/30)</f>
        <v>33.666666666666664</v>
      </c>
    </row>
    <row r="64" spans="1:15" s="62" customFormat="1" outlineLevel="1" x14ac:dyDescent="0.2">
      <c r="A64" s="17"/>
      <c r="B64" s="17" t="s">
        <v>39</v>
      </c>
      <c r="C64" s="56"/>
      <c r="D64" s="19"/>
      <c r="E64" s="26">
        <f t="shared" ref="E64:N64" si="10">SUBTOTAL(9,E61:E63)</f>
        <v>7.67</v>
      </c>
      <c r="F64" s="20">
        <f t="shared" si="10"/>
        <v>48</v>
      </c>
      <c r="G64" s="20">
        <f t="shared" si="10"/>
        <v>8770</v>
      </c>
      <c r="H64" s="20">
        <f t="shared" si="10"/>
        <v>13650</v>
      </c>
      <c r="I64" s="20">
        <f t="shared" si="10"/>
        <v>83000</v>
      </c>
      <c r="J64" s="20">
        <f t="shared" si="10"/>
        <v>127</v>
      </c>
      <c r="K64" s="20">
        <f t="shared" si="10"/>
        <v>1660</v>
      </c>
      <c r="L64" s="20">
        <f t="shared" si="10"/>
        <v>2940</v>
      </c>
      <c r="M64" s="20">
        <f t="shared" si="10"/>
        <v>38</v>
      </c>
      <c r="N64" s="20">
        <f t="shared" si="10"/>
        <v>127.83333333333331</v>
      </c>
      <c r="O64" s="61"/>
    </row>
    <row r="65" spans="1:15" outlineLevel="2" x14ac:dyDescent="0.2">
      <c r="A65" s="69">
        <v>52</v>
      </c>
      <c r="B65" s="48" t="s">
        <v>27</v>
      </c>
      <c r="C65" s="45">
        <v>2015</v>
      </c>
      <c r="D65" s="13">
        <v>42102</v>
      </c>
      <c r="E65" s="25">
        <v>2.5</v>
      </c>
      <c r="F65" s="14">
        <v>18</v>
      </c>
      <c r="G65" s="14">
        <v>2240</v>
      </c>
      <c r="H65" s="14">
        <v>2360</v>
      </c>
      <c r="I65" s="14">
        <v>27000</v>
      </c>
      <c r="J65" s="14">
        <v>46</v>
      </c>
      <c r="K65" s="14">
        <v>270</v>
      </c>
      <c r="L65" s="14">
        <v>840</v>
      </c>
      <c r="M65" s="14">
        <v>13</v>
      </c>
      <c r="N65" s="14">
        <f>SUM((E65*500)/30)</f>
        <v>41.666666666666664</v>
      </c>
    </row>
    <row r="66" spans="1:15" outlineLevel="2" x14ac:dyDescent="0.2">
      <c r="A66" s="69">
        <v>53</v>
      </c>
      <c r="B66" s="48" t="s">
        <v>27</v>
      </c>
      <c r="C66" s="45">
        <v>2015</v>
      </c>
      <c r="D66" s="13">
        <v>42104</v>
      </c>
      <c r="E66" s="25">
        <v>3.41</v>
      </c>
      <c r="F66" s="14">
        <v>15</v>
      </c>
      <c r="G66" s="14">
        <v>2550</v>
      </c>
      <c r="H66" s="14">
        <v>3420</v>
      </c>
      <c r="I66" s="14">
        <v>32000</v>
      </c>
      <c r="J66" s="14">
        <v>32</v>
      </c>
      <c r="K66" s="14">
        <v>320</v>
      </c>
      <c r="L66" s="14">
        <v>1260</v>
      </c>
      <c r="M66" s="14">
        <v>16</v>
      </c>
      <c r="N66" s="14">
        <f>SUM((E66*500)/30)</f>
        <v>56.833333333333336</v>
      </c>
    </row>
    <row r="67" spans="1:15" outlineLevel="2" x14ac:dyDescent="0.2">
      <c r="A67" s="69">
        <v>54</v>
      </c>
      <c r="B67" s="48" t="s">
        <v>27</v>
      </c>
      <c r="C67" s="45">
        <v>2015</v>
      </c>
      <c r="D67" s="13">
        <v>42113</v>
      </c>
      <c r="E67" s="25">
        <v>1.83</v>
      </c>
      <c r="F67" s="14">
        <v>11</v>
      </c>
      <c r="G67" s="14">
        <v>1470</v>
      </c>
      <c r="H67" s="14">
        <v>1840</v>
      </c>
      <c r="I67" s="14">
        <v>18000</v>
      </c>
      <c r="J67" s="14">
        <v>22</v>
      </c>
      <c r="K67" s="14">
        <v>240</v>
      </c>
      <c r="L67" s="14">
        <v>680</v>
      </c>
      <c r="M67" s="14">
        <v>8</v>
      </c>
      <c r="N67" s="14">
        <f>SUM((E67*500)/30)</f>
        <v>30.5</v>
      </c>
    </row>
    <row r="68" spans="1:15" outlineLevel="2" x14ac:dyDescent="0.2">
      <c r="A68" s="69">
        <v>55</v>
      </c>
      <c r="B68" s="48" t="s">
        <v>27</v>
      </c>
      <c r="C68" s="45">
        <v>2015</v>
      </c>
      <c r="D68" s="13">
        <v>42114</v>
      </c>
      <c r="E68" s="25">
        <v>3.84</v>
      </c>
      <c r="F68" s="14">
        <v>18</v>
      </c>
      <c r="G68" s="14">
        <v>1240</v>
      </c>
      <c r="H68" s="14">
        <v>1630</v>
      </c>
      <c r="I68" s="14">
        <v>23000</v>
      </c>
      <c r="J68" s="14">
        <v>18</v>
      </c>
      <c r="K68" s="14">
        <v>430</v>
      </c>
      <c r="L68" s="14">
        <v>760</v>
      </c>
      <c r="M68" s="14">
        <v>5</v>
      </c>
      <c r="N68" s="14">
        <f>SUM((E68*500)/30)</f>
        <v>64</v>
      </c>
    </row>
    <row r="69" spans="1:15" outlineLevel="2" x14ac:dyDescent="0.2">
      <c r="A69" s="69">
        <v>56</v>
      </c>
      <c r="B69" s="48" t="s">
        <v>27</v>
      </c>
      <c r="C69" s="45">
        <v>2015</v>
      </c>
      <c r="D69" s="13">
        <v>42114</v>
      </c>
      <c r="E69" s="25">
        <v>3.22</v>
      </c>
      <c r="F69" s="14">
        <v>15</v>
      </c>
      <c r="G69" s="14">
        <v>1150</v>
      </c>
      <c r="H69" s="47">
        <v>1420</v>
      </c>
      <c r="I69" s="14">
        <v>19000</v>
      </c>
      <c r="J69" s="47">
        <v>16</v>
      </c>
      <c r="K69" s="14">
        <v>370</v>
      </c>
      <c r="L69" s="14">
        <v>590</v>
      </c>
      <c r="M69" s="14">
        <v>8</v>
      </c>
      <c r="N69" s="14">
        <f>SUM((E69*500)/30)</f>
        <v>53.666666666666664</v>
      </c>
    </row>
    <row r="70" spans="1:15" outlineLevel="2" x14ac:dyDescent="0.2">
      <c r="A70" s="69">
        <v>57</v>
      </c>
      <c r="B70" s="48" t="s">
        <v>27</v>
      </c>
      <c r="C70" s="45">
        <v>2015</v>
      </c>
      <c r="D70" s="13">
        <v>42114</v>
      </c>
      <c r="E70" s="25">
        <v>3.03</v>
      </c>
      <c r="F70" s="14">
        <v>15</v>
      </c>
      <c r="G70" s="14">
        <v>2850</v>
      </c>
      <c r="H70" s="14">
        <v>3160</v>
      </c>
      <c r="I70" s="14">
        <v>18000</v>
      </c>
      <c r="J70" s="14">
        <v>15</v>
      </c>
      <c r="K70" s="14">
        <v>350</v>
      </c>
      <c r="L70" s="14">
        <v>610</v>
      </c>
      <c r="M70" s="14">
        <v>11</v>
      </c>
      <c r="N70" s="14">
        <v>0</v>
      </c>
      <c r="O70" s="59" t="s">
        <v>43</v>
      </c>
    </row>
    <row r="71" spans="1:15" outlineLevel="2" x14ac:dyDescent="0.2">
      <c r="A71" s="69">
        <v>58</v>
      </c>
      <c r="B71" s="48" t="s">
        <v>27</v>
      </c>
      <c r="C71" s="45">
        <v>2015</v>
      </c>
      <c r="D71" s="13">
        <v>42114</v>
      </c>
      <c r="E71" s="25">
        <v>2.64</v>
      </c>
      <c r="F71" s="14">
        <v>18</v>
      </c>
      <c r="G71" s="14">
        <v>960</v>
      </c>
      <c r="H71" s="14">
        <v>1280</v>
      </c>
      <c r="I71" s="14">
        <v>22000</v>
      </c>
      <c r="J71" s="14">
        <v>22</v>
      </c>
      <c r="K71" s="14">
        <v>450</v>
      </c>
      <c r="L71" s="14">
        <v>820</v>
      </c>
      <c r="M71" s="14">
        <v>7</v>
      </c>
      <c r="N71" s="14">
        <v>0</v>
      </c>
      <c r="O71" s="59" t="s">
        <v>43</v>
      </c>
    </row>
    <row r="72" spans="1:15" outlineLevel="2" x14ac:dyDescent="0.2">
      <c r="A72" s="69">
        <v>59</v>
      </c>
      <c r="B72" s="48" t="s">
        <v>27</v>
      </c>
      <c r="C72" s="45">
        <v>2015</v>
      </c>
      <c r="D72" s="13">
        <v>42114</v>
      </c>
      <c r="E72" s="25">
        <v>3.54</v>
      </c>
      <c r="F72" s="14">
        <v>15</v>
      </c>
      <c r="G72" s="14">
        <v>870</v>
      </c>
      <c r="H72" s="14">
        <v>1140</v>
      </c>
      <c r="I72" s="14">
        <v>18000</v>
      </c>
      <c r="J72" s="14">
        <v>17</v>
      </c>
      <c r="K72" s="14">
        <v>330</v>
      </c>
      <c r="L72" s="14">
        <v>620</v>
      </c>
      <c r="M72" s="14">
        <v>6</v>
      </c>
      <c r="N72" s="14">
        <f>SUM((E72*500)/30)</f>
        <v>59</v>
      </c>
    </row>
    <row r="73" spans="1:15" s="62" customFormat="1" outlineLevel="1" x14ac:dyDescent="0.2">
      <c r="A73" s="17"/>
      <c r="B73" s="54" t="s">
        <v>40</v>
      </c>
      <c r="C73" s="56"/>
      <c r="D73" s="19"/>
      <c r="E73" s="26">
        <f t="shared" ref="E73:N73" si="11">SUBTOTAL(9,E65:E72)</f>
        <v>24.01</v>
      </c>
      <c r="F73" s="20">
        <f t="shared" si="11"/>
        <v>125</v>
      </c>
      <c r="G73" s="20">
        <f t="shared" si="11"/>
        <v>13330</v>
      </c>
      <c r="H73" s="20">
        <f t="shared" si="11"/>
        <v>16250</v>
      </c>
      <c r="I73" s="20">
        <f t="shared" si="11"/>
        <v>177000</v>
      </c>
      <c r="J73" s="20">
        <f t="shared" si="11"/>
        <v>188</v>
      </c>
      <c r="K73" s="20">
        <f t="shared" si="11"/>
        <v>2760</v>
      </c>
      <c r="L73" s="20">
        <f t="shared" si="11"/>
        <v>6180</v>
      </c>
      <c r="M73" s="20">
        <f t="shared" si="11"/>
        <v>74</v>
      </c>
      <c r="N73" s="20">
        <f t="shared" si="11"/>
        <v>305.66666666666663</v>
      </c>
      <c r="O73" s="61"/>
    </row>
    <row r="74" spans="1:15" outlineLevel="2" x14ac:dyDescent="0.2">
      <c r="A74" s="69">
        <v>60</v>
      </c>
      <c r="B74" s="48" t="s">
        <v>11</v>
      </c>
      <c r="C74" s="45">
        <v>2015</v>
      </c>
      <c r="D74" s="13">
        <v>42139</v>
      </c>
      <c r="E74" s="25">
        <v>1.95</v>
      </c>
      <c r="F74" s="14">
        <v>9</v>
      </c>
      <c r="G74" s="14">
        <v>1340</v>
      </c>
      <c r="H74" s="14">
        <v>2150</v>
      </c>
      <c r="I74" s="14">
        <v>22000</v>
      </c>
      <c r="J74" s="14">
        <v>16</v>
      </c>
      <c r="K74" s="14">
        <v>190</v>
      </c>
      <c r="L74" s="14">
        <v>530</v>
      </c>
      <c r="M74" s="14">
        <v>8</v>
      </c>
      <c r="N74" s="14">
        <f t="shared" ref="N74:N79" si="12">SUM((E74*500)/30)</f>
        <v>32.5</v>
      </c>
    </row>
    <row r="75" spans="1:15" outlineLevel="2" x14ac:dyDescent="0.2">
      <c r="A75" s="69">
        <v>61</v>
      </c>
      <c r="B75" s="48" t="s">
        <v>11</v>
      </c>
      <c r="C75" s="45">
        <v>2015</v>
      </c>
      <c r="D75" s="13">
        <v>42141</v>
      </c>
      <c r="E75" s="25">
        <v>4.25</v>
      </c>
      <c r="F75" s="14">
        <v>18</v>
      </c>
      <c r="G75" s="14">
        <v>2630</v>
      </c>
      <c r="H75" s="14">
        <v>3480</v>
      </c>
      <c r="I75" s="14">
        <v>38000</v>
      </c>
      <c r="J75" s="14">
        <v>36</v>
      </c>
      <c r="K75" s="14">
        <v>1240</v>
      </c>
      <c r="L75" s="14">
        <v>1760</v>
      </c>
      <c r="M75" s="14">
        <v>22</v>
      </c>
      <c r="N75" s="14">
        <f t="shared" si="12"/>
        <v>70.833333333333329</v>
      </c>
    </row>
    <row r="76" spans="1:15" outlineLevel="2" x14ac:dyDescent="0.2">
      <c r="A76" s="69">
        <v>62</v>
      </c>
      <c r="B76" s="48" t="s">
        <v>12</v>
      </c>
      <c r="C76" s="45">
        <v>2015</v>
      </c>
      <c r="D76" s="13">
        <v>42141</v>
      </c>
      <c r="E76" s="25">
        <v>5.62</v>
      </c>
      <c r="F76" s="14">
        <v>15</v>
      </c>
      <c r="G76" s="14">
        <v>1850</v>
      </c>
      <c r="H76" s="14">
        <v>3270</v>
      </c>
      <c r="I76" s="14">
        <v>54000</v>
      </c>
      <c r="J76" s="14">
        <v>44</v>
      </c>
      <c r="K76" s="14">
        <v>970</v>
      </c>
      <c r="L76" s="14">
        <v>1320</v>
      </c>
      <c r="M76" s="14">
        <v>28</v>
      </c>
      <c r="N76" s="14">
        <f t="shared" si="12"/>
        <v>93.666666666666671</v>
      </c>
    </row>
    <row r="77" spans="1:15" outlineLevel="2" x14ac:dyDescent="0.2">
      <c r="A77" s="69">
        <v>63</v>
      </c>
      <c r="B77" s="48" t="s">
        <v>12</v>
      </c>
      <c r="C77" s="45">
        <v>2015</v>
      </c>
      <c r="D77" s="13">
        <v>42142</v>
      </c>
      <c r="E77" s="25">
        <v>3.81</v>
      </c>
      <c r="F77" s="14">
        <v>15</v>
      </c>
      <c r="G77" s="14">
        <v>2830</v>
      </c>
      <c r="H77" s="14">
        <v>3780</v>
      </c>
      <c r="I77" s="14">
        <v>48000</v>
      </c>
      <c r="J77" s="14">
        <v>28</v>
      </c>
      <c r="K77" s="14">
        <v>650</v>
      </c>
      <c r="L77" s="14">
        <v>1130</v>
      </c>
      <c r="M77" s="14">
        <v>19</v>
      </c>
      <c r="N77" s="14">
        <f t="shared" si="12"/>
        <v>63.5</v>
      </c>
    </row>
    <row r="78" spans="1:15" outlineLevel="2" x14ac:dyDescent="0.2">
      <c r="A78" s="69">
        <v>64</v>
      </c>
      <c r="B78" s="48" t="s">
        <v>12</v>
      </c>
      <c r="C78" s="45">
        <v>2015</v>
      </c>
      <c r="D78" s="13">
        <v>42143</v>
      </c>
      <c r="E78" s="25">
        <v>3.45</v>
      </c>
      <c r="F78" s="14">
        <v>18</v>
      </c>
      <c r="G78" s="14">
        <v>1740</v>
      </c>
      <c r="H78" s="14">
        <v>2630</v>
      </c>
      <c r="I78" s="14">
        <v>32000</v>
      </c>
      <c r="J78" s="14">
        <v>16</v>
      </c>
      <c r="K78" s="14">
        <v>820</v>
      </c>
      <c r="L78" s="14">
        <v>1250</v>
      </c>
      <c r="M78" s="14">
        <v>32</v>
      </c>
      <c r="N78" s="14">
        <f t="shared" si="12"/>
        <v>57.5</v>
      </c>
    </row>
    <row r="79" spans="1:15" outlineLevel="2" x14ac:dyDescent="0.2">
      <c r="A79" s="69">
        <v>65</v>
      </c>
      <c r="B79" s="48" t="s">
        <v>12</v>
      </c>
      <c r="C79" s="49">
        <v>2015</v>
      </c>
      <c r="D79" s="13">
        <v>42143</v>
      </c>
      <c r="E79" s="25">
        <v>3.34</v>
      </c>
      <c r="F79" s="14">
        <v>15</v>
      </c>
      <c r="G79" s="14">
        <v>2780</v>
      </c>
      <c r="H79" s="14">
        <v>3250</v>
      </c>
      <c r="I79" s="14">
        <v>37000</v>
      </c>
      <c r="J79" s="14">
        <v>32</v>
      </c>
      <c r="K79" s="14">
        <v>1140</v>
      </c>
      <c r="L79" s="14">
        <v>1960</v>
      </c>
      <c r="M79" s="14">
        <v>24</v>
      </c>
      <c r="N79" s="14">
        <f t="shared" si="12"/>
        <v>55.666666666666664</v>
      </c>
    </row>
    <row r="80" spans="1:15" s="62" customFormat="1" outlineLevel="1" x14ac:dyDescent="0.2">
      <c r="A80" s="17"/>
      <c r="B80" s="54" t="s">
        <v>29</v>
      </c>
      <c r="C80" s="56"/>
      <c r="D80" s="19"/>
      <c r="E80" s="26">
        <f t="shared" ref="E80:N80" si="13">SUBTOTAL(9,E74:E79)</f>
        <v>22.42</v>
      </c>
      <c r="F80" s="20">
        <f t="shared" si="13"/>
        <v>90</v>
      </c>
      <c r="G80" s="20">
        <f t="shared" si="13"/>
        <v>13170</v>
      </c>
      <c r="H80" s="20">
        <f t="shared" si="13"/>
        <v>18560</v>
      </c>
      <c r="I80" s="20">
        <f t="shared" si="13"/>
        <v>231000</v>
      </c>
      <c r="J80" s="20">
        <f t="shared" si="13"/>
        <v>172</v>
      </c>
      <c r="K80" s="20">
        <f t="shared" si="13"/>
        <v>5010</v>
      </c>
      <c r="L80" s="20">
        <f t="shared" si="13"/>
        <v>7950</v>
      </c>
      <c r="M80" s="20">
        <f t="shared" si="13"/>
        <v>133</v>
      </c>
      <c r="N80" s="20">
        <f t="shared" si="13"/>
        <v>373.66666666666669</v>
      </c>
      <c r="O80" s="61"/>
    </row>
    <row r="81" spans="1:15" outlineLevel="2" x14ac:dyDescent="0.2">
      <c r="A81" s="69">
        <v>66</v>
      </c>
      <c r="B81" s="48" t="s">
        <v>13</v>
      </c>
      <c r="C81" s="45">
        <v>2015</v>
      </c>
      <c r="D81" s="13">
        <v>42156</v>
      </c>
      <c r="E81" s="25">
        <v>2.54</v>
      </c>
      <c r="F81" s="14">
        <v>15</v>
      </c>
      <c r="G81" s="14">
        <v>1260</v>
      </c>
      <c r="H81" s="14">
        <v>1830</v>
      </c>
      <c r="I81" s="14">
        <v>56000</v>
      </c>
      <c r="J81" s="14">
        <v>56</v>
      </c>
      <c r="K81" s="14">
        <v>1230</v>
      </c>
      <c r="L81" s="14">
        <v>2140</v>
      </c>
      <c r="M81" s="14">
        <v>26</v>
      </c>
      <c r="N81" s="14">
        <f>SUM((E81*500)/30)</f>
        <v>42.333333333333336</v>
      </c>
    </row>
    <row r="82" spans="1:15" outlineLevel="2" x14ac:dyDescent="0.2">
      <c r="A82" s="69">
        <v>67</v>
      </c>
      <c r="B82" s="48" t="s">
        <v>13</v>
      </c>
      <c r="C82" s="45">
        <v>2015</v>
      </c>
      <c r="D82" s="13">
        <v>42164</v>
      </c>
      <c r="E82" s="25">
        <v>4.66</v>
      </c>
      <c r="F82" s="14">
        <v>18</v>
      </c>
      <c r="G82" s="14">
        <v>2340</v>
      </c>
      <c r="H82" s="14">
        <v>3460</v>
      </c>
      <c r="I82" s="14">
        <v>48000</v>
      </c>
      <c r="J82" s="14">
        <v>42</v>
      </c>
      <c r="K82" s="14">
        <v>1620</v>
      </c>
      <c r="L82" s="14">
        <v>1840</v>
      </c>
      <c r="M82" s="14">
        <v>36</v>
      </c>
      <c r="N82" s="14">
        <f>SUM((E82*500)/30)</f>
        <v>77.666666666666671</v>
      </c>
    </row>
    <row r="83" spans="1:15" outlineLevel="2" x14ac:dyDescent="0.2">
      <c r="A83" s="69">
        <v>68</v>
      </c>
      <c r="B83" s="48" t="s">
        <v>13</v>
      </c>
      <c r="C83" s="10">
        <v>2015</v>
      </c>
      <c r="D83" s="13">
        <v>42164</v>
      </c>
      <c r="E83" s="25">
        <v>3.39</v>
      </c>
      <c r="F83" s="14">
        <v>15</v>
      </c>
      <c r="G83" s="14">
        <v>3240</v>
      </c>
      <c r="H83" s="14">
        <v>4360</v>
      </c>
      <c r="I83" s="14">
        <v>33000</v>
      </c>
      <c r="J83" s="14">
        <v>23</v>
      </c>
      <c r="K83" s="14">
        <v>1430</v>
      </c>
      <c r="L83" s="14">
        <v>1760</v>
      </c>
      <c r="M83" s="14">
        <v>24</v>
      </c>
      <c r="N83" s="14">
        <f>SUM((E83*500)/30)</f>
        <v>56.5</v>
      </c>
    </row>
    <row r="84" spans="1:15" outlineLevel="2" x14ac:dyDescent="0.2">
      <c r="A84" s="69">
        <v>69</v>
      </c>
      <c r="B84" s="48" t="s">
        <v>13</v>
      </c>
      <c r="C84" s="10">
        <v>2015</v>
      </c>
      <c r="D84" s="13">
        <v>42164</v>
      </c>
      <c r="E84" s="25">
        <v>3.17</v>
      </c>
      <c r="F84" s="14">
        <v>15</v>
      </c>
      <c r="G84" s="14">
        <v>940</v>
      </c>
      <c r="H84" s="14">
        <v>1220</v>
      </c>
      <c r="I84" s="14">
        <v>35000</v>
      </c>
      <c r="J84" s="14">
        <v>18</v>
      </c>
      <c r="K84" s="14">
        <v>840</v>
      </c>
      <c r="L84" s="14">
        <v>960</v>
      </c>
      <c r="M84" s="14">
        <v>9</v>
      </c>
      <c r="N84" s="14">
        <f>SUM((E84*500)/30)</f>
        <v>52.833333333333336</v>
      </c>
    </row>
    <row r="85" spans="1:15" outlineLevel="2" x14ac:dyDescent="0.2">
      <c r="A85" s="69">
        <v>70</v>
      </c>
      <c r="B85" s="48" t="s">
        <v>13</v>
      </c>
      <c r="C85" s="10">
        <v>2015</v>
      </c>
      <c r="D85" s="13">
        <v>42164</v>
      </c>
      <c r="E85" s="25">
        <v>3.15</v>
      </c>
      <c r="F85" s="14">
        <v>18</v>
      </c>
      <c r="G85" s="14">
        <v>830</v>
      </c>
      <c r="H85" s="14">
        <v>1150</v>
      </c>
      <c r="I85" s="14">
        <v>37000</v>
      </c>
      <c r="J85" s="14">
        <v>26</v>
      </c>
      <c r="K85" s="14">
        <v>920</v>
      </c>
      <c r="L85" s="14">
        <v>1050</v>
      </c>
      <c r="M85" s="14">
        <v>16</v>
      </c>
      <c r="N85" s="14">
        <f>SUM((E85*500)/30)</f>
        <v>52.5</v>
      </c>
    </row>
    <row r="86" spans="1:15" outlineLevel="2" x14ac:dyDescent="0.2">
      <c r="A86" s="69">
        <v>71</v>
      </c>
      <c r="B86" s="48" t="s">
        <v>13</v>
      </c>
      <c r="C86" s="10">
        <v>2015</v>
      </c>
      <c r="D86" s="13">
        <v>42164</v>
      </c>
      <c r="E86" s="25">
        <v>3.83</v>
      </c>
      <c r="F86" s="14">
        <v>15</v>
      </c>
      <c r="G86" s="14">
        <v>960</v>
      </c>
      <c r="H86" s="14">
        <v>1190</v>
      </c>
      <c r="I86" s="14">
        <v>33000</v>
      </c>
      <c r="J86" s="14">
        <v>22</v>
      </c>
      <c r="K86" s="14">
        <v>730</v>
      </c>
      <c r="L86" s="14">
        <v>940</v>
      </c>
      <c r="M86" s="14">
        <v>22</v>
      </c>
      <c r="N86" s="14">
        <v>0</v>
      </c>
      <c r="O86" s="59" t="s">
        <v>43</v>
      </c>
    </row>
    <row r="87" spans="1:15" outlineLevel="2" x14ac:dyDescent="0.2">
      <c r="A87" s="69">
        <v>72</v>
      </c>
      <c r="B87" s="48" t="s">
        <v>13</v>
      </c>
      <c r="C87" s="10">
        <v>2015</v>
      </c>
      <c r="D87" s="13">
        <v>42165</v>
      </c>
      <c r="E87" s="25">
        <v>4.78</v>
      </c>
      <c r="F87" s="14">
        <v>15</v>
      </c>
      <c r="G87" s="14">
        <v>870</v>
      </c>
      <c r="H87" s="14">
        <v>1040</v>
      </c>
      <c r="I87" s="14">
        <v>32000</v>
      </c>
      <c r="J87" s="14">
        <v>24</v>
      </c>
      <c r="K87" s="14">
        <v>820</v>
      </c>
      <c r="L87" s="14">
        <v>960</v>
      </c>
      <c r="M87" s="14">
        <v>17</v>
      </c>
      <c r="N87" s="14">
        <f>SUM((E87*500)/30)</f>
        <v>79.666666666666671</v>
      </c>
    </row>
    <row r="88" spans="1:15" outlineLevel="2" x14ac:dyDescent="0.2">
      <c r="A88" s="69">
        <v>73</v>
      </c>
      <c r="B88" s="48" t="s">
        <v>13</v>
      </c>
      <c r="C88" s="10">
        <v>2015</v>
      </c>
      <c r="D88" s="13">
        <v>42165</v>
      </c>
      <c r="E88" s="25">
        <v>3.85</v>
      </c>
      <c r="F88" s="14">
        <v>18</v>
      </c>
      <c r="G88" s="14">
        <v>920</v>
      </c>
      <c r="H88" s="14">
        <v>1290</v>
      </c>
      <c r="I88" s="14">
        <v>34000</v>
      </c>
      <c r="J88" s="14">
        <v>26</v>
      </c>
      <c r="K88" s="14">
        <v>930</v>
      </c>
      <c r="L88" s="14">
        <v>1020</v>
      </c>
      <c r="M88" s="14">
        <v>13</v>
      </c>
      <c r="N88" s="14">
        <v>0</v>
      </c>
      <c r="O88" s="59" t="s">
        <v>43</v>
      </c>
    </row>
    <row r="89" spans="1:15" outlineLevel="2" x14ac:dyDescent="0.2">
      <c r="A89" s="69">
        <v>74</v>
      </c>
      <c r="B89" s="48" t="s">
        <v>13</v>
      </c>
      <c r="C89" s="10">
        <v>2015</v>
      </c>
      <c r="D89" s="13">
        <v>42165</v>
      </c>
      <c r="E89" s="25">
        <v>4.4800000000000004</v>
      </c>
      <c r="F89" s="14">
        <v>15</v>
      </c>
      <c r="G89" s="14">
        <v>1130</v>
      </c>
      <c r="H89" s="14">
        <v>1370</v>
      </c>
      <c r="I89" s="14">
        <v>38000</v>
      </c>
      <c r="J89" s="14">
        <v>29</v>
      </c>
      <c r="K89" s="14">
        <v>1270</v>
      </c>
      <c r="L89" s="14">
        <v>1450</v>
      </c>
      <c r="M89" s="14">
        <v>14</v>
      </c>
      <c r="N89" s="14">
        <v>0</v>
      </c>
      <c r="O89" s="59" t="s">
        <v>43</v>
      </c>
    </row>
    <row r="90" spans="1:15" outlineLevel="2" x14ac:dyDescent="0.2">
      <c r="A90" s="69">
        <v>75</v>
      </c>
      <c r="B90" s="48" t="s">
        <v>13</v>
      </c>
      <c r="C90" s="10">
        <v>2015</v>
      </c>
      <c r="D90" s="13">
        <v>42165</v>
      </c>
      <c r="E90" s="25">
        <v>4.18</v>
      </c>
      <c r="F90" s="14">
        <v>15</v>
      </c>
      <c r="G90" s="14">
        <v>1060</v>
      </c>
      <c r="H90" s="14">
        <v>1250</v>
      </c>
      <c r="I90" s="14">
        <v>37000</v>
      </c>
      <c r="J90" s="14">
        <v>27</v>
      </c>
      <c r="K90" s="14">
        <v>1340</v>
      </c>
      <c r="L90" s="14">
        <v>1420</v>
      </c>
      <c r="M90" s="14">
        <v>21</v>
      </c>
      <c r="N90" s="14">
        <v>0</v>
      </c>
      <c r="O90" s="59" t="s">
        <v>43</v>
      </c>
    </row>
    <row r="91" spans="1:15" outlineLevel="2" x14ac:dyDescent="0.2">
      <c r="A91" s="69">
        <v>76</v>
      </c>
      <c r="B91" s="48" t="s">
        <v>13</v>
      </c>
      <c r="C91" s="10">
        <v>2015</v>
      </c>
      <c r="D91" s="13">
        <v>42165</v>
      </c>
      <c r="E91" s="25">
        <v>3.38</v>
      </c>
      <c r="F91" s="14">
        <v>18</v>
      </c>
      <c r="G91" s="14">
        <v>740</v>
      </c>
      <c r="H91" s="14">
        <v>930</v>
      </c>
      <c r="I91" s="14">
        <v>34000</v>
      </c>
      <c r="J91" s="14">
        <v>19</v>
      </c>
      <c r="K91" s="14">
        <v>1130</v>
      </c>
      <c r="L91" s="14">
        <v>1340</v>
      </c>
      <c r="M91" s="14">
        <v>15</v>
      </c>
      <c r="N91" s="14">
        <v>0</v>
      </c>
      <c r="O91" s="59" t="s">
        <v>43</v>
      </c>
    </row>
    <row r="92" spans="1:15" outlineLevel="2" x14ac:dyDescent="0.2">
      <c r="A92" s="69">
        <v>77</v>
      </c>
      <c r="B92" s="48" t="s">
        <v>13</v>
      </c>
      <c r="C92" s="10">
        <v>2015</v>
      </c>
      <c r="D92" s="13">
        <v>42165</v>
      </c>
      <c r="E92" s="25">
        <v>3.83</v>
      </c>
      <c r="F92" s="14">
        <v>15</v>
      </c>
      <c r="G92" s="14">
        <v>950</v>
      </c>
      <c r="H92" s="14">
        <v>1220</v>
      </c>
      <c r="I92" s="14">
        <v>35000</v>
      </c>
      <c r="J92" s="14">
        <v>21</v>
      </c>
      <c r="K92" s="14">
        <v>1370</v>
      </c>
      <c r="L92" s="14">
        <v>1430</v>
      </c>
      <c r="M92" s="14">
        <v>13</v>
      </c>
      <c r="N92" s="14">
        <v>0</v>
      </c>
    </row>
    <row r="93" spans="1:15" outlineLevel="2" x14ac:dyDescent="0.2">
      <c r="A93" s="69">
        <v>78</v>
      </c>
      <c r="B93" s="48" t="s">
        <v>13</v>
      </c>
      <c r="C93" s="10">
        <v>2015</v>
      </c>
      <c r="D93" s="13">
        <v>42167</v>
      </c>
      <c r="E93" s="25">
        <v>3.95</v>
      </c>
      <c r="F93" s="14">
        <v>15</v>
      </c>
      <c r="G93" s="14">
        <v>2340</v>
      </c>
      <c r="H93" s="14">
        <v>3250</v>
      </c>
      <c r="I93" s="14">
        <v>65000</v>
      </c>
      <c r="J93" s="14">
        <v>45</v>
      </c>
      <c r="K93" s="14">
        <v>2730</v>
      </c>
      <c r="L93" s="14">
        <v>3340</v>
      </c>
      <c r="M93" s="14">
        <v>18</v>
      </c>
      <c r="N93" s="14">
        <v>0</v>
      </c>
      <c r="O93" s="59" t="s">
        <v>43</v>
      </c>
    </row>
    <row r="94" spans="1:15" outlineLevel="2" x14ac:dyDescent="0.2">
      <c r="A94" s="69">
        <v>79</v>
      </c>
      <c r="B94" s="48" t="s">
        <v>13</v>
      </c>
      <c r="C94" s="10">
        <v>2015</v>
      </c>
      <c r="D94" s="13">
        <v>42170</v>
      </c>
      <c r="E94" s="25">
        <v>2.44</v>
      </c>
      <c r="F94" s="14">
        <v>18</v>
      </c>
      <c r="G94" s="14">
        <v>2660</v>
      </c>
      <c r="H94" s="14">
        <v>3420</v>
      </c>
      <c r="I94" s="14">
        <v>72000</v>
      </c>
      <c r="J94" s="14">
        <v>37</v>
      </c>
      <c r="K94" s="14">
        <v>2430</v>
      </c>
      <c r="L94" s="14">
        <v>3170</v>
      </c>
      <c r="M94" s="14">
        <v>16</v>
      </c>
      <c r="N94" s="14">
        <f t="shared" ref="N94:N101" si="14">SUM((E94*500)/30)</f>
        <v>40.666666666666664</v>
      </c>
    </row>
    <row r="95" spans="1:15" outlineLevel="2" x14ac:dyDescent="0.2">
      <c r="A95" s="69">
        <v>80</v>
      </c>
      <c r="B95" s="48" t="s">
        <v>13</v>
      </c>
      <c r="C95" s="10">
        <v>2015</v>
      </c>
      <c r="D95" s="13">
        <v>42173</v>
      </c>
      <c r="E95" s="25">
        <v>2.85</v>
      </c>
      <c r="F95" s="14">
        <v>15</v>
      </c>
      <c r="G95" s="14">
        <v>2430</v>
      </c>
      <c r="H95" s="14">
        <v>3120</v>
      </c>
      <c r="I95" s="14">
        <v>68000</v>
      </c>
      <c r="J95" s="14">
        <v>35</v>
      </c>
      <c r="K95" s="14">
        <v>2370</v>
      </c>
      <c r="L95" s="14">
        <v>2820</v>
      </c>
      <c r="M95" s="14">
        <v>22</v>
      </c>
      <c r="N95" s="14">
        <f t="shared" si="14"/>
        <v>47.5</v>
      </c>
    </row>
    <row r="96" spans="1:15" outlineLevel="2" x14ac:dyDescent="0.2">
      <c r="A96" s="69">
        <v>81</v>
      </c>
      <c r="B96" s="48" t="s">
        <v>13</v>
      </c>
      <c r="C96" s="10">
        <v>2015</v>
      </c>
      <c r="D96" s="13">
        <v>42179</v>
      </c>
      <c r="E96" s="25">
        <v>3.43</v>
      </c>
      <c r="F96" s="14">
        <v>15</v>
      </c>
      <c r="G96" s="14">
        <v>2690</v>
      </c>
      <c r="H96" s="14">
        <v>3370</v>
      </c>
      <c r="I96" s="14">
        <v>82000</v>
      </c>
      <c r="J96" s="14">
        <v>29</v>
      </c>
      <c r="K96" s="14">
        <v>1910</v>
      </c>
      <c r="L96" s="14">
        <v>2180</v>
      </c>
      <c r="M96" s="14">
        <v>32</v>
      </c>
      <c r="N96" s="14">
        <f t="shared" si="14"/>
        <v>57.166666666666664</v>
      </c>
    </row>
    <row r="97" spans="1:15" outlineLevel="2" x14ac:dyDescent="0.2">
      <c r="A97" s="69">
        <v>82</v>
      </c>
      <c r="B97" s="48" t="s">
        <v>13</v>
      </c>
      <c r="C97" s="10">
        <v>2015</v>
      </c>
      <c r="D97" s="13">
        <v>42179</v>
      </c>
      <c r="E97" s="25">
        <v>4.28</v>
      </c>
      <c r="F97" s="14">
        <v>18</v>
      </c>
      <c r="G97" s="14">
        <v>1540</v>
      </c>
      <c r="H97" s="14">
        <v>1780</v>
      </c>
      <c r="I97" s="14">
        <v>45000</v>
      </c>
      <c r="J97" s="14">
        <v>24</v>
      </c>
      <c r="K97" s="14">
        <v>1830</v>
      </c>
      <c r="L97" s="14">
        <v>1990</v>
      </c>
      <c r="M97" s="14">
        <v>18</v>
      </c>
      <c r="N97" s="14">
        <f t="shared" si="14"/>
        <v>71.333333333333329</v>
      </c>
    </row>
    <row r="98" spans="1:15" outlineLevel="2" x14ac:dyDescent="0.2">
      <c r="A98" s="69">
        <v>83</v>
      </c>
      <c r="B98" s="48" t="s">
        <v>13</v>
      </c>
      <c r="C98" s="10">
        <v>2015</v>
      </c>
      <c r="D98" s="13">
        <v>42179</v>
      </c>
      <c r="E98" s="25">
        <v>3.94</v>
      </c>
      <c r="F98" s="14">
        <v>15</v>
      </c>
      <c r="G98" s="14">
        <v>1240</v>
      </c>
      <c r="H98" s="14">
        <v>1450</v>
      </c>
      <c r="I98" s="14">
        <v>37000</v>
      </c>
      <c r="J98" s="14">
        <v>31</v>
      </c>
      <c r="K98" s="14">
        <v>1650</v>
      </c>
      <c r="L98" s="14">
        <v>1780</v>
      </c>
      <c r="M98" s="14">
        <v>21</v>
      </c>
      <c r="N98" s="14">
        <f t="shared" si="14"/>
        <v>65.666666666666671</v>
      </c>
    </row>
    <row r="99" spans="1:15" outlineLevel="2" x14ac:dyDescent="0.2">
      <c r="A99" s="69">
        <v>84</v>
      </c>
      <c r="B99" s="48" t="s">
        <v>13</v>
      </c>
      <c r="C99" s="10">
        <v>2015</v>
      </c>
      <c r="D99" s="13">
        <v>42183</v>
      </c>
      <c r="E99" s="25">
        <v>3.38</v>
      </c>
      <c r="F99" s="14">
        <v>15</v>
      </c>
      <c r="G99" s="14">
        <v>2870</v>
      </c>
      <c r="H99" s="14">
        <v>3560</v>
      </c>
      <c r="I99" s="14">
        <v>68000</v>
      </c>
      <c r="J99" s="14">
        <v>36</v>
      </c>
      <c r="K99" s="14">
        <v>2140</v>
      </c>
      <c r="L99" s="14">
        <v>2450</v>
      </c>
      <c r="M99" s="14">
        <v>34</v>
      </c>
      <c r="N99" s="14">
        <f t="shared" si="14"/>
        <v>56.333333333333336</v>
      </c>
    </row>
    <row r="100" spans="1:15" outlineLevel="2" x14ac:dyDescent="0.2">
      <c r="A100" s="69">
        <v>85</v>
      </c>
      <c r="B100" s="48" t="s">
        <v>13</v>
      </c>
      <c r="C100" s="10">
        <v>2015</v>
      </c>
      <c r="D100" s="13">
        <v>42183</v>
      </c>
      <c r="E100" s="25">
        <v>3.45</v>
      </c>
      <c r="F100" s="14">
        <v>18</v>
      </c>
      <c r="G100" s="14">
        <v>2450</v>
      </c>
      <c r="H100" s="14">
        <v>3240</v>
      </c>
      <c r="I100" s="14">
        <v>74000</v>
      </c>
      <c r="J100" s="14">
        <v>41</v>
      </c>
      <c r="K100" s="14">
        <v>2320</v>
      </c>
      <c r="L100" s="14">
        <v>2750</v>
      </c>
      <c r="M100" s="14">
        <v>19</v>
      </c>
      <c r="N100" s="14">
        <f t="shared" si="14"/>
        <v>57.5</v>
      </c>
    </row>
    <row r="101" spans="1:15" outlineLevel="2" x14ac:dyDescent="0.2">
      <c r="A101" s="69">
        <v>86</v>
      </c>
      <c r="B101" s="48" t="s">
        <v>13</v>
      </c>
      <c r="C101" s="10">
        <v>2015</v>
      </c>
      <c r="D101" s="13">
        <v>42184</v>
      </c>
      <c r="E101" s="25">
        <v>3.93</v>
      </c>
      <c r="F101" s="14">
        <v>15</v>
      </c>
      <c r="G101" s="14">
        <v>1830</v>
      </c>
      <c r="H101" s="14">
        <v>2240</v>
      </c>
      <c r="I101" s="14">
        <v>36000</v>
      </c>
      <c r="J101" s="14">
        <v>28</v>
      </c>
      <c r="K101" s="14">
        <v>1630</v>
      </c>
      <c r="L101" s="14">
        <v>2450</v>
      </c>
      <c r="M101" s="14">
        <v>14</v>
      </c>
      <c r="N101" s="14">
        <f t="shared" si="14"/>
        <v>65.5</v>
      </c>
    </row>
    <row r="102" spans="1:15" s="62" customFormat="1" outlineLevel="1" x14ac:dyDescent="0.2">
      <c r="A102" s="17"/>
      <c r="B102" s="54" t="s">
        <v>30</v>
      </c>
      <c r="C102" s="18"/>
      <c r="D102" s="19"/>
      <c r="E102" s="26">
        <f t="shared" ref="E102:N102" si="15">SUBTOTAL(9,E81:E101)</f>
        <v>76.890000000000015</v>
      </c>
      <c r="F102" s="20">
        <f t="shared" si="15"/>
        <v>336</v>
      </c>
      <c r="G102" s="20">
        <f t="shared" si="15"/>
        <v>35290</v>
      </c>
      <c r="H102" s="20">
        <f t="shared" si="15"/>
        <v>45740</v>
      </c>
      <c r="I102" s="20">
        <f t="shared" si="15"/>
        <v>999000</v>
      </c>
      <c r="J102" s="20">
        <f t="shared" si="15"/>
        <v>639</v>
      </c>
      <c r="K102" s="20">
        <f t="shared" si="15"/>
        <v>32640</v>
      </c>
      <c r="L102" s="20">
        <f t="shared" si="15"/>
        <v>39240</v>
      </c>
      <c r="M102" s="20">
        <f t="shared" si="15"/>
        <v>420</v>
      </c>
      <c r="N102" s="20">
        <f t="shared" si="15"/>
        <v>823.16666666666674</v>
      </c>
      <c r="O102" s="61"/>
    </row>
    <row r="103" spans="1:15" outlineLevel="2" x14ac:dyDescent="0.2">
      <c r="A103" s="42">
        <v>87</v>
      </c>
      <c r="B103" s="48" t="s">
        <v>14</v>
      </c>
      <c r="C103" s="10">
        <v>2015</v>
      </c>
      <c r="D103" s="13">
        <v>42192</v>
      </c>
      <c r="E103" s="25">
        <v>4.07</v>
      </c>
      <c r="F103" s="14">
        <v>15</v>
      </c>
      <c r="G103" s="14">
        <v>2360</v>
      </c>
      <c r="H103" s="14">
        <v>3120</v>
      </c>
      <c r="I103" s="14">
        <v>82000</v>
      </c>
      <c r="J103" s="14">
        <v>32</v>
      </c>
      <c r="K103" s="14">
        <v>1840</v>
      </c>
      <c r="L103" s="14">
        <v>2950</v>
      </c>
      <c r="M103" s="14">
        <v>22</v>
      </c>
      <c r="N103" s="14">
        <f t="shared" ref="N103:N108" si="16">SUM((E103*500)/30)</f>
        <v>67.833333333333343</v>
      </c>
    </row>
    <row r="104" spans="1:15" outlineLevel="2" x14ac:dyDescent="0.2">
      <c r="A104" s="69">
        <v>88</v>
      </c>
      <c r="B104" s="48" t="s">
        <v>14</v>
      </c>
      <c r="C104" s="10">
        <v>2015</v>
      </c>
      <c r="D104" s="13">
        <v>42193</v>
      </c>
      <c r="E104" s="25">
        <v>3.03</v>
      </c>
      <c r="F104" s="14">
        <v>18</v>
      </c>
      <c r="G104" s="14">
        <v>2640</v>
      </c>
      <c r="H104" s="14">
        <v>3520</v>
      </c>
      <c r="I104" s="14">
        <v>68000</v>
      </c>
      <c r="J104" s="14">
        <v>28</v>
      </c>
      <c r="K104" s="14">
        <v>1460</v>
      </c>
      <c r="L104" s="14">
        <v>2630</v>
      </c>
      <c r="M104" s="14">
        <v>16</v>
      </c>
      <c r="N104" s="14">
        <f t="shared" si="16"/>
        <v>50.5</v>
      </c>
    </row>
    <row r="105" spans="1:15" outlineLevel="2" x14ac:dyDescent="0.2">
      <c r="A105" s="42">
        <v>89</v>
      </c>
      <c r="B105" s="48" t="s">
        <v>14</v>
      </c>
      <c r="C105" s="10">
        <v>2015</v>
      </c>
      <c r="D105" s="13">
        <v>42199</v>
      </c>
      <c r="E105" s="25">
        <v>3.52</v>
      </c>
      <c r="F105" s="14">
        <v>15</v>
      </c>
      <c r="G105" s="14">
        <v>2840</v>
      </c>
      <c r="H105" s="14">
        <v>3360</v>
      </c>
      <c r="I105" s="14">
        <v>65000</v>
      </c>
      <c r="J105" s="14">
        <v>41</v>
      </c>
      <c r="K105" s="14">
        <v>1690</v>
      </c>
      <c r="L105" s="14">
        <v>2580</v>
      </c>
      <c r="M105" s="14">
        <v>25</v>
      </c>
      <c r="N105" s="14">
        <f t="shared" si="16"/>
        <v>58.666666666666664</v>
      </c>
    </row>
    <row r="106" spans="1:15" outlineLevel="2" x14ac:dyDescent="0.2">
      <c r="A106" s="69">
        <v>90</v>
      </c>
      <c r="B106" s="48" t="s">
        <v>14</v>
      </c>
      <c r="C106" s="10">
        <v>2015</v>
      </c>
      <c r="D106" s="13">
        <v>42199</v>
      </c>
      <c r="E106" s="25">
        <v>3.51</v>
      </c>
      <c r="F106" s="14">
        <v>15</v>
      </c>
      <c r="G106" s="14">
        <v>2640</v>
      </c>
      <c r="H106" s="14">
        <v>3120</v>
      </c>
      <c r="I106" s="14">
        <v>76000</v>
      </c>
      <c r="J106" s="14">
        <v>38</v>
      </c>
      <c r="K106" s="14">
        <v>2130</v>
      </c>
      <c r="L106" s="14">
        <v>2760</v>
      </c>
      <c r="M106" s="14">
        <v>27</v>
      </c>
      <c r="N106" s="14">
        <f t="shared" si="16"/>
        <v>58.5</v>
      </c>
    </row>
    <row r="107" spans="1:15" outlineLevel="2" x14ac:dyDescent="0.2">
      <c r="A107" s="42">
        <v>91</v>
      </c>
      <c r="B107" s="48" t="s">
        <v>14</v>
      </c>
      <c r="C107" s="10">
        <v>2015</v>
      </c>
      <c r="D107" s="13">
        <v>42212</v>
      </c>
      <c r="E107" s="25">
        <v>3.68</v>
      </c>
      <c r="F107" s="14">
        <v>18</v>
      </c>
      <c r="G107" s="14">
        <v>3070</v>
      </c>
      <c r="H107" s="14">
        <v>4250</v>
      </c>
      <c r="I107" s="14">
        <v>82000</v>
      </c>
      <c r="J107" s="14">
        <v>26</v>
      </c>
      <c r="K107" s="14">
        <v>1770</v>
      </c>
      <c r="L107" s="14">
        <v>2540</v>
      </c>
      <c r="M107" s="14">
        <v>18</v>
      </c>
      <c r="N107" s="14">
        <f t="shared" si="16"/>
        <v>61.333333333333336</v>
      </c>
    </row>
    <row r="108" spans="1:15" outlineLevel="2" x14ac:dyDescent="0.2">
      <c r="A108" s="69">
        <v>92</v>
      </c>
      <c r="B108" s="48" t="s">
        <v>14</v>
      </c>
      <c r="C108" s="10">
        <v>2015</v>
      </c>
      <c r="D108" s="13">
        <v>42214</v>
      </c>
      <c r="E108" s="25">
        <v>3.4</v>
      </c>
      <c r="F108" s="14">
        <v>15</v>
      </c>
      <c r="G108" s="14">
        <v>2820</v>
      </c>
      <c r="H108" s="14">
        <v>3740</v>
      </c>
      <c r="I108" s="14">
        <v>75000</v>
      </c>
      <c r="J108" s="14">
        <v>31</v>
      </c>
      <c r="K108" s="14">
        <v>2400</v>
      </c>
      <c r="L108" s="14">
        <v>2940</v>
      </c>
      <c r="M108" s="14">
        <v>20</v>
      </c>
      <c r="N108" s="14">
        <f t="shared" si="16"/>
        <v>56.666666666666664</v>
      </c>
    </row>
    <row r="109" spans="1:15" s="62" customFormat="1" outlineLevel="1" x14ac:dyDescent="0.2">
      <c r="A109" s="17"/>
      <c r="B109" s="54" t="s">
        <v>31</v>
      </c>
      <c r="C109" s="18"/>
      <c r="D109" s="19"/>
      <c r="E109" s="26">
        <f t="shared" ref="E109:N109" si="17">SUBTOTAL(9,E103:E108)</f>
        <v>21.209999999999997</v>
      </c>
      <c r="F109" s="20">
        <f t="shared" si="17"/>
        <v>96</v>
      </c>
      <c r="G109" s="20">
        <f t="shared" si="17"/>
        <v>16370</v>
      </c>
      <c r="H109" s="20">
        <f t="shared" si="17"/>
        <v>21110</v>
      </c>
      <c r="I109" s="20">
        <f t="shared" si="17"/>
        <v>448000</v>
      </c>
      <c r="J109" s="20">
        <f t="shared" si="17"/>
        <v>196</v>
      </c>
      <c r="K109" s="20">
        <f t="shared" si="17"/>
        <v>11290</v>
      </c>
      <c r="L109" s="20">
        <f t="shared" si="17"/>
        <v>16400</v>
      </c>
      <c r="M109" s="20">
        <f t="shared" si="17"/>
        <v>128</v>
      </c>
      <c r="N109" s="20">
        <f t="shared" si="17"/>
        <v>353.5</v>
      </c>
      <c r="O109" s="61"/>
    </row>
    <row r="110" spans="1:15" outlineLevel="2" x14ac:dyDescent="0.2">
      <c r="A110" s="42">
        <v>93</v>
      </c>
      <c r="B110" s="48" t="s">
        <v>15</v>
      </c>
      <c r="C110" s="10">
        <v>2015</v>
      </c>
      <c r="D110" s="13">
        <v>42220</v>
      </c>
      <c r="E110" s="25">
        <v>3.72</v>
      </c>
      <c r="F110" s="14">
        <v>15</v>
      </c>
      <c r="G110" s="14">
        <v>2640</v>
      </c>
      <c r="H110" s="14">
        <v>3250</v>
      </c>
      <c r="I110" s="14">
        <v>68000</v>
      </c>
      <c r="J110" s="14">
        <v>26</v>
      </c>
      <c r="K110" s="14">
        <v>1860</v>
      </c>
      <c r="L110" s="14">
        <v>2730</v>
      </c>
      <c r="M110" s="14">
        <v>17</v>
      </c>
      <c r="N110" s="14">
        <f>SUM((E110*500)/30)</f>
        <v>62</v>
      </c>
    </row>
    <row r="111" spans="1:15" outlineLevel="2" x14ac:dyDescent="0.2">
      <c r="A111" s="69">
        <v>94</v>
      </c>
      <c r="B111" s="48" t="s">
        <v>15</v>
      </c>
      <c r="C111" s="10">
        <v>2015</v>
      </c>
      <c r="D111" s="13">
        <v>42234</v>
      </c>
      <c r="E111" s="25">
        <v>1.84</v>
      </c>
      <c r="F111" s="14">
        <v>9</v>
      </c>
      <c r="G111" s="14">
        <v>870</v>
      </c>
      <c r="H111" s="14">
        <v>980</v>
      </c>
      <c r="I111" s="14">
        <v>34000</v>
      </c>
      <c r="J111" s="14">
        <v>13</v>
      </c>
      <c r="K111" s="14">
        <v>750</v>
      </c>
      <c r="L111" s="14">
        <v>930</v>
      </c>
      <c r="M111" s="14">
        <v>56</v>
      </c>
      <c r="N111" s="14">
        <f>SUM((E111*500)/30)</f>
        <v>30.666666666666668</v>
      </c>
    </row>
    <row r="112" spans="1:15" outlineLevel="2" x14ac:dyDescent="0.2">
      <c r="A112" s="42">
        <v>95</v>
      </c>
      <c r="B112" s="48" t="s">
        <v>15</v>
      </c>
      <c r="C112" s="10">
        <v>2015</v>
      </c>
      <c r="D112" s="13">
        <v>42237</v>
      </c>
      <c r="E112" s="25">
        <v>3</v>
      </c>
      <c r="F112" s="14">
        <v>15</v>
      </c>
      <c r="G112" s="14">
        <v>3220</v>
      </c>
      <c r="H112" s="14">
        <v>3460</v>
      </c>
      <c r="I112" s="14">
        <v>67000</v>
      </c>
      <c r="J112" s="14">
        <v>36</v>
      </c>
      <c r="K112" s="14">
        <v>2170</v>
      </c>
      <c r="L112" s="14">
        <v>2450</v>
      </c>
      <c r="M112" s="14">
        <v>32</v>
      </c>
      <c r="N112" s="14">
        <f>SUM((E112*500)/30)</f>
        <v>50</v>
      </c>
    </row>
    <row r="113" spans="1:15" outlineLevel="2" x14ac:dyDescent="0.2">
      <c r="A113" s="69">
        <v>96</v>
      </c>
      <c r="B113" s="48" t="s">
        <v>15</v>
      </c>
      <c r="C113" s="10">
        <v>2015</v>
      </c>
      <c r="D113" s="13">
        <v>42241</v>
      </c>
      <c r="E113" s="25">
        <v>4.33</v>
      </c>
      <c r="F113" s="14">
        <v>18</v>
      </c>
      <c r="G113" s="14">
        <v>1980</v>
      </c>
      <c r="H113" s="14">
        <v>2190</v>
      </c>
      <c r="I113" s="14">
        <v>48000</v>
      </c>
      <c r="J113" s="14">
        <v>21</v>
      </c>
      <c r="K113" s="14">
        <v>1600</v>
      </c>
      <c r="L113" s="14">
        <v>1840</v>
      </c>
      <c r="M113" s="14">
        <v>22</v>
      </c>
      <c r="N113" s="14">
        <f>SUM((E113*500)/30)</f>
        <v>72.166666666666671</v>
      </c>
    </row>
    <row r="114" spans="1:15" outlineLevel="2" x14ac:dyDescent="0.2">
      <c r="A114" s="42">
        <v>97</v>
      </c>
      <c r="B114" s="48" t="s">
        <v>15</v>
      </c>
      <c r="C114" s="10">
        <v>2015</v>
      </c>
      <c r="D114" s="13">
        <v>42241</v>
      </c>
      <c r="E114" s="25">
        <v>4.3</v>
      </c>
      <c r="F114" s="14">
        <v>15</v>
      </c>
      <c r="G114" s="14">
        <v>410</v>
      </c>
      <c r="H114" s="14">
        <v>540</v>
      </c>
      <c r="I114" s="14">
        <v>3000</v>
      </c>
      <c r="J114" s="14">
        <v>16</v>
      </c>
      <c r="K114" s="14">
        <v>250</v>
      </c>
      <c r="L114" s="14">
        <v>330</v>
      </c>
      <c r="M114" s="14">
        <v>6</v>
      </c>
      <c r="N114" s="14">
        <v>0</v>
      </c>
      <c r="O114" s="59" t="s">
        <v>43</v>
      </c>
    </row>
    <row r="115" spans="1:15" outlineLevel="2" x14ac:dyDescent="0.2">
      <c r="A115" s="69">
        <v>98</v>
      </c>
      <c r="B115" s="48" t="s">
        <v>15</v>
      </c>
      <c r="C115" s="10">
        <v>2015</v>
      </c>
      <c r="D115" s="13">
        <v>42242</v>
      </c>
      <c r="E115" s="25">
        <v>3.39</v>
      </c>
      <c r="F115" s="14">
        <v>15</v>
      </c>
      <c r="G115" s="14">
        <v>640</v>
      </c>
      <c r="H115" s="14">
        <v>780</v>
      </c>
      <c r="I115" s="14">
        <v>32000</v>
      </c>
      <c r="J115" s="14">
        <v>18</v>
      </c>
      <c r="K115" s="14">
        <v>350</v>
      </c>
      <c r="L115" s="14">
        <v>560</v>
      </c>
      <c r="M115" s="14">
        <v>3</v>
      </c>
      <c r="N115" s="14">
        <v>0</v>
      </c>
      <c r="O115" s="59" t="s">
        <v>43</v>
      </c>
    </row>
    <row r="116" spans="1:15" s="62" customFormat="1" outlineLevel="1" x14ac:dyDescent="0.2">
      <c r="A116" s="17"/>
      <c r="B116" s="54" t="s">
        <v>32</v>
      </c>
      <c r="C116" s="18"/>
      <c r="D116" s="19"/>
      <c r="E116" s="26">
        <f t="shared" ref="E116:N116" si="18">SUBTOTAL(9,E110:E115)</f>
        <v>20.580000000000002</v>
      </c>
      <c r="F116" s="20">
        <f t="shared" si="18"/>
        <v>87</v>
      </c>
      <c r="G116" s="20">
        <f t="shared" si="18"/>
        <v>9760</v>
      </c>
      <c r="H116" s="20">
        <f t="shared" si="18"/>
        <v>11200</v>
      </c>
      <c r="I116" s="20">
        <f t="shared" si="18"/>
        <v>252000</v>
      </c>
      <c r="J116" s="20">
        <f t="shared" si="18"/>
        <v>130</v>
      </c>
      <c r="K116" s="20">
        <f t="shared" si="18"/>
        <v>6980</v>
      </c>
      <c r="L116" s="20">
        <f t="shared" si="18"/>
        <v>8840</v>
      </c>
      <c r="M116" s="20">
        <f t="shared" si="18"/>
        <v>136</v>
      </c>
      <c r="N116" s="20">
        <f t="shared" si="18"/>
        <v>214.83333333333337</v>
      </c>
      <c r="O116" s="61"/>
    </row>
    <row r="117" spans="1:15" outlineLevel="2" x14ac:dyDescent="0.2">
      <c r="A117" s="42">
        <v>99</v>
      </c>
      <c r="B117" s="48" t="s">
        <v>16</v>
      </c>
      <c r="C117" s="10">
        <v>2015</v>
      </c>
      <c r="D117" s="13">
        <v>42258</v>
      </c>
      <c r="E117" s="25">
        <v>4.08</v>
      </c>
      <c r="F117" s="14">
        <v>18</v>
      </c>
      <c r="G117" s="14">
        <v>2730</v>
      </c>
      <c r="H117" s="14">
        <v>3140</v>
      </c>
      <c r="I117" s="14">
        <v>54000</v>
      </c>
      <c r="J117" s="14">
        <v>45</v>
      </c>
      <c r="K117" s="14">
        <v>2430</v>
      </c>
      <c r="L117" s="14">
        <v>2680</v>
      </c>
      <c r="M117" s="14">
        <v>17</v>
      </c>
      <c r="N117" s="14">
        <v>0</v>
      </c>
      <c r="O117" s="59" t="s">
        <v>43</v>
      </c>
    </row>
    <row r="118" spans="1:15" s="64" customFormat="1" outlineLevel="2" x14ac:dyDescent="0.2">
      <c r="A118" s="50">
        <v>100</v>
      </c>
      <c r="B118" s="42" t="s">
        <v>16</v>
      </c>
      <c r="C118" s="10">
        <v>2015</v>
      </c>
      <c r="D118" s="43">
        <v>42258</v>
      </c>
      <c r="E118" s="39">
        <v>3.62</v>
      </c>
      <c r="F118" s="40">
        <v>15</v>
      </c>
      <c r="G118" s="40">
        <v>1360</v>
      </c>
      <c r="H118" s="40">
        <v>1570</v>
      </c>
      <c r="I118" s="40">
        <v>26000</v>
      </c>
      <c r="J118" s="40">
        <v>25</v>
      </c>
      <c r="K118" s="40">
        <v>1420</v>
      </c>
      <c r="L118" s="40">
        <v>1570</v>
      </c>
      <c r="M118" s="40">
        <v>13</v>
      </c>
      <c r="N118" s="40">
        <v>0</v>
      </c>
      <c r="O118" s="59" t="s">
        <v>43</v>
      </c>
    </row>
    <row r="119" spans="1:15" outlineLevel="2" x14ac:dyDescent="0.2">
      <c r="A119" s="69">
        <v>101</v>
      </c>
      <c r="B119" s="48" t="s">
        <v>16</v>
      </c>
      <c r="C119" s="10">
        <v>2015</v>
      </c>
      <c r="D119" s="13">
        <v>42269</v>
      </c>
      <c r="E119" s="25">
        <v>2.4</v>
      </c>
      <c r="F119" s="14">
        <v>7</v>
      </c>
      <c r="G119" s="14">
        <v>760</v>
      </c>
      <c r="H119" s="14">
        <v>1030</v>
      </c>
      <c r="I119" s="14">
        <v>24000</v>
      </c>
      <c r="J119" s="14">
        <v>16</v>
      </c>
      <c r="K119" s="14">
        <v>780</v>
      </c>
      <c r="L119" s="14">
        <v>1340</v>
      </c>
      <c r="M119" s="14">
        <v>12</v>
      </c>
      <c r="N119" s="40">
        <v>0</v>
      </c>
      <c r="O119" s="59" t="s">
        <v>43</v>
      </c>
    </row>
    <row r="120" spans="1:15" outlineLevel="2" x14ac:dyDescent="0.2">
      <c r="A120" s="42">
        <v>102</v>
      </c>
      <c r="B120" s="42" t="s">
        <v>16</v>
      </c>
      <c r="C120" s="10">
        <v>2015</v>
      </c>
      <c r="D120" s="13">
        <v>42277</v>
      </c>
      <c r="E120" s="25">
        <v>4.24</v>
      </c>
      <c r="F120" s="14">
        <v>18</v>
      </c>
      <c r="G120" s="14">
        <v>1240</v>
      </c>
      <c r="H120" s="14">
        <v>1460</v>
      </c>
      <c r="I120" s="14">
        <v>46000</v>
      </c>
      <c r="J120" s="14">
        <v>43</v>
      </c>
      <c r="K120" s="14">
        <v>860</v>
      </c>
      <c r="L120" s="14">
        <v>920</v>
      </c>
      <c r="M120" s="14">
        <v>7</v>
      </c>
      <c r="N120" s="40">
        <v>0</v>
      </c>
      <c r="O120" s="59" t="s">
        <v>43</v>
      </c>
    </row>
    <row r="121" spans="1:15" outlineLevel="2" x14ac:dyDescent="0.2">
      <c r="A121" s="69">
        <v>103</v>
      </c>
      <c r="B121" s="48" t="s">
        <v>16</v>
      </c>
      <c r="C121" s="10">
        <v>2015</v>
      </c>
      <c r="D121" s="13">
        <v>42277</v>
      </c>
      <c r="E121" s="25">
        <v>3.31</v>
      </c>
      <c r="F121" s="14">
        <v>15</v>
      </c>
      <c r="G121" s="14">
        <v>800</v>
      </c>
      <c r="H121" s="14">
        <v>920</v>
      </c>
      <c r="I121" s="14">
        <v>32000</v>
      </c>
      <c r="J121" s="14">
        <v>26</v>
      </c>
      <c r="K121" s="14">
        <v>270</v>
      </c>
      <c r="L121" s="14">
        <v>450</v>
      </c>
      <c r="M121" s="14">
        <v>8</v>
      </c>
      <c r="N121" s="40">
        <f>SUM((E121*500)/30)</f>
        <v>55.166666666666664</v>
      </c>
    </row>
    <row r="122" spans="1:15" s="62" customFormat="1" outlineLevel="1" x14ac:dyDescent="0.2">
      <c r="A122" s="17"/>
      <c r="B122" s="54" t="s">
        <v>33</v>
      </c>
      <c r="C122" s="18"/>
      <c r="D122" s="19"/>
      <c r="E122" s="26">
        <f t="shared" ref="E122:N122" si="19">SUBTOTAL(9,E117:E121)</f>
        <v>17.649999999999999</v>
      </c>
      <c r="F122" s="20">
        <f t="shared" si="19"/>
        <v>73</v>
      </c>
      <c r="G122" s="20">
        <f t="shared" si="19"/>
        <v>6890</v>
      </c>
      <c r="H122" s="20">
        <f t="shared" si="19"/>
        <v>8120</v>
      </c>
      <c r="I122" s="20">
        <f t="shared" si="19"/>
        <v>182000</v>
      </c>
      <c r="J122" s="20">
        <f t="shared" si="19"/>
        <v>155</v>
      </c>
      <c r="K122" s="20">
        <f t="shared" si="19"/>
        <v>5760</v>
      </c>
      <c r="L122" s="20">
        <f t="shared" si="19"/>
        <v>6960</v>
      </c>
      <c r="M122" s="20">
        <f t="shared" si="19"/>
        <v>57</v>
      </c>
      <c r="N122" s="20">
        <f t="shared" si="19"/>
        <v>55.166666666666664</v>
      </c>
      <c r="O122" s="61"/>
    </row>
    <row r="123" spans="1:15" outlineLevel="2" x14ac:dyDescent="0.2">
      <c r="A123" s="69">
        <v>104</v>
      </c>
      <c r="B123" s="42" t="s">
        <v>17</v>
      </c>
      <c r="C123" s="10">
        <v>2015</v>
      </c>
      <c r="D123" s="13">
        <v>42289</v>
      </c>
      <c r="E123" s="25">
        <v>2.9</v>
      </c>
      <c r="F123" s="14">
        <v>15</v>
      </c>
      <c r="G123" s="14">
        <v>2540</v>
      </c>
      <c r="H123" s="14">
        <v>2780</v>
      </c>
      <c r="I123" s="14">
        <v>42000</v>
      </c>
      <c r="J123" s="14">
        <v>54</v>
      </c>
      <c r="K123" s="14">
        <v>2230</v>
      </c>
      <c r="L123" s="14">
        <v>3140</v>
      </c>
      <c r="M123" s="14">
        <v>16</v>
      </c>
      <c r="N123" s="40">
        <v>0</v>
      </c>
      <c r="O123" s="59" t="s">
        <v>43</v>
      </c>
    </row>
    <row r="124" spans="1:15" outlineLevel="2" x14ac:dyDescent="0.2">
      <c r="A124" s="42">
        <v>105</v>
      </c>
      <c r="B124" s="42" t="s">
        <v>17</v>
      </c>
      <c r="C124" s="10">
        <v>2015</v>
      </c>
      <c r="D124" s="13">
        <v>42304</v>
      </c>
      <c r="E124" s="25">
        <v>2.46</v>
      </c>
      <c r="F124" s="14">
        <v>18</v>
      </c>
      <c r="G124" s="14">
        <v>2130</v>
      </c>
      <c r="H124" s="14">
        <v>2560</v>
      </c>
      <c r="I124" s="14">
        <v>34000</v>
      </c>
      <c r="J124" s="14">
        <v>43</v>
      </c>
      <c r="K124" s="14">
        <v>1970</v>
      </c>
      <c r="L124" s="14">
        <v>2430</v>
      </c>
      <c r="M124" s="14">
        <v>23</v>
      </c>
      <c r="N124" s="40">
        <f>SUM((E124*500)/30)</f>
        <v>41</v>
      </c>
    </row>
    <row r="125" spans="1:15" outlineLevel="2" x14ac:dyDescent="0.2">
      <c r="A125" s="69">
        <v>106</v>
      </c>
      <c r="B125" s="42" t="s">
        <v>17</v>
      </c>
      <c r="C125" s="10">
        <v>2015</v>
      </c>
      <c r="D125" s="13">
        <v>42308</v>
      </c>
      <c r="E125" s="25">
        <v>2.89</v>
      </c>
      <c r="F125" s="14">
        <v>15</v>
      </c>
      <c r="G125" s="14">
        <v>2670</v>
      </c>
      <c r="H125" s="14">
        <v>2820</v>
      </c>
      <c r="I125" s="14">
        <v>36000</v>
      </c>
      <c r="J125" s="14">
        <v>35</v>
      </c>
      <c r="K125" s="14">
        <v>2450</v>
      </c>
      <c r="L125" s="14">
        <v>2830</v>
      </c>
      <c r="M125" s="14">
        <v>33</v>
      </c>
      <c r="N125" s="40">
        <f>SUM((E125*500)/30)</f>
        <v>48.166666666666664</v>
      </c>
    </row>
    <row r="126" spans="1:15" s="62" customFormat="1" outlineLevel="1" x14ac:dyDescent="0.2">
      <c r="A126" s="17"/>
      <c r="B126" s="54" t="s">
        <v>34</v>
      </c>
      <c r="C126" s="18"/>
      <c r="D126" s="19"/>
      <c r="E126" s="26">
        <f t="shared" ref="E126:N126" si="20">SUBTOTAL(9,E123:E125)</f>
        <v>8.25</v>
      </c>
      <c r="F126" s="20">
        <f t="shared" si="20"/>
        <v>48</v>
      </c>
      <c r="G126" s="20">
        <f t="shared" si="20"/>
        <v>7340</v>
      </c>
      <c r="H126" s="20">
        <f t="shared" si="20"/>
        <v>8160</v>
      </c>
      <c r="I126" s="20">
        <f t="shared" si="20"/>
        <v>112000</v>
      </c>
      <c r="J126" s="20">
        <f t="shared" si="20"/>
        <v>132</v>
      </c>
      <c r="K126" s="20">
        <f t="shared" si="20"/>
        <v>6650</v>
      </c>
      <c r="L126" s="20">
        <f t="shared" si="20"/>
        <v>8400</v>
      </c>
      <c r="M126" s="20">
        <f t="shared" si="20"/>
        <v>72</v>
      </c>
      <c r="N126" s="20">
        <f t="shared" si="20"/>
        <v>89.166666666666657</v>
      </c>
      <c r="O126" s="61"/>
    </row>
    <row r="127" spans="1:15" s="64" customFormat="1" outlineLevel="2" x14ac:dyDescent="0.2">
      <c r="A127" s="42">
        <v>107</v>
      </c>
      <c r="B127" s="42" t="s">
        <v>18</v>
      </c>
      <c r="C127" s="45">
        <v>2015</v>
      </c>
      <c r="D127" s="43">
        <v>42328</v>
      </c>
      <c r="E127" s="39">
        <v>4.46</v>
      </c>
      <c r="F127" s="40">
        <v>15</v>
      </c>
      <c r="G127" s="40">
        <v>1940</v>
      </c>
      <c r="H127" s="40">
        <v>2230</v>
      </c>
      <c r="I127" s="40">
        <v>28000</v>
      </c>
      <c r="J127" s="40">
        <v>47</v>
      </c>
      <c r="K127" s="40">
        <v>2960</v>
      </c>
      <c r="L127" s="40">
        <v>3320</v>
      </c>
      <c r="M127" s="40">
        <v>27</v>
      </c>
      <c r="N127" s="40">
        <v>0</v>
      </c>
      <c r="O127" s="63" t="s">
        <v>43</v>
      </c>
    </row>
    <row r="128" spans="1:15" s="62" customFormat="1" outlineLevel="1" x14ac:dyDescent="0.2">
      <c r="A128" s="54"/>
      <c r="B128" s="54" t="s">
        <v>35</v>
      </c>
      <c r="C128" s="56"/>
      <c r="D128" s="19"/>
      <c r="E128" s="26">
        <f t="shared" ref="E128:N128" si="21">SUBTOTAL(9,E127:E127)</f>
        <v>4.46</v>
      </c>
      <c r="F128" s="20">
        <f t="shared" si="21"/>
        <v>15</v>
      </c>
      <c r="G128" s="20">
        <f t="shared" si="21"/>
        <v>1940</v>
      </c>
      <c r="H128" s="20">
        <f t="shared" si="21"/>
        <v>2230</v>
      </c>
      <c r="I128" s="20">
        <f t="shared" si="21"/>
        <v>28000</v>
      </c>
      <c r="J128" s="20">
        <f t="shared" si="21"/>
        <v>47</v>
      </c>
      <c r="K128" s="20">
        <f t="shared" si="21"/>
        <v>2960</v>
      </c>
      <c r="L128" s="20">
        <f t="shared" si="21"/>
        <v>3320</v>
      </c>
      <c r="M128" s="20">
        <f t="shared" si="21"/>
        <v>27</v>
      </c>
      <c r="N128" s="20">
        <f t="shared" si="21"/>
        <v>0</v>
      </c>
      <c r="O128" s="61"/>
    </row>
    <row r="129" spans="1:15" outlineLevel="2" x14ac:dyDescent="0.2">
      <c r="A129" s="69">
        <v>108</v>
      </c>
      <c r="B129" s="48" t="s">
        <v>21</v>
      </c>
      <c r="C129" s="49">
        <v>2015</v>
      </c>
      <c r="D129" s="13">
        <v>42340</v>
      </c>
      <c r="E129" s="25">
        <v>3.42</v>
      </c>
      <c r="F129" s="14">
        <v>18</v>
      </c>
      <c r="G129" s="14">
        <v>2140</v>
      </c>
      <c r="H129" s="14">
        <v>2570</v>
      </c>
      <c r="I129" s="14">
        <v>19000</v>
      </c>
      <c r="J129" s="14">
        <v>62</v>
      </c>
      <c r="K129" s="14">
        <v>3100</v>
      </c>
      <c r="L129" s="14">
        <v>3540</v>
      </c>
      <c r="M129" s="14">
        <v>15</v>
      </c>
      <c r="N129" s="40">
        <v>0</v>
      </c>
      <c r="O129" s="59" t="s">
        <v>43</v>
      </c>
    </row>
    <row r="130" spans="1:15" outlineLevel="2" x14ac:dyDescent="0.2">
      <c r="A130" s="42">
        <v>109</v>
      </c>
      <c r="B130" s="48" t="s">
        <v>21</v>
      </c>
      <c r="C130" s="49">
        <v>2015</v>
      </c>
      <c r="D130" s="13">
        <v>42340</v>
      </c>
      <c r="E130" s="25">
        <v>3.56</v>
      </c>
      <c r="F130" s="14">
        <v>15</v>
      </c>
      <c r="G130" s="14">
        <v>1960</v>
      </c>
      <c r="H130" s="14">
        <v>2340</v>
      </c>
      <c r="I130" s="14">
        <v>21000</v>
      </c>
      <c r="J130" s="14">
        <v>56</v>
      </c>
      <c r="K130" s="14">
        <v>3300</v>
      </c>
      <c r="L130" s="14">
        <v>4120</v>
      </c>
      <c r="M130" s="14">
        <v>21</v>
      </c>
      <c r="N130" s="40">
        <v>0</v>
      </c>
      <c r="O130" s="59" t="s">
        <v>43</v>
      </c>
    </row>
    <row r="131" spans="1:15" outlineLevel="2" x14ac:dyDescent="0.2">
      <c r="A131" s="69">
        <v>110</v>
      </c>
      <c r="B131" s="48" t="s">
        <v>21</v>
      </c>
      <c r="C131" s="49">
        <v>2015</v>
      </c>
      <c r="D131" s="13">
        <v>42361</v>
      </c>
      <c r="E131" s="25">
        <v>1.92</v>
      </c>
      <c r="F131" s="14">
        <v>12</v>
      </c>
      <c r="G131" s="14">
        <v>1640</v>
      </c>
      <c r="H131" s="14">
        <v>2150</v>
      </c>
      <c r="I131" s="14">
        <v>32000</v>
      </c>
      <c r="J131" s="14">
        <v>32</v>
      </c>
      <c r="K131" s="14">
        <v>2430</v>
      </c>
      <c r="L131" s="14">
        <v>2660</v>
      </c>
      <c r="M131" s="14">
        <v>9</v>
      </c>
      <c r="N131" s="40">
        <f t="shared" ref="N131:N136" si="22">SUM((E131*500)/30)</f>
        <v>32</v>
      </c>
    </row>
    <row r="132" spans="1:15" outlineLevel="2" x14ac:dyDescent="0.2">
      <c r="A132" s="69">
        <v>111</v>
      </c>
      <c r="B132" s="48" t="s">
        <v>21</v>
      </c>
      <c r="C132" s="49">
        <v>2015</v>
      </c>
      <c r="D132" s="13">
        <v>42362</v>
      </c>
      <c r="E132" s="25">
        <v>2.9</v>
      </c>
      <c r="F132" s="14">
        <v>18</v>
      </c>
      <c r="G132" s="14">
        <v>1850</v>
      </c>
      <c r="H132" s="14">
        <v>2670</v>
      </c>
      <c r="I132" s="14">
        <v>33000</v>
      </c>
      <c r="J132" s="14">
        <v>36</v>
      </c>
      <c r="K132" s="14">
        <v>2770</v>
      </c>
      <c r="L132" s="14">
        <v>3240</v>
      </c>
      <c r="M132" s="14">
        <v>13</v>
      </c>
      <c r="N132" s="40">
        <f t="shared" si="22"/>
        <v>48.333333333333336</v>
      </c>
    </row>
    <row r="133" spans="1:15" outlineLevel="2" x14ac:dyDescent="0.2">
      <c r="A133" s="69">
        <v>112</v>
      </c>
      <c r="B133" s="48" t="s">
        <v>21</v>
      </c>
      <c r="C133" s="49">
        <v>2015</v>
      </c>
      <c r="D133" s="13">
        <v>42364</v>
      </c>
      <c r="E133" s="25">
        <v>3.24</v>
      </c>
      <c r="F133" s="14">
        <v>15</v>
      </c>
      <c r="G133" s="14">
        <v>2370</v>
      </c>
      <c r="H133" s="14">
        <v>3240</v>
      </c>
      <c r="I133" s="14">
        <v>24000</v>
      </c>
      <c r="J133" s="14">
        <v>42</v>
      </c>
      <c r="K133" s="14">
        <v>1830</v>
      </c>
      <c r="L133" s="14">
        <v>2250</v>
      </c>
      <c r="M133" s="14">
        <v>22</v>
      </c>
      <c r="N133" s="40">
        <f t="shared" si="22"/>
        <v>54</v>
      </c>
    </row>
    <row r="134" spans="1:15" outlineLevel="2" x14ac:dyDescent="0.2">
      <c r="A134" s="42">
        <v>113</v>
      </c>
      <c r="B134" s="48" t="s">
        <v>21</v>
      </c>
      <c r="C134" s="49">
        <v>2015</v>
      </c>
      <c r="D134" s="13">
        <v>42364</v>
      </c>
      <c r="E134" s="25">
        <v>4.41</v>
      </c>
      <c r="F134" s="14">
        <v>15</v>
      </c>
      <c r="G134" s="14">
        <v>2530</v>
      </c>
      <c r="H134" s="14">
        <v>3300</v>
      </c>
      <c r="I134" s="14">
        <v>41000</v>
      </c>
      <c r="J134" s="14">
        <v>47</v>
      </c>
      <c r="K134" s="14">
        <v>2190</v>
      </c>
      <c r="L134" s="14">
        <v>3540</v>
      </c>
      <c r="M134" s="14">
        <v>17</v>
      </c>
      <c r="N134" s="40">
        <f t="shared" si="22"/>
        <v>73.5</v>
      </c>
    </row>
    <row r="135" spans="1:15" outlineLevel="2" x14ac:dyDescent="0.2">
      <c r="A135" s="69">
        <v>114</v>
      </c>
      <c r="B135" s="48" t="s">
        <v>21</v>
      </c>
      <c r="C135" s="49">
        <v>2015</v>
      </c>
      <c r="D135" s="13">
        <v>42364</v>
      </c>
      <c r="E135" s="25">
        <v>3.39</v>
      </c>
      <c r="F135" s="14">
        <v>18</v>
      </c>
      <c r="G135" s="14">
        <v>2720</v>
      </c>
      <c r="H135" s="14">
        <v>3690</v>
      </c>
      <c r="I135" s="14">
        <v>23000</v>
      </c>
      <c r="J135" s="14">
        <v>22</v>
      </c>
      <c r="K135" s="14">
        <v>2520</v>
      </c>
      <c r="L135" s="14">
        <v>3360</v>
      </c>
      <c r="M135" s="14">
        <v>27</v>
      </c>
      <c r="N135" s="40">
        <f t="shared" si="22"/>
        <v>56.5</v>
      </c>
    </row>
    <row r="136" spans="1:15" s="64" customFormat="1" outlineLevel="2" x14ac:dyDescent="0.2">
      <c r="A136" s="50">
        <v>115</v>
      </c>
      <c r="B136" s="42" t="s">
        <v>21</v>
      </c>
      <c r="C136" s="45">
        <v>2015</v>
      </c>
      <c r="D136" s="43">
        <v>42364</v>
      </c>
      <c r="E136" s="39">
        <v>3.27</v>
      </c>
      <c r="F136" s="40">
        <v>15</v>
      </c>
      <c r="G136" s="40">
        <v>2250</v>
      </c>
      <c r="H136" s="40">
        <v>3180</v>
      </c>
      <c r="I136" s="40">
        <v>37000</v>
      </c>
      <c r="J136" s="40">
        <v>63</v>
      </c>
      <c r="K136" s="40">
        <v>2740</v>
      </c>
      <c r="L136" s="40">
        <v>2840</v>
      </c>
      <c r="M136" s="40">
        <v>8</v>
      </c>
      <c r="N136" s="40">
        <f t="shared" si="22"/>
        <v>54.5</v>
      </c>
      <c r="O136" s="63"/>
    </row>
    <row r="137" spans="1:15" s="62" customFormat="1" ht="15" customHeight="1" outlineLevel="1" x14ac:dyDescent="0.2">
      <c r="A137" s="17"/>
      <c r="B137" s="54" t="s">
        <v>36</v>
      </c>
      <c r="C137" s="56"/>
      <c r="D137" s="19"/>
      <c r="E137" s="26">
        <f t="shared" ref="E137:N137" si="23">SUBTOTAL(9,E129:E136)</f>
        <v>26.110000000000003</v>
      </c>
      <c r="F137" s="20">
        <f t="shared" si="23"/>
        <v>126</v>
      </c>
      <c r="G137" s="20">
        <f t="shared" si="23"/>
        <v>17460</v>
      </c>
      <c r="H137" s="20">
        <f t="shared" si="23"/>
        <v>23140</v>
      </c>
      <c r="I137" s="20">
        <f t="shared" si="23"/>
        <v>230000</v>
      </c>
      <c r="J137" s="20">
        <f t="shared" si="23"/>
        <v>360</v>
      </c>
      <c r="K137" s="20">
        <f t="shared" si="23"/>
        <v>20880</v>
      </c>
      <c r="L137" s="20">
        <f t="shared" si="23"/>
        <v>25550</v>
      </c>
      <c r="M137" s="20">
        <f t="shared" si="23"/>
        <v>132</v>
      </c>
      <c r="N137" s="20">
        <f t="shared" si="23"/>
        <v>318.83333333333337</v>
      </c>
      <c r="O137" s="61"/>
    </row>
    <row r="138" spans="1:15" outlineLevel="2" x14ac:dyDescent="0.2">
      <c r="A138" s="69">
        <v>116</v>
      </c>
      <c r="B138" s="42" t="s">
        <v>22</v>
      </c>
      <c r="C138" s="45">
        <v>2016</v>
      </c>
      <c r="D138" s="13">
        <v>42379</v>
      </c>
      <c r="E138" s="25">
        <v>3.6</v>
      </c>
      <c r="F138" s="14">
        <v>15</v>
      </c>
      <c r="G138" s="14">
        <v>3240</v>
      </c>
      <c r="H138" s="14">
        <v>4160</v>
      </c>
      <c r="I138" s="14">
        <v>28000</v>
      </c>
      <c r="J138" s="14">
        <v>54</v>
      </c>
      <c r="K138" s="14">
        <v>1360</v>
      </c>
      <c r="L138" s="14">
        <v>2580</v>
      </c>
      <c r="M138" s="14">
        <v>17</v>
      </c>
      <c r="N138" s="14">
        <f>SUM((E138*500)/30)</f>
        <v>60</v>
      </c>
    </row>
    <row r="139" spans="1:15" s="62" customFormat="1" outlineLevel="1" x14ac:dyDescent="0.2">
      <c r="A139" s="17"/>
      <c r="B139" s="54" t="s">
        <v>37</v>
      </c>
      <c r="C139" s="56"/>
      <c r="D139" s="19"/>
      <c r="E139" s="26">
        <f t="shared" ref="E139:N139" si="24">SUBTOTAL(9,E138:E138)</f>
        <v>3.6</v>
      </c>
      <c r="F139" s="20">
        <f t="shared" si="24"/>
        <v>15</v>
      </c>
      <c r="G139" s="20">
        <f t="shared" si="24"/>
        <v>3240</v>
      </c>
      <c r="H139" s="20">
        <f t="shared" si="24"/>
        <v>4160</v>
      </c>
      <c r="I139" s="20">
        <f t="shared" si="24"/>
        <v>28000</v>
      </c>
      <c r="J139" s="20">
        <f t="shared" si="24"/>
        <v>54</v>
      </c>
      <c r="K139" s="20">
        <f t="shared" si="24"/>
        <v>1360</v>
      </c>
      <c r="L139" s="20">
        <f t="shared" si="24"/>
        <v>2580</v>
      </c>
      <c r="M139" s="20">
        <f t="shared" si="24"/>
        <v>17</v>
      </c>
      <c r="N139" s="20">
        <f t="shared" si="24"/>
        <v>60</v>
      </c>
      <c r="O139" s="61"/>
    </row>
    <row r="140" spans="1:15" outlineLevel="2" x14ac:dyDescent="0.2">
      <c r="A140" s="69">
        <v>117</v>
      </c>
      <c r="B140" s="42" t="s">
        <v>23</v>
      </c>
      <c r="C140" s="45">
        <v>2016</v>
      </c>
      <c r="D140" s="13">
        <v>42402</v>
      </c>
      <c r="E140" s="25">
        <v>4.0599999999999996</v>
      </c>
      <c r="F140" s="14">
        <v>18</v>
      </c>
      <c r="G140" s="14">
        <v>3530</v>
      </c>
      <c r="H140" s="14">
        <v>4620</v>
      </c>
      <c r="I140" s="14">
        <v>24000</v>
      </c>
      <c r="J140" s="14">
        <v>62</v>
      </c>
      <c r="K140" s="14">
        <v>1850</v>
      </c>
      <c r="L140" s="14">
        <v>2210</v>
      </c>
      <c r="M140" s="14">
        <v>14</v>
      </c>
      <c r="N140" s="14">
        <f t="shared" ref="N140:N145" si="25">SUM((E140*500)/30)</f>
        <v>67.666666666666657</v>
      </c>
    </row>
    <row r="141" spans="1:15" outlineLevel="2" x14ac:dyDescent="0.2">
      <c r="A141" s="42">
        <v>118</v>
      </c>
      <c r="B141" s="42" t="s">
        <v>23</v>
      </c>
      <c r="C141" s="45">
        <v>2016</v>
      </c>
      <c r="D141" s="13">
        <v>42403</v>
      </c>
      <c r="E141" s="25">
        <v>2.11</v>
      </c>
      <c r="F141" s="14">
        <v>15</v>
      </c>
      <c r="G141" s="14">
        <v>2340</v>
      </c>
      <c r="H141" s="14">
        <v>3870</v>
      </c>
      <c r="I141" s="14">
        <v>31000</v>
      </c>
      <c r="J141" s="14">
        <v>46</v>
      </c>
      <c r="K141" s="14">
        <v>2130</v>
      </c>
      <c r="L141" s="14">
        <v>2680</v>
      </c>
      <c r="M141" s="14">
        <v>21</v>
      </c>
      <c r="N141" s="14">
        <f t="shared" si="25"/>
        <v>35.166666666666664</v>
      </c>
    </row>
    <row r="142" spans="1:15" outlineLevel="2" x14ac:dyDescent="0.2">
      <c r="A142" s="69">
        <v>119</v>
      </c>
      <c r="B142" s="42" t="s">
        <v>23</v>
      </c>
      <c r="C142" s="45">
        <v>2016</v>
      </c>
      <c r="D142" s="13">
        <v>42405</v>
      </c>
      <c r="E142" s="25">
        <v>3.01</v>
      </c>
      <c r="F142" s="14">
        <v>15</v>
      </c>
      <c r="G142" s="14">
        <v>2460</v>
      </c>
      <c r="H142" s="14">
        <v>3640</v>
      </c>
      <c r="I142" s="14">
        <v>27000</v>
      </c>
      <c r="J142" s="14">
        <v>38</v>
      </c>
      <c r="K142" s="14">
        <v>1920</v>
      </c>
      <c r="L142" s="14">
        <v>2390</v>
      </c>
      <c r="M142" s="14">
        <v>26</v>
      </c>
      <c r="N142" s="14">
        <f t="shared" si="25"/>
        <v>50.166666666666664</v>
      </c>
    </row>
    <row r="143" spans="1:15" outlineLevel="2" x14ac:dyDescent="0.2">
      <c r="A143" s="50">
        <v>120</v>
      </c>
      <c r="B143" s="42" t="s">
        <v>23</v>
      </c>
      <c r="C143" s="45">
        <v>2016</v>
      </c>
      <c r="D143" s="13">
        <v>42417</v>
      </c>
      <c r="E143" s="25">
        <v>3.41</v>
      </c>
      <c r="F143" s="14">
        <v>18</v>
      </c>
      <c r="G143" s="14">
        <v>1340</v>
      </c>
      <c r="H143" s="14">
        <v>1680</v>
      </c>
      <c r="I143" s="14">
        <v>24000</v>
      </c>
      <c r="J143" s="14">
        <v>22</v>
      </c>
      <c r="K143" s="14">
        <v>1530</v>
      </c>
      <c r="L143" s="14">
        <v>1940</v>
      </c>
      <c r="M143" s="14">
        <v>6</v>
      </c>
      <c r="N143" s="14">
        <f t="shared" si="25"/>
        <v>56.833333333333336</v>
      </c>
    </row>
    <row r="144" spans="1:15" outlineLevel="2" x14ac:dyDescent="0.2">
      <c r="A144" s="69">
        <v>121</v>
      </c>
      <c r="B144" s="42" t="s">
        <v>23</v>
      </c>
      <c r="C144" s="45">
        <v>2016</v>
      </c>
      <c r="D144" s="13">
        <v>42419</v>
      </c>
      <c r="E144" s="25">
        <v>3.66</v>
      </c>
      <c r="F144" s="14">
        <v>15</v>
      </c>
      <c r="G144" s="14">
        <v>950</v>
      </c>
      <c r="H144" s="14">
        <v>1120</v>
      </c>
      <c r="I144" s="14">
        <v>21000</v>
      </c>
      <c r="J144" s="14">
        <v>32</v>
      </c>
      <c r="K144" s="14">
        <v>1370</v>
      </c>
      <c r="L144" s="14">
        <v>1640</v>
      </c>
      <c r="M144" s="14">
        <v>4</v>
      </c>
      <c r="N144" s="14">
        <f t="shared" si="25"/>
        <v>61</v>
      </c>
    </row>
    <row r="145" spans="1:15" outlineLevel="2" x14ac:dyDescent="0.2">
      <c r="A145" s="69">
        <v>122</v>
      </c>
      <c r="B145" s="42" t="s">
        <v>23</v>
      </c>
      <c r="C145" s="45">
        <v>2016</v>
      </c>
      <c r="D145" s="13">
        <v>42425</v>
      </c>
      <c r="E145" s="25">
        <v>4.51</v>
      </c>
      <c r="F145" s="14">
        <v>15</v>
      </c>
      <c r="G145" s="14">
        <v>2240</v>
      </c>
      <c r="H145" s="14">
        <v>3150</v>
      </c>
      <c r="I145" s="14">
        <v>36000</v>
      </c>
      <c r="J145" s="14">
        <v>46</v>
      </c>
      <c r="K145" s="14">
        <v>2450</v>
      </c>
      <c r="L145" s="14">
        <v>3140</v>
      </c>
      <c r="M145" s="14">
        <v>16</v>
      </c>
      <c r="N145" s="14">
        <f t="shared" si="25"/>
        <v>75.166666666666671</v>
      </c>
    </row>
    <row r="146" spans="1:15" s="62" customFormat="1" outlineLevel="1" x14ac:dyDescent="0.2">
      <c r="A146" s="17"/>
      <c r="B146" s="54" t="s">
        <v>38</v>
      </c>
      <c r="C146" s="56"/>
      <c r="D146" s="19"/>
      <c r="E146" s="26">
        <f t="shared" ref="E146:N146" si="26">SUBTOTAL(9,E140:E145)</f>
        <v>20.759999999999998</v>
      </c>
      <c r="F146" s="20">
        <f t="shared" si="26"/>
        <v>96</v>
      </c>
      <c r="G146" s="20">
        <f t="shared" si="26"/>
        <v>12860</v>
      </c>
      <c r="H146" s="20">
        <f t="shared" si="26"/>
        <v>18080</v>
      </c>
      <c r="I146" s="20">
        <f t="shared" si="26"/>
        <v>163000</v>
      </c>
      <c r="J146" s="20">
        <f t="shared" si="26"/>
        <v>246</v>
      </c>
      <c r="K146" s="20">
        <f t="shared" si="26"/>
        <v>11250</v>
      </c>
      <c r="L146" s="20">
        <f t="shared" si="26"/>
        <v>14000</v>
      </c>
      <c r="M146" s="20">
        <f t="shared" si="26"/>
        <v>87</v>
      </c>
      <c r="N146" s="20">
        <f t="shared" si="26"/>
        <v>346</v>
      </c>
      <c r="O146" s="61"/>
    </row>
    <row r="147" spans="1:15" outlineLevel="2" x14ac:dyDescent="0.2">
      <c r="A147" s="69">
        <v>123</v>
      </c>
      <c r="B147" s="42" t="s">
        <v>44</v>
      </c>
      <c r="C147" s="51">
        <v>2016</v>
      </c>
      <c r="D147" s="13">
        <v>42430</v>
      </c>
      <c r="E147" s="25">
        <v>2.89</v>
      </c>
      <c r="F147" s="14">
        <v>18</v>
      </c>
      <c r="G147" s="14">
        <v>3050</v>
      </c>
      <c r="H147" s="14">
        <v>3270</v>
      </c>
      <c r="I147" s="14">
        <v>29000</v>
      </c>
      <c r="J147" s="14">
        <v>24</v>
      </c>
      <c r="K147" s="14">
        <v>1740</v>
      </c>
      <c r="L147" s="14">
        <v>2250</v>
      </c>
      <c r="M147" s="14">
        <v>24</v>
      </c>
      <c r="N147" s="14">
        <f>SUM((E147*500)/30)</f>
        <v>48.166666666666664</v>
      </c>
    </row>
    <row r="148" spans="1:15" outlineLevel="2" x14ac:dyDescent="0.2">
      <c r="A148" s="69">
        <v>124</v>
      </c>
      <c r="B148" s="42" t="s">
        <v>26</v>
      </c>
      <c r="C148" s="51">
        <v>2016</v>
      </c>
      <c r="D148" s="13">
        <v>42440</v>
      </c>
      <c r="E148" s="25">
        <v>2.89</v>
      </c>
      <c r="F148" s="14">
        <v>15</v>
      </c>
      <c r="G148" s="14">
        <v>1630</v>
      </c>
      <c r="H148" s="14">
        <v>1820</v>
      </c>
      <c r="I148" s="14">
        <v>18000</v>
      </c>
      <c r="J148" s="14">
        <v>37</v>
      </c>
      <c r="K148" s="14">
        <v>2150</v>
      </c>
      <c r="L148" s="14">
        <v>2390</v>
      </c>
      <c r="M148" s="14">
        <v>23</v>
      </c>
      <c r="N148" s="14">
        <f>SUM((E148*500)/30)</f>
        <v>48.166666666666664</v>
      </c>
    </row>
    <row r="149" spans="1:15" outlineLevel="2" x14ac:dyDescent="0.2">
      <c r="A149" s="69">
        <v>125</v>
      </c>
      <c r="B149" s="42" t="s">
        <v>26</v>
      </c>
      <c r="C149" s="51">
        <v>2016</v>
      </c>
      <c r="D149" s="13">
        <v>42441</v>
      </c>
      <c r="E149" s="25">
        <v>2.5099999999999998</v>
      </c>
      <c r="F149" s="14">
        <v>15</v>
      </c>
      <c r="G149" s="14">
        <v>1120</v>
      </c>
      <c r="H149" s="14">
        <v>1460</v>
      </c>
      <c r="I149" s="14">
        <v>17000</v>
      </c>
      <c r="J149" s="14">
        <v>43</v>
      </c>
      <c r="K149" s="14">
        <v>2270</v>
      </c>
      <c r="L149" s="14">
        <v>2490</v>
      </c>
      <c r="M149" s="14">
        <v>18</v>
      </c>
      <c r="N149" s="14">
        <f>SUM((E149*500)/30)</f>
        <v>41.833333333333336</v>
      </c>
    </row>
    <row r="150" spans="1:15" outlineLevel="2" x14ac:dyDescent="0.2">
      <c r="A150" s="69">
        <v>126</v>
      </c>
      <c r="B150" s="42" t="s">
        <v>26</v>
      </c>
      <c r="C150" s="51">
        <v>2016</v>
      </c>
      <c r="D150" s="13">
        <v>42444</v>
      </c>
      <c r="E150" s="25">
        <v>3.58</v>
      </c>
      <c r="F150" s="14">
        <v>18</v>
      </c>
      <c r="G150" s="14">
        <v>3340</v>
      </c>
      <c r="H150" s="14">
        <v>3640</v>
      </c>
      <c r="I150" s="14">
        <v>45000</v>
      </c>
      <c r="J150" s="14">
        <v>48</v>
      </c>
      <c r="K150" s="14">
        <v>3450</v>
      </c>
      <c r="L150" s="14">
        <v>3740</v>
      </c>
      <c r="M150" s="14">
        <v>46</v>
      </c>
      <c r="N150" s="14">
        <f>SUM((E150*500)/30)</f>
        <v>59.666666666666664</v>
      </c>
    </row>
    <row r="151" spans="1:15" outlineLevel="2" x14ac:dyDescent="0.2">
      <c r="A151" s="69">
        <v>127</v>
      </c>
      <c r="B151" s="42" t="s">
        <v>26</v>
      </c>
      <c r="C151" s="51">
        <v>2016</v>
      </c>
      <c r="D151" s="13">
        <v>42458</v>
      </c>
      <c r="E151" s="25">
        <v>3.41</v>
      </c>
      <c r="F151" s="14">
        <v>15</v>
      </c>
      <c r="G151" s="14">
        <v>3560</v>
      </c>
      <c r="H151" s="14">
        <v>3740</v>
      </c>
      <c r="I151" s="14">
        <v>43000</v>
      </c>
      <c r="J151" s="14">
        <v>53</v>
      </c>
      <c r="K151" s="14">
        <v>3320</v>
      </c>
      <c r="L151" s="14">
        <v>3570</v>
      </c>
      <c r="M151" s="14">
        <v>38</v>
      </c>
      <c r="N151" s="14">
        <f>SUM((E151*500)/30)</f>
        <v>56.833333333333336</v>
      </c>
    </row>
    <row r="152" spans="1:15" s="62" customFormat="1" ht="15" customHeight="1" outlineLevel="1" x14ac:dyDescent="0.2">
      <c r="A152" s="17"/>
      <c r="B152" s="54" t="s">
        <v>45</v>
      </c>
      <c r="C152" s="58"/>
      <c r="D152" s="19"/>
      <c r="E152" s="26">
        <f t="shared" ref="E152:N152" si="27">SUBTOTAL(9,E147:E151)</f>
        <v>15.28</v>
      </c>
      <c r="F152" s="20">
        <f t="shared" si="27"/>
        <v>81</v>
      </c>
      <c r="G152" s="20">
        <f t="shared" si="27"/>
        <v>12700</v>
      </c>
      <c r="H152" s="20">
        <f t="shared" si="27"/>
        <v>13930</v>
      </c>
      <c r="I152" s="20">
        <f t="shared" si="27"/>
        <v>152000</v>
      </c>
      <c r="J152" s="20">
        <f t="shared" si="27"/>
        <v>205</v>
      </c>
      <c r="K152" s="20">
        <f t="shared" si="27"/>
        <v>12930</v>
      </c>
      <c r="L152" s="20">
        <f t="shared" si="27"/>
        <v>14440</v>
      </c>
      <c r="M152" s="20">
        <f t="shared" si="27"/>
        <v>149</v>
      </c>
      <c r="N152" s="20">
        <f t="shared" si="27"/>
        <v>254.66666666666666</v>
      </c>
      <c r="O152" s="61"/>
    </row>
    <row r="153" spans="1:15" outlineLevel="2" x14ac:dyDescent="0.2">
      <c r="A153" s="52">
        <v>128</v>
      </c>
      <c r="B153" s="10" t="s">
        <v>27</v>
      </c>
      <c r="C153" s="10">
        <v>2016</v>
      </c>
      <c r="D153" s="53">
        <v>42468</v>
      </c>
      <c r="E153" s="24">
        <v>2.79</v>
      </c>
      <c r="F153" s="11">
        <v>15</v>
      </c>
      <c r="G153" s="11">
        <v>2460</v>
      </c>
      <c r="H153" s="11">
        <v>3150</v>
      </c>
      <c r="I153" s="11">
        <v>38000</v>
      </c>
      <c r="J153" s="11">
        <v>46</v>
      </c>
      <c r="K153" s="11">
        <v>3540</v>
      </c>
      <c r="L153" s="11">
        <v>3840</v>
      </c>
      <c r="M153" s="11">
        <v>24</v>
      </c>
      <c r="N153" s="14">
        <f>SUM((E153*500)/30)</f>
        <v>46.5</v>
      </c>
    </row>
    <row r="154" spans="1:15" outlineLevel="2" x14ac:dyDescent="0.2">
      <c r="A154" s="52">
        <v>129</v>
      </c>
      <c r="B154" s="10" t="s">
        <v>27</v>
      </c>
      <c r="C154" s="10">
        <v>2016</v>
      </c>
      <c r="D154" s="53">
        <v>42490</v>
      </c>
      <c r="E154" s="24">
        <v>4.21</v>
      </c>
      <c r="F154" s="11">
        <v>18</v>
      </c>
      <c r="G154" s="11">
        <v>3860</v>
      </c>
      <c r="H154" s="11">
        <v>4240</v>
      </c>
      <c r="I154" s="11">
        <v>47000</v>
      </c>
      <c r="J154" s="11">
        <v>18</v>
      </c>
      <c r="K154" s="11">
        <v>3200</v>
      </c>
      <c r="L154" s="11">
        <v>3470</v>
      </c>
      <c r="M154" s="11">
        <v>36</v>
      </c>
      <c r="N154" s="14">
        <f>SUM((E154*500)/30)</f>
        <v>70.166666666666671</v>
      </c>
    </row>
    <row r="155" spans="1:15" outlineLevel="2" x14ac:dyDescent="0.2">
      <c r="A155" s="52">
        <v>130</v>
      </c>
      <c r="B155" s="10" t="s">
        <v>27</v>
      </c>
      <c r="C155" s="10">
        <v>2016</v>
      </c>
      <c r="D155" s="53">
        <v>42490</v>
      </c>
      <c r="E155" s="24">
        <v>4.88</v>
      </c>
      <c r="F155" s="11">
        <v>15</v>
      </c>
      <c r="G155" s="11">
        <v>3230</v>
      </c>
      <c r="H155" s="11">
        <v>3640</v>
      </c>
      <c r="I155" s="11">
        <v>52000</v>
      </c>
      <c r="J155" s="11">
        <v>27</v>
      </c>
      <c r="K155" s="11">
        <v>3750</v>
      </c>
      <c r="L155" s="11">
        <v>3940</v>
      </c>
      <c r="M155" s="11">
        <v>42</v>
      </c>
      <c r="N155" s="14">
        <f>SUM((E155*500)/30)</f>
        <v>81.333333333333329</v>
      </c>
    </row>
    <row r="156" spans="1:15" outlineLevel="2" x14ac:dyDescent="0.2">
      <c r="A156" s="69">
        <v>131</v>
      </c>
      <c r="B156" s="10" t="s">
        <v>27</v>
      </c>
      <c r="C156" s="10">
        <v>2016</v>
      </c>
      <c r="D156" s="13">
        <v>42490</v>
      </c>
      <c r="E156" s="25">
        <v>4.47</v>
      </c>
      <c r="F156" s="14">
        <v>15</v>
      </c>
      <c r="G156" s="14">
        <v>3760</v>
      </c>
      <c r="H156" s="14">
        <v>4150</v>
      </c>
      <c r="I156" s="14">
        <v>45000</v>
      </c>
      <c r="J156" s="14">
        <v>40</v>
      </c>
      <c r="K156" s="14">
        <v>2840</v>
      </c>
      <c r="L156" s="14">
        <v>3270</v>
      </c>
      <c r="M156" s="14">
        <v>23</v>
      </c>
      <c r="N156" s="14">
        <f>SUM((E156*500)/30)</f>
        <v>74.5</v>
      </c>
      <c r="O156" s="60"/>
    </row>
    <row r="157" spans="1:15" outlineLevel="2" x14ac:dyDescent="0.2">
      <c r="A157" s="69">
        <v>132</v>
      </c>
      <c r="B157" s="10" t="s">
        <v>27</v>
      </c>
      <c r="C157" s="10">
        <v>2016</v>
      </c>
      <c r="D157" s="13">
        <v>42490</v>
      </c>
      <c r="E157" s="25">
        <v>3.29</v>
      </c>
      <c r="F157" s="14">
        <v>18</v>
      </c>
      <c r="G157" s="14">
        <v>3640</v>
      </c>
      <c r="H157" s="14">
        <v>3520</v>
      </c>
      <c r="I157" s="14">
        <v>52000</v>
      </c>
      <c r="J157" s="14">
        <v>33</v>
      </c>
      <c r="K157" s="14">
        <v>2530</v>
      </c>
      <c r="L157" s="14">
        <v>2940</v>
      </c>
      <c r="M157" s="14">
        <v>34</v>
      </c>
      <c r="N157" s="14">
        <f>SUM((E157*500)/30)</f>
        <v>54.833333333333336</v>
      </c>
      <c r="O157" s="60"/>
    </row>
    <row r="158" spans="1:15" s="62" customFormat="1" outlineLevel="1" x14ac:dyDescent="0.2">
      <c r="A158" s="17"/>
      <c r="B158" s="18" t="s">
        <v>40</v>
      </c>
      <c r="C158" s="18"/>
      <c r="D158" s="19"/>
      <c r="E158" s="26">
        <f t="shared" ref="E158:N158" si="28">SUBTOTAL(9,E153:E157)</f>
        <v>19.639999999999997</v>
      </c>
      <c r="F158" s="20">
        <f t="shared" si="28"/>
        <v>81</v>
      </c>
      <c r="G158" s="20">
        <f t="shared" si="28"/>
        <v>16950</v>
      </c>
      <c r="H158" s="20">
        <f t="shared" si="28"/>
        <v>18700</v>
      </c>
      <c r="I158" s="20">
        <f t="shared" si="28"/>
        <v>234000</v>
      </c>
      <c r="J158" s="20">
        <f t="shared" si="28"/>
        <v>164</v>
      </c>
      <c r="K158" s="20">
        <f t="shared" si="28"/>
        <v>15860</v>
      </c>
      <c r="L158" s="20">
        <f t="shared" si="28"/>
        <v>17460</v>
      </c>
      <c r="M158" s="20">
        <f t="shared" si="28"/>
        <v>159</v>
      </c>
      <c r="N158" s="20">
        <f t="shared" si="28"/>
        <v>327.33333333333331</v>
      </c>
    </row>
    <row r="159" spans="1:15" outlineLevel="2" x14ac:dyDescent="0.2">
      <c r="A159" s="69">
        <v>133</v>
      </c>
      <c r="B159" s="12" t="s">
        <v>11</v>
      </c>
      <c r="C159" s="10">
        <v>2016</v>
      </c>
      <c r="D159" s="13">
        <v>42497</v>
      </c>
      <c r="E159" s="25">
        <v>4.16</v>
      </c>
      <c r="F159" s="14">
        <v>15</v>
      </c>
      <c r="G159" s="14">
        <v>4230</v>
      </c>
      <c r="H159" s="14">
        <v>4620</v>
      </c>
      <c r="I159" s="14">
        <v>53000</v>
      </c>
      <c r="J159" s="14">
        <v>34</v>
      </c>
      <c r="K159" s="14">
        <v>2727</v>
      </c>
      <c r="L159" s="14">
        <v>3360</v>
      </c>
      <c r="M159" s="14">
        <v>38</v>
      </c>
      <c r="N159" s="14">
        <f>SUM((E159*500)/30)</f>
        <v>69.333333333333329</v>
      </c>
      <c r="O159" s="60"/>
    </row>
    <row r="160" spans="1:15" outlineLevel="2" x14ac:dyDescent="0.2">
      <c r="A160" s="69">
        <v>134</v>
      </c>
      <c r="B160" s="12" t="s">
        <v>12</v>
      </c>
      <c r="C160" s="10">
        <v>2016</v>
      </c>
      <c r="D160" s="13">
        <v>42502</v>
      </c>
      <c r="E160" s="25">
        <v>2.93</v>
      </c>
      <c r="F160" s="14">
        <v>15</v>
      </c>
      <c r="G160" s="14">
        <v>3590</v>
      </c>
      <c r="H160" s="14">
        <v>3840</v>
      </c>
      <c r="I160" s="14">
        <v>47000</v>
      </c>
      <c r="J160" s="14">
        <v>42</v>
      </c>
      <c r="K160" s="14">
        <v>1760</v>
      </c>
      <c r="L160" s="14">
        <v>2640</v>
      </c>
      <c r="M160" s="14">
        <v>26</v>
      </c>
      <c r="N160" s="14">
        <f>SUM((E160*500)/30)</f>
        <v>48.833333333333336</v>
      </c>
      <c r="O160" s="60"/>
    </row>
    <row r="161" spans="1:15" outlineLevel="2" x14ac:dyDescent="0.2">
      <c r="A161" s="69">
        <v>135</v>
      </c>
      <c r="B161" s="12" t="s">
        <v>11</v>
      </c>
      <c r="C161" s="10">
        <v>2016</v>
      </c>
      <c r="D161" s="13">
        <v>42521</v>
      </c>
      <c r="E161" s="25">
        <v>2.37</v>
      </c>
      <c r="F161" s="14">
        <v>18</v>
      </c>
      <c r="G161" s="14">
        <v>3740</v>
      </c>
      <c r="H161" s="14">
        <v>4120</v>
      </c>
      <c r="I161" s="14">
        <v>56000</v>
      </c>
      <c r="J161" s="14">
        <v>65</v>
      </c>
      <c r="K161" s="14">
        <v>1680</v>
      </c>
      <c r="L161" s="14">
        <v>2530</v>
      </c>
      <c r="M161" s="14">
        <v>32</v>
      </c>
      <c r="N161" s="14">
        <f>SUM((E161*500)/30)</f>
        <v>39.5</v>
      </c>
      <c r="O161" s="60"/>
    </row>
    <row r="162" spans="1:15" s="62" customFormat="1" outlineLevel="1" x14ac:dyDescent="0.2">
      <c r="A162" s="17"/>
      <c r="B162" s="16" t="s">
        <v>29</v>
      </c>
      <c r="C162" s="18"/>
      <c r="D162" s="19"/>
      <c r="E162" s="26">
        <f t="shared" ref="E162:N162" si="29">SUBTOTAL(9,E159:E161)</f>
        <v>9.4600000000000009</v>
      </c>
      <c r="F162" s="20">
        <f t="shared" si="29"/>
        <v>48</v>
      </c>
      <c r="G162" s="20">
        <f t="shared" si="29"/>
        <v>11560</v>
      </c>
      <c r="H162" s="20">
        <f t="shared" si="29"/>
        <v>12580</v>
      </c>
      <c r="I162" s="20">
        <f t="shared" si="29"/>
        <v>156000</v>
      </c>
      <c r="J162" s="20">
        <f t="shared" si="29"/>
        <v>141</v>
      </c>
      <c r="K162" s="20">
        <f t="shared" si="29"/>
        <v>6167</v>
      </c>
      <c r="L162" s="20">
        <f t="shared" si="29"/>
        <v>8530</v>
      </c>
      <c r="M162" s="20">
        <f t="shared" si="29"/>
        <v>96</v>
      </c>
      <c r="N162" s="20">
        <f t="shared" si="29"/>
        <v>157.66666666666666</v>
      </c>
    </row>
    <row r="163" spans="1:15" outlineLevel="2" x14ac:dyDescent="0.2">
      <c r="A163" s="69">
        <v>136</v>
      </c>
      <c r="B163" s="12" t="s">
        <v>13</v>
      </c>
      <c r="C163" s="10">
        <v>2016</v>
      </c>
      <c r="D163" s="13">
        <v>42536</v>
      </c>
      <c r="E163" s="25">
        <v>2.57</v>
      </c>
      <c r="F163" s="14">
        <v>15</v>
      </c>
      <c r="G163" s="14">
        <v>4200</v>
      </c>
      <c r="H163" s="14">
        <v>4630</v>
      </c>
      <c r="I163" s="14">
        <v>38000</v>
      </c>
      <c r="J163" s="14">
        <v>53</v>
      </c>
      <c r="K163" s="14">
        <v>1480</v>
      </c>
      <c r="L163" s="14">
        <v>1760</v>
      </c>
      <c r="M163" s="14">
        <v>43</v>
      </c>
      <c r="N163" s="14">
        <f>SUM((E163*500)/30)</f>
        <v>42.833333333333336</v>
      </c>
      <c r="O163" s="60"/>
    </row>
    <row r="164" spans="1:15" outlineLevel="2" x14ac:dyDescent="0.2">
      <c r="A164" s="69">
        <v>137</v>
      </c>
      <c r="B164" s="12" t="s">
        <v>13</v>
      </c>
      <c r="C164" s="10">
        <v>2016</v>
      </c>
      <c r="D164" s="13">
        <v>42537</v>
      </c>
      <c r="E164" s="25">
        <v>2.39</v>
      </c>
      <c r="F164" s="14">
        <v>15</v>
      </c>
      <c r="G164" s="14">
        <v>3840</v>
      </c>
      <c r="H164" s="14">
        <v>3990</v>
      </c>
      <c r="I164" s="14">
        <v>41000</v>
      </c>
      <c r="J164" s="14">
        <v>32</v>
      </c>
      <c r="K164" s="14">
        <v>1540</v>
      </c>
      <c r="L164" s="14">
        <v>2030</v>
      </c>
      <c r="M164" s="14">
        <v>38</v>
      </c>
      <c r="N164" s="14">
        <f>SUM((E164*500)/30)</f>
        <v>39.833333333333336</v>
      </c>
      <c r="O164" s="60"/>
    </row>
    <row r="165" spans="1:15" outlineLevel="2" x14ac:dyDescent="0.2">
      <c r="A165" s="69">
        <v>138</v>
      </c>
      <c r="B165" s="69" t="s">
        <v>13</v>
      </c>
      <c r="C165" s="30">
        <v>2016</v>
      </c>
      <c r="D165" s="13">
        <v>42542</v>
      </c>
      <c r="E165" s="69">
        <v>3.98</v>
      </c>
      <c r="F165" s="69">
        <v>15</v>
      </c>
      <c r="G165" s="69">
        <v>4350</v>
      </c>
      <c r="H165" s="69">
        <v>4120</v>
      </c>
      <c r="I165" s="69">
        <v>45000</v>
      </c>
      <c r="J165" s="69">
        <v>42</v>
      </c>
      <c r="K165" s="69">
        <v>1630</v>
      </c>
      <c r="L165" s="69">
        <v>2140</v>
      </c>
      <c r="M165" s="69">
        <v>24</v>
      </c>
      <c r="N165" s="14">
        <f t="shared" ref="N165:N241" si="30">SUM((E165*500)/30)</f>
        <v>66.333333333333329</v>
      </c>
      <c r="O165" s="60"/>
    </row>
    <row r="166" spans="1:15" outlineLevel="2" x14ac:dyDescent="0.2">
      <c r="A166" s="69">
        <v>139</v>
      </c>
      <c r="B166" s="69" t="s">
        <v>13</v>
      </c>
      <c r="C166" s="30">
        <v>2016</v>
      </c>
      <c r="D166" s="13">
        <v>42543</v>
      </c>
      <c r="E166" s="69">
        <v>3.47</v>
      </c>
      <c r="F166" s="69">
        <v>15</v>
      </c>
      <c r="G166" s="69">
        <v>3960</v>
      </c>
      <c r="H166" s="69">
        <v>3720</v>
      </c>
      <c r="I166" s="69">
        <v>52000</v>
      </c>
      <c r="J166" s="69">
        <v>38</v>
      </c>
      <c r="K166" s="69">
        <v>1870</v>
      </c>
      <c r="L166" s="69">
        <v>2200</v>
      </c>
      <c r="M166" s="69">
        <v>35</v>
      </c>
      <c r="N166" s="14">
        <f t="shared" si="30"/>
        <v>57.833333333333336</v>
      </c>
      <c r="O166" s="60"/>
    </row>
    <row r="167" spans="1:15" outlineLevel="2" x14ac:dyDescent="0.2">
      <c r="A167" s="69">
        <v>140</v>
      </c>
      <c r="B167" s="69" t="s">
        <v>13</v>
      </c>
      <c r="C167" s="30">
        <v>2016</v>
      </c>
      <c r="D167" s="13">
        <v>42545</v>
      </c>
      <c r="E167" s="69">
        <v>3.97</v>
      </c>
      <c r="F167" s="69">
        <v>18</v>
      </c>
      <c r="G167" s="69">
        <v>4150</v>
      </c>
      <c r="H167" s="69">
        <v>3970</v>
      </c>
      <c r="I167" s="69">
        <v>48000</v>
      </c>
      <c r="J167" s="69">
        <v>41</v>
      </c>
      <c r="K167" s="69">
        <v>1530</v>
      </c>
      <c r="L167" s="69">
        <v>1700</v>
      </c>
      <c r="M167" s="69">
        <v>26</v>
      </c>
      <c r="N167" s="14">
        <f t="shared" si="30"/>
        <v>66.166666666666671</v>
      </c>
      <c r="O167" s="60"/>
    </row>
    <row r="168" spans="1:15" outlineLevel="2" x14ac:dyDescent="0.2">
      <c r="A168" s="69">
        <v>141</v>
      </c>
      <c r="B168" s="12" t="s">
        <v>13</v>
      </c>
      <c r="C168" s="10">
        <v>2016</v>
      </c>
      <c r="D168" s="13">
        <v>42551</v>
      </c>
      <c r="E168" s="25">
        <v>3.12</v>
      </c>
      <c r="F168" s="14">
        <v>18</v>
      </c>
      <c r="G168" s="14">
        <v>4450</v>
      </c>
      <c r="H168" s="14">
        <v>4310</v>
      </c>
      <c r="I168" s="14">
        <v>58000</v>
      </c>
      <c r="J168" s="14">
        <v>43</v>
      </c>
      <c r="K168" s="14">
        <v>2130</v>
      </c>
      <c r="L168" s="14">
        <v>2410</v>
      </c>
      <c r="M168" s="14">
        <v>29</v>
      </c>
      <c r="N168" s="14">
        <f t="shared" si="30"/>
        <v>52</v>
      </c>
      <c r="O168" s="60"/>
    </row>
    <row r="169" spans="1:15" s="62" customFormat="1" outlineLevel="1" x14ac:dyDescent="0.2">
      <c r="A169" s="17"/>
      <c r="B169" s="16" t="s">
        <v>30</v>
      </c>
      <c r="C169" s="18"/>
      <c r="D169" s="19"/>
      <c r="E169" s="26">
        <f t="shared" ref="E169:N169" si="31">SUBTOTAL(9,E163:E168)</f>
        <v>19.5</v>
      </c>
      <c r="F169" s="20">
        <f t="shared" si="31"/>
        <v>96</v>
      </c>
      <c r="G169" s="20">
        <f t="shared" si="31"/>
        <v>24950</v>
      </c>
      <c r="H169" s="20">
        <f t="shared" si="31"/>
        <v>24740</v>
      </c>
      <c r="I169" s="20">
        <f t="shared" si="31"/>
        <v>282000</v>
      </c>
      <c r="J169" s="20">
        <f t="shared" si="31"/>
        <v>249</v>
      </c>
      <c r="K169" s="20">
        <f t="shared" si="31"/>
        <v>10180</v>
      </c>
      <c r="L169" s="20">
        <f t="shared" si="31"/>
        <v>12240</v>
      </c>
      <c r="M169" s="20">
        <f t="shared" si="31"/>
        <v>195</v>
      </c>
      <c r="N169" s="20">
        <f t="shared" si="31"/>
        <v>325</v>
      </c>
    </row>
    <row r="170" spans="1:15" outlineLevel="2" x14ac:dyDescent="0.2">
      <c r="A170" s="69">
        <v>142</v>
      </c>
      <c r="B170" s="12" t="s">
        <v>14</v>
      </c>
      <c r="C170" s="10">
        <v>2016</v>
      </c>
      <c r="D170" s="13">
        <v>42552</v>
      </c>
      <c r="E170" s="25">
        <v>3.17</v>
      </c>
      <c r="F170" s="14">
        <v>15</v>
      </c>
      <c r="G170" s="14">
        <v>3460</v>
      </c>
      <c r="H170" s="14">
        <v>3820</v>
      </c>
      <c r="I170" s="14">
        <v>43000</v>
      </c>
      <c r="J170" s="14">
        <v>38</v>
      </c>
      <c r="K170" s="14">
        <v>2240</v>
      </c>
      <c r="L170" s="14">
        <v>2670</v>
      </c>
      <c r="M170" s="14">
        <v>31</v>
      </c>
      <c r="N170" s="14">
        <f t="shared" si="30"/>
        <v>52.833333333333336</v>
      </c>
      <c r="O170" s="60"/>
    </row>
    <row r="171" spans="1:15" outlineLevel="2" x14ac:dyDescent="0.2">
      <c r="A171" s="69">
        <v>143</v>
      </c>
      <c r="B171" s="12" t="s">
        <v>14</v>
      </c>
      <c r="C171" s="10">
        <v>2016</v>
      </c>
      <c r="D171" s="13">
        <v>42564</v>
      </c>
      <c r="E171" s="25">
        <v>2.12</v>
      </c>
      <c r="F171" s="14">
        <v>15</v>
      </c>
      <c r="G171" s="14">
        <v>2850</v>
      </c>
      <c r="H171" s="14">
        <v>3120</v>
      </c>
      <c r="I171" s="14">
        <v>52000</v>
      </c>
      <c r="J171" s="14">
        <v>53</v>
      </c>
      <c r="K171" s="14">
        <v>1930</v>
      </c>
      <c r="L171" s="14">
        <v>2150</v>
      </c>
      <c r="M171" s="14">
        <v>28</v>
      </c>
      <c r="N171" s="14">
        <f t="shared" si="30"/>
        <v>35.333333333333336</v>
      </c>
      <c r="O171" s="60"/>
    </row>
    <row r="172" spans="1:15" outlineLevel="2" x14ac:dyDescent="0.2">
      <c r="A172" s="69">
        <v>144</v>
      </c>
      <c r="B172" s="12" t="s">
        <v>14</v>
      </c>
      <c r="C172" s="10">
        <v>2016</v>
      </c>
      <c r="D172" s="13">
        <v>42574</v>
      </c>
      <c r="E172" s="25">
        <v>2.31</v>
      </c>
      <c r="F172" s="14">
        <v>18</v>
      </c>
      <c r="G172" s="14">
        <v>3560</v>
      </c>
      <c r="H172" s="14">
        <v>3780</v>
      </c>
      <c r="I172" s="14">
        <v>65000</v>
      </c>
      <c r="J172" s="14">
        <v>33</v>
      </c>
      <c r="K172" s="14">
        <v>2460</v>
      </c>
      <c r="L172" s="14">
        <v>2520</v>
      </c>
      <c r="M172" s="14">
        <v>34</v>
      </c>
      <c r="N172" s="14">
        <f t="shared" si="30"/>
        <v>38.5</v>
      </c>
      <c r="O172" s="60"/>
    </row>
    <row r="173" spans="1:15" outlineLevel="2" x14ac:dyDescent="0.2">
      <c r="A173" s="69">
        <v>145</v>
      </c>
      <c r="B173" s="12" t="s">
        <v>14</v>
      </c>
      <c r="C173" s="10">
        <v>2016</v>
      </c>
      <c r="D173" s="13">
        <v>42579</v>
      </c>
      <c r="E173" s="25">
        <v>3.16</v>
      </c>
      <c r="F173" s="14">
        <v>15</v>
      </c>
      <c r="G173" s="14">
        <v>4130</v>
      </c>
      <c r="H173" s="14">
        <v>4360</v>
      </c>
      <c r="I173" s="14">
        <v>52000</v>
      </c>
      <c r="J173" s="14">
        <v>54</v>
      </c>
      <c r="K173" s="14">
        <v>2610</v>
      </c>
      <c r="L173" s="14">
        <v>2900</v>
      </c>
      <c r="M173" s="14">
        <v>26</v>
      </c>
      <c r="N173" s="14">
        <f t="shared" si="30"/>
        <v>52.666666666666664</v>
      </c>
      <c r="O173" s="60"/>
    </row>
    <row r="174" spans="1:15" outlineLevel="2" x14ac:dyDescent="0.2">
      <c r="A174" s="69">
        <v>146</v>
      </c>
      <c r="B174" s="12" t="s">
        <v>14</v>
      </c>
      <c r="C174" s="10">
        <v>2016</v>
      </c>
      <c r="D174" s="13">
        <v>42580</v>
      </c>
      <c r="E174" s="25">
        <v>4.0199999999999996</v>
      </c>
      <c r="F174" s="14">
        <v>15</v>
      </c>
      <c r="G174" s="14">
        <v>4350</v>
      </c>
      <c r="H174" s="14">
        <v>4600</v>
      </c>
      <c r="I174" s="14">
        <v>55000</v>
      </c>
      <c r="J174" s="14">
        <v>34</v>
      </c>
      <c r="K174" s="14">
        <v>2430</v>
      </c>
      <c r="L174" s="14">
        <v>2780</v>
      </c>
      <c r="M174" s="14">
        <v>38</v>
      </c>
      <c r="N174" s="14">
        <f t="shared" si="30"/>
        <v>66.999999999999986</v>
      </c>
      <c r="O174" s="60"/>
    </row>
    <row r="175" spans="1:15" outlineLevel="2" x14ac:dyDescent="0.2">
      <c r="A175" s="69">
        <v>147</v>
      </c>
      <c r="B175" s="12" t="s">
        <v>14</v>
      </c>
      <c r="C175" s="10">
        <v>2016</v>
      </c>
      <c r="D175" s="13">
        <v>42580</v>
      </c>
      <c r="E175" s="25">
        <v>3.26</v>
      </c>
      <c r="F175" s="14">
        <v>18</v>
      </c>
      <c r="G175" s="14">
        <v>4420</v>
      </c>
      <c r="H175" s="14">
        <v>4850</v>
      </c>
      <c r="I175" s="14">
        <v>65000</v>
      </c>
      <c r="J175" s="14">
        <v>48</v>
      </c>
      <c r="K175" s="14">
        <v>2340</v>
      </c>
      <c r="L175" s="14">
        <v>2580</v>
      </c>
      <c r="M175" s="14">
        <v>25</v>
      </c>
      <c r="N175" s="14">
        <f t="shared" si="30"/>
        <v>54.333333333333336</v>
      </c>
      <c r="O175" s="60"/>
    </row>
    <row r="176" spans="1:15" outlineLevel="2" x14ac:dyDescent="0.2">
      <c r="A176" s="69">
        <v>148</v>
      </c>
      <c r="B176" s="12" t="s">
        <v>14</v>
      </c>
      <c r="C176" s="10">
        <v>2016</v>
      </c>
      <c r="D176" s="13">
        <v>42582</v>
      </c>
      <c r="E176" s="25">
        <v>3.82</v>
      </c>
      <c r="F176" s="14">
        <v>15</v>
      </c>
      <c r="G176" s="14">
        <v>2130</v>
      </c>
      <c r="H176" s="14">
        <v>2240</v>
      </c>
      <c r="I176" s="14">
        <v>35000</v>
      </c>
      <c r="J176" s="14">
        <v>45</v>
      </c>
      <c r="K176" s="14">
        <v>1830</v>
      </c>
      <c r="L176" s="14">
        <v>2140</v>
      </c>
      <c r="M176" s="14">
        <v>16</v>
      </c>
      <c r="N176" s="14">
        <f t="shared" si="30"/>
        <v>63.666666666666664</v>
      </c>
      <c r="O176" s="60"/>
    </row>
    <row r="177" spans="1:15" outlineLevel="2" x14ac:dyDescent="0.2">
      <c r="A177" s="69">
        <v>149</v>
      </c>
      <c r="B177" s="12" t="s">
        <v>14</v>
      </c>
      <c r="C177" s="10">
        <v>2016</v>
      </c>
      <c r="D177" s="13">
        <v>42582</v>
      </c>
      <c r="E177" s="25">
        <v>4.88</v>
      </c>
      <c r="F177" s="14">
        <v>15</v>
      </c>
      <c r="G177" s="14">
        <v>2450</v>
      </c>
      <c r="H177" s="14">
        <v>2500</v>
      </c>
      <c r="I177" s="14">
        <v>32000</v>
      </c>
      <c r="J177" s="14">
        <v>33</v>
      </c>
      <c r="K177" s="14">
        <v>1950</v>
      </c>
      <c r="L177" s="14">
        <v>2070</v>
      </c>
      <c r="M177" s="14">
        <v>24</v>
      </c>
      <c r="N177" s="14">
        <f t="shared" si="30"/>
        <v>81.333333333333329</v>
      </c>
      <c r="O177" s="60"/>
    </row>
    <row r="178" spans="1:15" s="62" customFormat="1" outlineLevel="1" x14ac:dyDescent="0.2">
      <c r="A178" s="17"/>
      <c r="B178" s="16" t="s">
        <v>31</v>
      </c>
      <c r="C178" s="18"/>
      <c r="D178" s="19"/>
      <c r="E178" s="26">
        <f t="shared" ref="E178:N178" si="32">SUBTOTAL(9,E170:E177)</f>
        <v>26.74</v>
      </c>
      <c r="F178" s="20">
        <f t="shared" si="32"/>
        <v>126</v>
      </c>
      <c r="G178" s="20">
        <f t="shared" si="32"/>
        <v>27350</v>
      </c>
      <c r="H178" s="20">
        <f t="shared" si="32"/>
        <v>29270</v>
      </c>
      <c r="I178" s="20">
        <f t="shared" si="32"/>
        <v>399000</v>
      </c>
      <c r="J178" s="20">
        <f t="shared" si="32"/>
        <v>338</v>
      </c>
      <c r="K178" s="20">
        <f t="shared" si="32"/>
        <v>17790</v>
      </c>
      <c r="L178" s="20">
        <f t="shared" si="32"/>
        <v>19810</v>
      </c>
      <c r="M178" s="20">
        <f t="shared" si="32"/>
        <v>222</v>
      </c>
      <c r="N178" s="20">
        <f t="shared" si="32"/>
        <v>445.66666666666663</v>
      </c>
    </row>
    <row r="179" spans="1:15" outlineLevel="2" x14ac:dyDescent="0.2">
      <c r="A179" s="69">
        <v>150</v>
      </c>
      <c r="B179" s="12" t="s">
        <v>15</v>
      </c>
      <c r="C179" s="10">
        <v>2016</v>
      </c>
      <c r="D179" s="13">
        <v>42586</v>
      </c>
      <c r="E179" s="25">
        <v>5.05</v>
      </c>
      <c r="F179" s="14">
        <v>18</v>
      </c>
      <c r="G179" s="14">
        <v>2300</v>
      </c>
      <c r="H179" s="14">
        <v>2260</v>
      </c>
      <c r="I179" s="14">
        <v>16000</v>
      </c>
      <c r="J179" s="14">
        <v>28</v>
      </c>
      <c r="K179" s="14">
        <v>1360</v>
      </c>
      <c r="L179" s="14">
        <v>1650</v>
      </c>
      <c r="M179" s="14">
        <v>15</v>
      </c>
      <c r="N179" s="14">
        <f t="shared" si="30"/>
        <v>84.166666666666671</v>
      </c>
      <c r="O179" s="60"/>
    </row>
    <row r="180" spans="1:15" outlineLevel="2" x14ac:dyDescent="0.2">
      <c r="A180" s="69">
        <v>151</v>
      </c>
      <c r="B180" s="12" t="s">
        <v>15</v>
      </c>
      <c r="C180" s="10">
        <v>2016</v>
      </c>
      <c r="D180" s="13">
        <v>42598</v>
      </c>
      <c r="E180" s="25">
        <v>2.79</v>
      </c>
      <c r="F180" s="14">
        <v>15</v>
      </c>
      <c r="G180" s="14">
        <v>2850</v>
      </c>
      <c r="H180" s="14">
        <v>3120</v>
      </c>
      <c r="I180" s="14">
        <v>34000</v>
      </c>
      <c r="J180" s="14">
        <v>42</v>
      </c>
      <c r="K180" s="14">
        <v>2100</v>
      </c>
      <c r="L180" s="14">
        <v>2630</v>
      </c>
      <c r="M180" s="14">
        <v>31</v>
      </c>
      <c r="N180" s="14">
        <f t="shared" si="30"/>
        <v>46.5</v>
      </c>
      <c r="O180" s="60"/>
    </row>
    <row r="181" spans="1:15" outlineLevel="2" x14ac:dyDescent="0.2">
      <c r="A181" s="69">
        <v>152</v>
      </c>
      <c r="B181" s="12" t="s">
        <v>15</v>
      </c>
      <c r="C181" s="10">
        <v>2016</v>
      </c>
      <c r="D181" s="13">
        <v>42599</v>
      </c>
      <c r="E181" s="25">
        <v>3.47</v>
      </c>
      <c r="F181" s="14">
        <v>15</v>
      </c>
      <c r="G181" s="14">
        <v>2640</v>
      </c>
      <c r="H181" s="14">
        <v>2900</v>
      </c>
      <c r="I181" s="14">
        <v>38000</v>
      </c>
      <c r="J181" s="14">
        <v>37</v>
      </c>
      <c r="K181" s="14">
        <v>2340</v>
      </c>
      <c r="L181" s="14">
        <v>2760</v>
      </c>
      <c r="M181" s="14">
        <v>22</v>
      </c>
      <c r="N181" s="14">
        <f t="shared" si="30"/>
        <v>57.833333333333336</v>
      </c>
      <c r="O181" s="60"/>
    </row>
    <row r="182" spans="1:15" outlineLevel="2" x14ac:dyDescent="0.2">
      <c r="A182" s="69">
        <v>153</v>
      </c>
      <c r="B182" s="12" t="s">
        <v>15</v>
      </c>
      <c r="C182" s="10">
        <v>2016</v>
      </c>
      <c r="D182" s="13">
        <v>42601</v>
      </c>
      <c r="E182" s="25">
        <v>4.01</v>
      </c>
      <c r="F182" s="14">
        <v>18</v>
      </c>
      <c r="G182" s="14">
        <v>3250</v>
      </c>
      <c r="H182" s="14">
        <v>3570</v>
      </c>
      <c r="I182" s="14">
        <v>42000</v>
      </c>
      <c r="J182" s="14">
        <v>56</v>
      </c>
      <c r="K182" s="14">
        <v>2700</v>
      </c>
      <c r="L182" s="14">
        <v>3020</v>
      </c>
      <c r="M182" s="14">
        <v>28</v>
      </c>
      <c r="N182" s="14">
        <f t="shared" si="30"/>
        <v>66.833333333333329</v>
      </c>
      <c r="O182" s="60"/>
    </row>
    <row r="183" spans="1:15" outlineLevel="2" x14ac:dyDescent="0.2">
      <c r="A183" s="69">
        <v>154</v>
      </c>
      <c r="B183" s="12" t="s">
        <v>15</v>
      </c>
      <c r="C183" s="10">
        <v>2016</v>
      </c>
      <c r="D183" s="15">
        <v>42606</v>
      </c>
      <c r="E183" s="27">
        <v>3.18</v>
      </c>
      <c r="F183" s="22">
        <v>15</v>
      </c>
      <c r="G183" s="22">
        <v>2530</v>
      </c>
      <c r="H183" s="22">
        <v>2740</v>
      </c>
      <c r="I183" s="22">
        <v>52000</v>
      </c>
      <c r="J183" s="22">
        <v>38</v>
      </c>
      <c r="K183" s="22">
        <v>2810</v>
      </c>
      <c r="L183" s="22">
        <v>3150</v>
      </c>
      <c r="M183" s="22">
        <v>32</v>
      </c>
      <c r="N183" s="14">
        <f t="shared" si="30"/>
        <v>53</v>
      </c>
      <c r="O183" s="60"/>
    </row>
    <row r="184" spans="1:15" s="62" customFormat="1" outlineLevel="1" x14ac:dyDescent="0.2">
      <c r="A184" s="17"/>
      <c r="B184" s="16" t="s">
        <v>32</v>
      </c>
      <c r="C184" s="18"/>
      <c r="D184" s="21"/>
      <c r="E184" s="28">
        <f t="shared" ref="E184:N184" si="33">SUBTOTAL(9,E179:E183)</f>
        <v>18.5</v>
      </c>
      <c r="F184" s="23">
        <f t="shared" si="33"/>
        <v>81</v>
      </c>
      <c r="G184" s="23">
        <f t="shared" si="33"/>
        <v>13570</v>
      </c>
      <c r="H184" s="23">
        <f t="shared" si="33"/>
        <v>14590</v>
      </c>
      <c r="I184" s="23">
        <f t="shared" si="33"/>
        <v>182000</v>
      </c>
      <c r="J184" s="23">
        <f t="shared" si="33"/>
        <v>201</v>
      </c>
      <c r="K184" s="23">
        <f t="shared" si="33"/>
        <v>11310</v>
      </c>
      <c r="L184" s="23">
        <f t="shared" si="33"/>
        <v>13210</v>
      </c>
      <c r="M184" s="23">
        <f t="shared" si="33"/>
        <v>128</v>
      </c>
      <c r="N184" s="20">
        <f t="shared" si="33"/>
        <v>308.33333333333337</v>
      </c>
    </row>
    <row r="185" spans="1:15" outlineLevel="2" x14ac:dyDescent="0.2">
      <c r="A185" s="69">
        <v>155</v>
      </c>
      <c r="B185" s="12" t="s">
        <v>16</v>
      </c>
      <c r="C185" s="10">
        <v>2016</v>
      </c>
      <c r="D185" s="13">
        <v>42615</v>
      </c>
      <c r="E185" s="25">
        <v>3.13</v>
      </c>
      <c r="F185" s="14">
        <v>15</v>
      </c>
      <c r="G185" s="14">
        <v>2780</v>
      </c>
      <c r="H185" s="14">
        <v>2640</v>
      </c>
      <c r="I185" s="14">
        <v>38000</v>
      </c>
      <c r="J185" s="14">
        <v>21</v>
      </c>
      <c r="K185" s="14">
        <v>2130</v>
      </c>
      <c r="L185" s="14">
        <v>2830</v>
      </c>
      <c r="M185" s="14">
        <v>15</v>
      </c>
      <c r="N185" s="14">
        <f t="shared" si="30"/>
        <v>52.166666666666664</v>
      </c>
    </row>
    <row r="186" spans="1:15" outlineLevel="2" x14ac:dyDescent="0.2">
      <c r="A186" s="69">
        <v>156</v>
      </c>
      <c r="B186" s="12" t="s">
        <v>16</v>
      </c>
      <c r="C186" s="30">
        <v>2016</v>
      </c>
      <c r="D186" s="13">
        <v>42620</v>
      </c>
      <c r="E186" s="69">
        <v>2.4300000000000002</v>
      </c>
      <c r="F186" s="69">
        <v>18</v>
      </c>
      <c r="G186" s="69">
        <v>2740</v>
      </c>
      <c r="H186" s="69">
        <v>3360</v>
      </c>
      <c r="I186" s="69">
        <v>24000</v>
      </c>
      <c r="J186" s="69">
        <v>32</v>
      </c>
      <c r="K186" s="69">
        <v>2210</v>
      </c>
      <c r="L186" s="69">
        <v>2490</v>
      </c>
      <c r="M186" s="69">
        <v>28</v>
      </c>
      <c r="N186" s="14">
        <f t="shared" si="30"/>
        <v>40.5</v>
      </c>
      <c r="O186" s="60"/>
    </row>
    <row r="187" spans="1:15" outlineLevel="2" x14ac:dyDescent="0.2">
      <c r="A187" s="69">
        <v>157</v>
      </c>
      <c r="B187" s="12" t="s">
        <v>16</v>
      </c>
      <c r="C187" s="30">
        <v>2016</v>
      </c>
      <c r="D187" s="13">
        <v>42632</v>
      </c>
      <c r="E187" s="69">
        <v>3.08</v>
      </c>
      <c r="F187" s="69">
        <v>15</v>
      </c>
      <c r="G187" s="69">
        <v>2530</v>
      </c>
      <c r="H187" s="69">
        <v>3460</v>
      </c>
      <c r="I187" s="69">
        <v>21000</v>
      </c>
      <c r="J187" s="69">
        <v>38</v>
      </c>
      <c r="K187" s="69">
        <v>2300</v>
      </c>
      <c r="L187" s="69">
        <v>2760</v>
      </c>
      <c r="M187" s="69">
        <v>33</v>
      </c>
      <c r="N187" s="14">
        <f t="shared" si="30"/>
        <v>51.333333333333336</v>
      </c>
    </row>
    <row r="188" spans="1:15" s="62" customFormat="1" outlineLevel="1" x14ac:dyDescent="0.2">
      <c r="A188" s="17"/>
      <c r="B188" s="16" t="s">
        <v>33</v>
      </c>
      <c r="C188" s="32"/>
      <c r="D188" s="19"/>
      <c r="E188" s="17">
        <f t="shared" ref="E188:N188" si="34">SUBTOTAL(9,E185:E187)</f>
        <v>8.64</v>
      </c>
      <c r="F188" s="17">
        <f t="shared" si="34"/>
        <v>48</v>
      </c>
      <c r="G188" s="17">
        <f t="shared" si="34"/>
        <v>8050</v>
      </c>
      <c r="H188" s="17">
        <f t="shared" si="34"/>
        <v>9460</v>
      </c>
      <c r="I188" s="17">
        <f t="shared" si="34"/>
        <v>83000</v>
      </c>
      <c r="J188" s="17">
        <f t="shared" si="34"/>
        <v>91</v>
      </c>
      <c r="K188" s="17">
        <f t="shared" si="34"/>
        <v>6640</v>
      </c>
      <c r="L188" s="17">
        <f t="shared" si="34"/>
        <v>8080</v>
      </c>
      <c r="M188" s="17">
        <f t="shared" si="34"/>
        <v>76</v>
      </c>
      <c r="N188" s="20">
        <f t="shared" si="34"/>
        <v>144</v>
      </c>
      <c r="O188" s="61"/>
    </row>
    <row r="189" spans="1:15" outlineLevel="2" x14ac:dyDescent="0.2">
      <c r="A189" s="69">
        <v>158</v>
      </c>
      <c r="B189" s="12" t="s">
        <v>17</v>
      </c>
      <c r="C189" s="30">
        <v>2016</v>
      </c>
      <c r="D189" s="13">
        <v>42652</v>
      </c>
      <c r="E189" s="69">
        <v>2.9</v>
      </c>
      <c r="F189" s="69">
        <v>15</v>
      </c>
      <c r="G189" s="69">
        <v>1876</v>
      </c>
      <c r="H189" s="69">
        <v>3990</v>
      </c>
      <c r="I189" s="69">
        <v>27600</v>
      </c>
      <c r="J189" s="69">
        <v>10</v>
      </c>
      <c r="K189" s="69">
        <v>1240</v>
      </c>
      <c r="L189" s="69">
        <v>1980</v>
      </c>
      <c r="M189" s="69">
        <v>11</v>
      </c>
      <c r="N189" s="14">
        <f t="shared" si="30"/>
        <v>48.333333333333336</v>
      </c>
    </row>
    <row r="190" spans="1:15" outlineLevel="2" x14ac:dyDescent="0.2">
      <c r="A190" s="69">
        <v>159</v>
      </c>
      <c r="B190" s="12" t="s">
        <v>17</v>
      </c>
      <c r="C190" s="30">
        <v>2016</v>
      </c>
      <c r="D190" s="13">
        <v>42670</v>
      </c>
      <c r="E190" s="69">
        <v>3</v>
      </c>
      <c r="F190" s="69">
        <v>18</v>
      </c>
      <c r="G190" s="69">
        <v>2340</v>
      </c>
      <c r="H190" s="69">
        <v>3150</v>
      </c>
      <c r="I190" s="69">
        <v>19000</v>
      </c>
      <c r="J190" s="69">
        <v>46</v>
      </c>
      <c r="K190" s="69">
        <v>2470</v>
      </c>
      <c r="L190" s="69">
        <v>2810</v>
      </c>
      <c r="M190" s="69">
        <v>37</v>
      </c>
      <c r="N190" s="14">
        <f t="shared" si="30"/>
        <v>50</v>
      </c>
    </row>
    <row r="191" spans="1:15" s="62" customFormat="1" outlineLevel="1" x14ac:dyDescent="0.2">
      <c r="A191" s="17"/>
      <c r="B191" s="16" t="s">
        <v>34</v>
      </c>
      <c r="C191" s="32"/>
      <c r="D191" s="19"/>
      <c r="E191" s="17">
        <f t="shared" ref="E191:N191" si="35">SUBTOTAL(9,E189:E190)</f>
        <v>5.9</v>
      </c>
      <c r="F191" s="17">
        <f t="shared" si="35"/>
        <v>33</v>
      </c>
      <c r="G191" s="17">
        <f t="shared" si="35"/>
        <v>4216</v>
      </c>
      <c r="H191" s="17">
        <f t="shared" si="35"/>
        <v>7140</v>
      </c>
      <c r="I191" s="17">
        <f t="shared" si="35"/>
        <v>46600</v>
      </c>
      <c r="J191" s="17">
        <f t="shared" si="35"/>
        <v>56</v>
      </c>
      <c r="K191" s="17">
        <f t="shared" si="35"/>
        <v>3710</v>
      </c>
      <c r="L191" s="17">
        <f t="shared" si="35"/>
        <v>4790</v>
      </c>
      <c r="M191" s="17">
        <f t="shared" si="35"/>
        <v>48</v>
      </c>
      <c r="N191" s="20">
        <f t="shared" si="35"/>
        <v>98.333333333333343</v>
      </c>
      <c r="O191" s="61"/>
    </row>
    <row r="192" spans="1:15" outlineLevel="2" x14ac:dyDescent="0.2">
      <c r="A192" s="69">
        <v>160</v>
      </c>
      <c r="B192" s="12" t="s">
        <v>18</v>
      </c>
      <c r="C192" s="30">
        <v>2016</v>
      </c>
      <c r="D192" s="13">
        <v>42691</v>
      </c>
      <c r="E192" s="69">
        <v>2.0099999999999998</v>
      </c>
      <c r="F192" s="69">
        <v>15</v>
      </c>
      <c r="G192" s="69">
        <v>2244</v>
      </c>
      <c r="H192" s="69">
        <v>4358</v>
      </c>
      <c r="I192" s="69">
        <v>27000</v>
      </c>
      <c r="J192" s="69">
        <v>64</v>
      </c>
      <c r="K192" s="69">
        <v>3400</v>
      </c>
      <c r="L192" s="69">
        <v>3700</v>
      </c>
      <c r="M192" s="69">
        <v>22</v>
      </c>
      <c r="N192" s="14">
        <f t="shared" si="30"/>
        <v>33.499999999999993</v>
      </c>
    </row>
    <row r="193" spans="1:15" outlineLevel="2" x14ac:dyDescent="0.2">
      <c r="A193" s="69">
        <v>161</v>
      </c>
      <c r="B193" s="12" t="s">
        <v>18</v>
      </c>
      <c r="C193" s="30">
        <v>2016</v>
      </c>
      <c r="D193" s="13">
        <v>42703</v>
      </c>
      <c r="E193" s="69">
        <v>1.98</v>
      </c>
      <c r="F193" s="69">
        <v>15</v>
      </c>
      <c r="G193" s="69">
        <v>2980</v>
      </c>
      <c r="H193" s="69">
        <v>4460</v>
      </c>
      <c r="I193" s="69">
        <v>36000</v>
      </c>
      <c r="J193" s="69">
        <v>18</v>
      </c>
      <c r="K193" s="69">
        <v>1880</v>
      </c>
      <c r="L193" s="69">
        <v>1610</v>
      </c>
      <c r="M193" s="69">
        <v>11</v>
      </c>
      <c r="N193" s="14">
        <f t="shared" si="30"/>
        <v>33</v>
      </c>
    </row>
    <row r="194" spans="1:15" outlineLevel="2" x14ac:dyDescent="0.2">
      <c r="A194" s="69">
        <v>162</v>
      </c>
      <c r="B194" s="12" t="s">
        <v>18</v>
      </c>
      <c r="C194" s="30">
        <v>2016</v>
      </c>
      <c r="D194" s="13">
        <v>42704</v>
      </c>
      <c r="E194" s="69">
        <v>2.75</v>
      </c>
      <c r="F194" s="69">
        <v>18</v>
      </c>
      <c r="G194" s="69">
        <v>3460</v>
      </c>
      <c r="H194" s="69">
        <v>5840</v>
      </c>
      <c r="I194" s="69">
        <v>16000</v>
      </c>
      <c r="J194" s="69">
        <v>42</v>
      </c>
      <c r="K194" s="69">
        <v>3260</v>
      </c>
      <c r="L194" s="69">
        <v>3430</v>
      </c>
      <c r="M194" s="69">
        <v>34</v>
      </c>
      <c r="N194" s="14">
        <f t="shared" si="30"/>
        <v>45.833333333333336</v>
      </c>
    </row>
    <row r="195" spans="1:15" s="62" customFormat="1" outlineLevel="1" x14ac:dyDescent="0.2">
      <c r="A195" s="17"/>
      <c r="B195" s="16" t="s">
        <v>35</v>
      </c>
      <c r="C195" s="32"/>
      <c r="D195" s="19"/>
      <c r="E195" s="17">
        <f t="shared" ref="E195:N195" si="36">SUBTOTAL(9,E192:E194)</f>
        <v>6.74</v>
      </c>
      <c r="F195" s="17">
        <f t="shared" si="36"/>
        <v>48</v>
      </c>
      <c r="G195" s="17">
        <f t="shared" si="36"/>
        <v>8684</v>
      </c>
      <c r="H195" s="17">
        <f t="shared" si="36"/>
        <v>14658</v>
      </c>
      <c r="I195" s="17">
        <f t="shared" si="36"/>
        <v>79000</v>
      </c>
      <c r="J195" s="17">
        <f t="shared" si="36"/>
        <v>124</v>
      </c>
      <c r="K195" s="17">
        <f t="shared" si="36"/>
        <v>8540</v>
      </c>
      <c r="L195" s="17">
        <f t="shared" si="36"/>
        <v>8740</v>
      </c>
      <c r="M195" s="17">
        <f t="shared" si="36"/>
        <v>67</v>
      </c>
      <c r="N195" s="20">
        <f t="shared" si="36"/>
        <v>112.33333333333334</v>
      </c>
      <c r="O195" s="61"/>
    </row>
    <row r="196" spans="1:15" outlineLevel="2" x14ac:dyDescent="0.2">
      <c r="A196" s="69">
        <v>163</v>
      </c>
      <c r="B196" s="12" t="s">
        <v>21</v>
      </c>
      <c r="C196" s="30">
        <v>2016</v>
      </c>
      <c r="D196" s="13">
        <v>42705</v>
      </c>
      <c r="E196" s="69">
        <v>3.41</v>
      </c>
      <c r="F196" s="69">
        <v>15</v>
      </c>
      <c r="G196" s="69">
        <v>1840</v>
      </c>
      <c r="H196" s="69">
        <v>4760</v>
      </c>
      <c r="I196" s="69">
        <v>23000</v>
      </c>
      <c r="J196" s="69">
        <v>43</v>
      </c>
      <c r="K196" s="69">
        <v>3470</v>
      </c>
      <c r="L196" s="69">
        <v>3800</v>
      </c>
      <c r="M196" s="69">
        <v>6</v>
      </c>
      <c r="N196" s="14">
        <f t="shared" si="30"/>
        <v>56.833333333333336</v>
      </c>
    </row>
    <row r="197" spans="1:15" outlineLevel="2" x14ac:dyDescent="0.2">
      <c r="A197" s="69">
        <v>164</v>
      </c>
      <c r="B197" s="12" t="s">
        <v>21</v>
      </c>
      <c r="C197" s="30">
        <v>2016</v>
      </c>
      <c r="D197" s="13">
        <v>42710</v>
      </c>
      <c r="E197" s="69">
        <v>2.5499999999999998</v>
      </c>
      <c r="F197" s="69">
        <v>15</v>
      </c>
      <c r="G197" s="69">
        <v>1360</v>
      </c>
      <c r="H197" s="69">
        <v>3850</v>
      </c>
      <c r="I197" s="69">
        <v>34000</v>
      </c>
      <c r="J197" s="69">
        <v>39</v>
      </c>
      <c r="K197" s="69">
        <v>2340</v>
      </c>
      <c r="L197" s="69">
        <v>4220</v>
      </c>
      <c r="M197" s="69">
        <v>24</v>
      </c>
      <c r="N197" s="14">
        <f t="shared" si="30"/>
        <v>42.5</v>
      </c>
    </row>
    <row r="198" spans="1:15" outlineLevel="2" x14ac:dyDescent="0.2">
      <c r="A198" s="69">
        <v>165</v>
      </c>
      <c r="B198" s="12" t="s">
        <v>21</v>
      </c>
      <c r="C198" s="30">
        <v>2016</v>
      </c>
      <c r="D198" s="13">
        <v>42720</v>
      </c>
      <c r="E198" s="69">
        <v>1.74</v>
      </c>
      <c r="F198" s="69">
        <v>18</v>
      </c>
      <c r="G198" s="69">
        <v>1880</v>
      </c>
      <c r="H198" s="69">
        <v>2890</v>
      </c>
      <c r="I198" s="69">
        <v>26000</v>
      </c>
      <c r="J198" s="69">
        <v>59</v>
      </c>
      <c r="K198" s="69">
        <v>2100</v>
      </c>
      <c r="L198" s="69">
        <v>4040</v>
      </c>
      <c r="M198" s="69">
        <v>20</v>
      </c>
      <c r="N198" s="14">
        <f t="shared" si="30"/>
        <v>29</v>
      </c>
    </row>
    <row r="199" spans="1:15" outlineLevel="2" x14ac:dyDescent="0.2">
      <c r="A199" s="69">
        <v>166</v>
      </c>
      <c r="B199" s="12" t="s">
        <v>21</v>
      </c>
      <c r="C199" s="30">
        <v>2016</v>
      </c>
      <c r="D199" s="13">
        <v>42737</v>
      </c>
      <c r="E199" s="69">
        <v>2.13</v>
      </c>
      <c r="F199" s="14">
        <v>15</v>
      </c>
      <c r="G199" s="14">
        <v>2460</v>
      </c>
      <c r="H199" s="69">
        <v>2740</v>
      </c>
      <c r="I199" s="69">
        <v>32000</v>
      </c>
      <c r="J199" s="69">
        <v>48</v>
      </c>
      <c r="K199" s="69">
        <v>3250</v>
      </c>
      <c r="L199" s="69">
        <v>4430</v>
      </c>
      <c r="M199" s="69">
        <v>15</v>
      </c>
      <c r="N199" s="14">
        <f t="shared" si="30"/>
        <v>35.5</v>
      </c>
    </row>
    <row r="200" spans="1:15" s="62" customFormat="1" outlineLevel="1" x14ac:dyDescent="0.2">
      <c r="A200" s="17"/>
      <c r="B200" s="16" t="s">
        <v>36</v>
      </c>
      <c r="C200" s="32"/>
      <c r="D200" s="19"/>
      <c r="E200" s="17">
        <f t="shared" ref="E200:N200" si="37">SUBTOTAL(9,E196:E199)</f>
        <v>9.83</v>
      </c>
      <c r="F200" s="20">
        <f t="shared" si="37"/>
        <v>63</v>
      </c>
      <c r="G200" s="20">
        <f t="shared" si="37"/>
        <v>7540</v>
      </c>
      <c r="H200" s="17">
        <f t="shared" si="37"/>
        <v>14240</v>
      </c>
      <c r="I200" s="17">
        <f t="shared" si="37"/>
        <v>115000</v>
      </c>
      <c r="J200" s="17">
        <f t="shared" si="37"/>
        <v>189</v>
      </c>
      <c r="K200" s="17">
        <f t="shared" si="37"/>
        <v>11160</v>
      </c>
      <c r="L200" s="17">
        <f t="shared" si="37"/>
        <v>16490</v>
      </c>
      <c r="M200" s="17">
        <f t="shared" si="37"/>
        <v>65</v>
      </c>
      <c r="N200" s="20">
        <f t="shared" si="37"/>
        <v>163.83333333333334</v>
      </c>
      <c r="O200" s="61"/>
    </row>
    <row r="201" spans="1:15" outlineLevel="2" x14ac:dyDescent="0.2">
      <c r="A201" s="69">
        <v>167</v>
      </c>
      <c r="B201" s="12" t="s">
        <v>22</v>
      </c>
      <c r="C201" s="30">
        <v>2017</v>
      </c>
      <c r="D201" s="13">
        <v>42754</v>
      </c>
      <c r="E201" s="69">
        <v>2.4300000000000002</v>
      </c>
      <c r="F201" s="14">
        <v>15</v>
      </c>
      <c r="G201" s="14">
        <v>2260</v>
      </c>
      <c r="H201" s="69">
        <v>2780</v>
      </c>
      <c r="I201" s="69">
        <v>28000</v>
      </c>
      <c r="J201" s="69">
        <v>36</v>
      </c>
      <c r="K201" s="69">
        <v>2870</v>
      </c>
      <c r="L201" s="69">
        <v>3640</v>
      </c>
      <c r="M201" s="69">
        <v>22</v>
      </c>
      <c r="N201" s="14">
        <f t="shared" si="30"/>
        <v>40.5</v>
      </c>
    </row>
    <row r="202" spans="1:15" outlineLevel="1" x14ac:dyDescent="0.2">
      <c r="A202" s="69"/>
      <c r="B202" s="16" t="s">
        <v>37</v>
      </c>
      <c r="C202" s="30"/>
      <c r="D202" s="13"/>
      <c r="E202" s="69">
        <f t="shared" ref="E202:N202" si="38">SUBTOTAL(9,E201:E201)</f>
        <v>2.4300000000000002</v>
      </c>
      <c r="F202" s="14">
        <f t="shared" si="38"/>
        <v>15</v>
      </c>
      <c r="G202" s="14">
        <f t="shared" si="38"/>
        <v>2260</v>
      </c>
      <c r="H202" s="69">
        <f t="shared" si="38"/>
        <v>2780</v>
      </c>
      <c r="I202" s="69">
        <f t="shared" si="38"/>
        <v>28000</v>
      </c>
      <c r="J202" s="69">
        <f t="shared" si="38"/>
        <v>36</v>
      </c>
      <c r="K202" s="69">
        <f t="shared" si="38"/>
        <v>2870</v>
      </c>
      <c r="L202" s="69">
        <f t="shared" si="38"/>
        <v>3640</v>
      </c>
      <c r="M202" s="69">
        <f t="shared" si="38"/>
        <v>22</v>
      </c>
      <c r="N202" s="14">
        <f t="shared" si="38"/>
        <v>40.5</v>
      </c>
    </row>
    <row r="203" spans="1:15" outlineLevel="2" x14ac:dyDescent="0.2">
      <c r="A203" s="69">
        <v>168</v>
      </c>
      <c r="B203" s="69" t="s">
        <v>23</v>
      </c>
      <c r="C203" s="30">
        <v>2017</v>
      </c>
      <c r="D203" s="13">
        <v>42792</v>
      </c>
      <c r="E203" s="69">
        <v>2.3199999999999998</v>
      </c>
      <c r="F203" s="69">
        <v>18</v>
      </c>
      <c r="G203" s="69">
        <v>2890</v>
      </c>
      <c r="H203" s="69">
        <v>2460</v>
      </c>
      <c r="I203" s="69">
        <v>30000</v>
      </c>
      <c r="J203" s="69">
        <v>22</v>
      </c>
      <c r="K203" s="69">
        <v>2610</v>
      </c>
      <c r="L203" s="69">
        <v>3250</v>
      </c>
      <c r="M203" s="69">
        <v>19</v>
      </c>
      <c r="N203" s="14">
        <f t="shared" si="30"/>
        <v>38.666666666666664</v>
      </c>
    </row>
    <row r="204" spans="1:15" outlineLevel="2" x14ac:dyDescent="0.2">
      <c r="A204" s="69">
        <v>169</v>
      </c>
      <c r="B204" s="69" t="s">
        <v>23</v>
      </c>
      <c r="C204" s="30">
        <v>2017</v>
      </c>
      <c r="D204" s="13">
        <v>42792</v>
      </c>
      <c r="E204" s="69">
        <v>3.72</v>
      </c>
      <c r="F204" s="69">
        <v>15</v>
      </c>
      <c r="G204" s="69">
        <v>2140</v>
      </c>
      <c r="H204" s="69">
        <v>1870</v>
      </c>
      <c r="I204" s="69">
        <v>15000</v>
      </c>
      <c r="J204" s="69">
        <v>23</v>
      </c>
      <c r="K204" s="69">
        <v>2040</v>
      </c>
      <c r="L204" s="69">
        <v>2450</v>
      </c>
      <c r="M204" s="69">
        <v>12</v>
      </c>
      <c r="N204" s="14">
        <f t="shared" si="30"/>
        <v>62</v>
      </c>
    </row>
    <row r="205" spans="1:15" s="62" customFormat="1" outlineLevel="1" x14ac:dyDescent="0.2">
      <c r="A205" s="17"/>
      <c r="B205" s="17" t="s">
        <v>38</v>
      </c>
      <c r="C205" s="32"/>
      <c r="D205" s="19"/>
      <c r="E205" s="17">
        <f t="shared" ref="E205:N205" si="39">SUBTOTAL(9,E203:E204)</f>
        <v>6.04</v>
      </c>
      <c r="F205" s="17">
        <f t="shared" si="39"/>
        <v>33</v>
      </c>
      <c r="G205" s="17">
        <f t="shared" si="39"/>
        <v>5030</v>
      </c>
      <c r="H205" s="17">
        <f t="shared" si="39"/>
        <v>4330</v>
      </c>
      <c r="I205" s="17">
        <f t="shared" si="39"/>
        <v>45000</v>
      </c>
      <c r="J205" s="17">
        <f t="shared" si="39"/>
        <v>45</v>
      </c>
      <c r="K205" s="17">
        <f t="shared" si="39"/>
        <v>4650</v>
      </c>
      <c r="L205" s="17">
        <f t="shared" si="39"/>
        <v>5700</v>
      </c>
      <c r="M205" s="17">
        <f t="shared" si="39"/>
        <v>31</v>
      </c>
      <c r="N205" s="20">
        <f t="shared" si="39"/>
        <v>100.66666666666666</v>
      </c>
      <c r="O205" s="61"/>
    </row>
    <row r="206" spans="1:15" outlineLevel="2" x14ac:dyDescent="0.2">
      <c r="A206" s="69">
        <v>170</v>
      </c>
      <c r="B206" s="69" t="s">
        <v>44</v>
      </c>
      <c r="C206" s="30">
        <v>2017</v>
      </c>
      <c r="D206" s="13">
        <v>42824</v>
      </c>
      <c r="E206" s="69">
        <v>2.14</v>
      </c>
      <c r="F206" s="69">
        <v>15</v>
      </c>
      <c r="G206" s="69">
        <v>2570</v>
      </c>
      <c r="H206" s="69">
        <v>2930</v>
      </c>
      <c r="I206" s="69">
        <v>23000</v>
      </c>
      <c r="J206" s="69">
        <v>28</v>
      </c>
      <c r="K206" s="69">
        <v>2650</v>
      </c>
      <c r="L206" s="69">
        <v>2910</v>
      </c>
      <c r="M206" s="69">
        <v>14</v>
      </c>
      <c r="N206" s="14">
        <f t="shared" si="30"/>
        <v>35.666666666666664</v>
      </c>
    </row>
    <row r="207" spans="1:15" outlineLevel="2" x14ac:dyDescent="0.2">
      <c r="A207" s="69">
        <v>171</v>
      </c>
      <c r="B207" s="69" t="s">
        <v>44</v>
      </c>
      <c r="C207" s="30">
        <v>2017</v>
      </c>
      <c r="D207" s="13">
        <v>42825</v>
      </c>
      <c r="E207" s="69">
        <v>2.74</v>
      </c>
      <c r="F207" s="69">
        <v>18</v>
      </c>
      <c r="G207" s="69">
        <v>2030</v>
      </c>
      <c r="H207" s="69">
        <v>2340</v>
      </c>
      <c r="I207" s="69">
        <v>14000</v>
      </c>
      <c r="J207" s="69">
        <v>18</v>
      </c>
      <c r="K207" s="69">
        <v>1960</v>
      </c>
      <c r="L207" s="69">
        <v>2150</v>
      </c>
      <c r="M207" s="69">
        <v>18</v>
      </c>
      <c r="N207" s="14">
        <f t="shared" si="30"/>
        <v>45.666666666666664</v>
      </c>
    </row>
    <row r="208" spans="1:15" outlineLevel="2" x14ac:dyDescent="0.2">
      <c r="A208" s="69">
        <v>172</v>
      </c>
      <c r="B208" s="69" t="s">
        <v>44</v>
      </c>
      <c r="C208" s="30">
        <v>2017</v>
      </c>
      <c r="D208" s="13">
        <v>42825</v>
      </c>
      <c r="E208" s="69">
        <v>2.63</v>
      </c>
      <c r="F208" s="69">
        <v>15</v>
      </c>
      <c r="G208" s="69">
        <v>1940</v>
      </c>
      <c r="H208" s="69">
        <v>2170</v>
      </c>
      <c r="I208" s="69">
        <v>12000</v>
      </c>
      <c r="J208" s="69">
        <v>15</v>
      </c>
      <c r="K208" s="69">
        <v>1820</v>
      </c>
      <c r="L208" s="69">
        <v>1980</v>
      </c>
      <c r="M208" s="69">
        <v>10</v>
      </c>
      <c r="N208" s="14">
        <f t="shared" si="30"/>
        <v>43.833333333333336</v>
      </c>
    </row>
    <row r="209" spans="1:15" outlineLevel="2" x14ac:dyDescent="0.2">
      <c r="A209" s="69">
        <v>173</v>
      </c>
      <c r="B209" s="69" t="s">
        <v>44</v>
      </c>
      <c r="C209" s="30">
        <v>2017</v>
      </c>
      <c r="D209" s="13">
        <v>42825</v>
      </c>
      <c r="E209" s="69">
        <v>2.09</v>
      </c>
      <c r="F209" s="69">
        <v>15</v>
      </c>
      <c r="G209" s="69">
        <v>1870</v>
      </c>
      <c r="H209" s="69">
        <v>2040</v>
      </c>
      <c r="I209" s="69">
        <v>11000</v>
      </c>
      <c r="J209" s="69">
        <v>13</v>
      </c>
      <c r="K209" s="69">
        <v>1950</v>
      </c>
      <c r="L209" s="69">
        <v>2210</v>
      </c>
      <c r="M209" s="69">
        <v>6</v>
      </c>
      <c r="N209" s="14">
        <f t="shared" si="30"/>
        <v>34.833333333333336</v>
      </c>
    </row>
    <row r="210" spans="1:15" s="62" customFormat="1" outlineLevel="1" x14ac:dyDescent="0.2">
      <c r="A210" s="17"/>
      <c r="B210" s="17" t="s">
        <v>45</v>
      </c>
      <c r="C210" s="32"/>
      <c r="D210" s="19"/>
      <c r="E210" s="17">
        <f t="shared" ref="E210:N210" si="40">SUBTOTAL(9,E206:E209)</f>
        <v>9.6000000000000014</v>
      </c>
      <c r="F210" s="17">
        <f t="shared" si="40"/>
        <v>63</v>
      </c>
      <c r="G210" s="17">
        <f t="shared" si="40"/>
        <v>8410</v>
      </c>
      <c r="H210" s="17">
        <f t="shared" si="40"/>
        <v>9480</v>
      </c>
      <c r="I210" s="17">
        <f t="shared" si="40"/>
        <v>60000</v>
      </c>
      <c r="J210" s="17">
        <f t="shared" si="40"/>
        <v>74</v>
      </c>
      <c r="K210" s="17">
        <f t="shared" si="40"/>
        <v>8380</v>
      </c>
      <c r="L210" s="17">
        <f t="shared" si="40"/>
        <v>9250</v>
      </c>
      <c r="M210" s="17">
        <f t="shared" si="40"/>
        <v>48</v>
      </c>
      <c r="N210" s="20">
        <f t="shared" si="40"/>
        <v>160</v>
      </c>
      <c r="O210" s="61"/>
    </row>
    <row r="211" spans="1:15" outlineLevel="2" x14ac:dyDescent="0.2">
      <c r="A211" s="69">
        <v>174</v>
      </c>
      <c r="B211" s="69" t="s">
        <v>27</v>
      </c>
      <c r="C211" s="30">
        <v>2017</v>
      </c>
      <c r="D211" s="13">
        <v>42826</v>
      </c>
      <c r="E211" s="69">
        <v>2.67</v>
      </c>
      <c r="F211" s="69">
        <v>18</v>
      </c>
      <c r="G211" s="69">
        <v>1920</v>
      </c>
      <c r="H211" s="69">
        <v>2130</v>
      </c>
      <c r="I211" s="69">
        <v>13000</v>
      </c>
      <c r="J211" s="69">
        <v>21</v>
      </c>
      <c r="K211" s="69">
        <v>2230</v>
      </c>
      <c r="L211" s="69">
        <v>2590</v>
      </c>
      <c r="M211" s="69">
        <v>8</v>
      </c>
      <c r="N211" s="14">
        <f t="shared" si="30"/>
        <v>44.5</v>
      </c>
    </row>
    <row r="212" spans="1:15" outlineLevel="2" x14ac:dyDescent="0.2">
      <c r="A212" s="69">
        <v>175</v>
      </c>
      <c r="B212" s="69" t="s">
        <v>27</v>
      </c>
      <c r="C212" s="30">
        <v>2017</v>
      </c>
      <c r="D212" s="13">
        <v>42826</v>
      </c>
      <c r="E212" s="69">
        <v>2.67</v>
      </c>
      <c r="F212" s="69">
        <v>18</v>
      </c>
      <c r="G212" s="69">
        <v>1920</v>
      </c>
      <c r="H212" s="69">
        <v>2130</v>
      </c>
      <c r="I212" s="69">
        <v>13000</v>
      </c>
      <c r="J212" s="69">
        <v>21</v>
      </c>
      <c r="K212" s="69">
        <v>2230</v>
      </c>
      <c r="L212" s="69">
        <v>2590</v>
      </c>
      <c r="M212" s="69">
        <v>8</v>
      </c>
      <c r="N212" s="14">
        <f t="shared" si="30"/>
        <v>44.5</v>
      </c>
    </row>
    <row r="213" spans="1:15" outlineLevel="2" x14ac:dyDescent="0.2">
      <c r="A213" s="69">
        <v>176</v>
      </c>
      <c r="B213" s="69" t="s">
        <v>27</v>
      </c>
      <c r="C213" s="30">
        <v>2017</v>
      </c>
      <c r="D213" s="13">
        <v>42831</v>
      </c>
      <c r="E213" s="69">
        <v>3.55</v>
      </c>
      <c r="F213" s="69">
        <v>15</v>
      </c>
      <c r="G213" s="69">
        <v>2230</v>
      </c>
      <c r="H213" s="69">
        <v>2540</v>
      </c>
      <c r="I213" s="69">
        <v>2000</v>
      </c>
      <c r="J213" s="69">
        <v>16</v>
      </c>
      <c r="K213" s="69">
        <v>1480</v>
      </c>
      <c r="L213" s="69">
        <v>1670</v>
      </c>
      <c r="M213" s="69">
        <v>5</v>
      </c>
      <c r="N213" s="14">
        <f t="shared" si="30"/>
        <v>59.166666666666664</v>
      </c>
    </row>
    <row r="214" spans="1:15" outlineLevel="2" x14ac:dyDescent="0.2">
      <c r="A214" s="69">
        <v>177</v>
      </c>
      <c r="B214" s="69" t="s">
        <v>27</v>
      </c>
      <c r="C214" s="30">
        <v>2017</v>
      </c>
      <c r="D214" s="13">
        <v>42831</v>
      </c>
      <c r="E214" s="69">
        <v>3.89</v>
      </c>
      <c r="F214" s="69">
        <v>18</v>
      </c>
      <c r="G214" s="69">
        <v>980</v>
      </c>
      <c r="H214" s="69">
        <v>1120</v>
      </c>
      <c r="I214" s="69">
        <v>3000</v>
      </c>
      <c r="J214" s="69">
        <v>14</v>
      </c>
      <c r="K214" s="69">
        <v>1500</v>
      </c>
      <c r="L214" s="69">
        <v>1730</v>
      </c>
      <c r="M214" s="69">
        <v>3</v>
      </c>
      <c r="N214" s="14">
        <f t="shared" si="30"/>
        <v>64.833333333333329</v>
      </c>
    </row>
    <row r="215" spans="1:15" outlineLevel="2" x14ac:dyDescent="0.2">
      <c r="A215" s="69">
        <v>178</v>
      </c>
      <c r="B215" s="69" t="s">
        <v>27</v>
      </c>
      <c r="C215" s="30">
        <v>2017</v>
      </c>
      <c r="D215" s="13">
        <v>42831</v>
      </c>
      <c r="E215" s="69">
        <v>3.59</v>
      </c>
      <c r="F215" s="69">
        <v>15</v>
      </c>
      <c r="G215" s="69">
        <v>650</v>
      </c>
      <c r="H215" s="69">
        <v>720</v>
      </c>
      <c r="I215" s="69">
        <v>2000</v>
      </c>
      <c r="J215" s="69">
        <v>10</v>
      </c>
      <c r="K215" s="69">
        <v>1140</v>
      </c>
      <c r="L215" s="69">
        <v>1450</v>
      </c>
      <c r="M215" s="69">
        <v>5</v>
      </c>
      <c r="N215" s="14">
        <f t="shared" si="30"/>
        <v>59.833333333333336</v>
      </c>
    </row>
    <row r="216" spans="1:15" outlineLevel="2" x14ac:dyDescent="0.2">
      <c r="A216" s="69">
        <v>179</v>
      </c>
      <c r="B216" s="69" t="s">
        <v>27</v>
      </c>
      <c r="C216" s="30">
        <v>2017</v>
      </c>
      <c r="D216" s="13">
        <v>42831</v>
      </c>
      <c r="E216" s="69">
        <v>3.13</v>
      </c>
      <c r="F216" s="69">
        <v>15</v>
      </c>
      <c r="G216" s="69">
        <v>430</v>
      </c>
      <c r="H216" s="69">
        <v>560</v>
      </c>
      <c r="I216" s="69">
        <v>4000</v>
      </c>
      <c r="J216" s="69">
        <v>9</v>
      </c>
      <c r="K216" s="69">
        <v>870</v>
      </c>
      <c r="L216" s="69">
        <v>990</v>
      </c>
      <c r="M216" s="69">
        <v>7</v>
      </c>
      <c r="N216" s="14">
        <f t="shared" si="30"/>
        <v>52.166666666666664</v>
      </c>
    </row>
    <row r="217" spans="1:15" outlineLevel="2" x14ac:dyDescent="0.2">
      <c r="A217" s="69">
        <v>180</v>
      </c>
      <c r="B217" s="69" t="s">
        <v>27</v>
      </c>
      <c r="C217" s="30">
        <v>2017</v>
      </c>
      <c r="D217" s="13">
        <v>42831</v>
      </c>
      <c r="E217" s="69">
        <v>3.33</v>
      </c>
      <c r="F217" s="69">
        <v>18</v>
      </c>
      <c r="G217" s="69">
        <v>390</v>
      </c>
      <c r="H217" s="69">
        <v>460</v>
      </c>
      <c r="I217" s="69">
        <v>2000</v>
      </c>
      <c r="J217" s="69">
        <v>8</v>
      </c>
      <c r="K217" s="69">
        <v>720</v>
      </c>
      <c r="L217" s="69">
        <v>850</v>
      </c>
      <c r="M217" s="69">
        <v>2</v>
      </c>
      <c r="N217" s="14">
        <f t="shared" si="30"/>
        <v>55.5</v>
      </c>
    </row>
    <row r="218" spans="1:15" outlineLevel="2" x14ac:dyDescent="0.2">
      <c r="A218" s="69">
        <v>181</v>
      </c>
      <c r="B218" s="69" t="s">
        <v>27</v>
      </c>
      <c r="C218" s="30">
        <v>2017</v>
      </c>
      <c r="D218" s="13">
        <v>42832</v>
      </c>
      <c r="E218" s="69">
        <v>3.11</v>
      </c>
      <c r="F218" s="69">
        <v>15</v>
      </c>
      <c r="G218" s="69">
        <v>490</v>
      </c>
      <c r="H218" s="69">
        <v>510</v>
      </c>
      <c r="I218" s="69">
        <v>3000</v>
      </c>
      <c r="J218" s="69">
        <v>11</v>
      </c>
      <c r="K218" s="69">
        <v>1020</v>
      </c>
      <c r="L218" s="69">
        <v>1110</v>
      </c>
      <c r="M218" s="69">
        <v>7</v>
      </c>
      <c r="N218" s="14">
        <f t="shared" si="30"/>
        <v>51.833333333333336</v>
      </c>
    </row>
    <row r="219" spans="1:15" outlineLevel="2" x14ac:dyDescent="0.2">
      <c r="A219" s="69">
        <v>182</v>
      </c>
      <c r="B219" s="69" t="s">
        <v>27</v>
      </c>
      <c r="C219" s="30">
        <v>2017</v>
      </c>
      <c r="D219" s="13">
        <v>42832</v>
      </c>
      <c r="E219" s="69">
        <v>3.04</v>
      </c>
      <c r="F219" s="69">
        <v>15</v>
      </c>
      <c r="G219" s="69">
        <v>210</v>
      </c>
      <c r="H219" s="69">
        <v>340</v>
      </c>
      <c r="I219" s="69">
        <v>2000</v>
      </c>
      <c r="J219" s="69">
        <v>12</v>
      </c>
      <c r="K219" s="69">
        <v>890</v>
      </c>
      <c r="L219" s="69">
        <v>1040</v>
      </c>
      <c r="M219" s="69">
        <v>3</v>
      </c>
      <c r="N219" s="14">
        <f t="shared" si="30"/>
        <v>50.666666666666664</v>
      </c>
    </row>
    <row r="220" spans="1:15" outlineLevel="2" x14ac:dyDescent="0.2">
      <c r="A220" s="69">
        <v>183</v>
      </c>
      <c r="B220" s="69" t="s">
        <v>27</v>
      </c>
      <c r="C220" s="30">
        <v>2017</v>
      </c>
      <c r="D220" s="13">
        <v>42832</v>
      </c>
      <c r="E220" s="69">
        <v>3.21</v>
      </c>
      <c r="F220" s="69">
        <v>18</v>
      </c>
      <c r="G220" s="69">
        <v>560</v>
      </c>
      <c r="H220" s="69">
        <v>670</v>
      </c>
      <c r="I220" s="69">
        <v>2000</v>
      </c>
      <c r="J220" s="69">
        <v>15</v>
      </c>
      <c r="K220" s="69">
        <v>920</v>
      </c>
      <c r="L220" s="69">
        <v>1080</v>
      </c>
      <c r="M220" s="69">
        <v>4</v>
      </c>
      <c r="N220" s="14">
        <f t="shared" si="30"/>
        <v>53.5</v>
      </c>
    </row>
    <row r="221" spans="1:15" outlineLevel="2" x14ac:dyDescent="0.2">
      <c r="A221" s="69">
        <v>184</v>
      </c>
      <c r="B221" s="69" t="s">
        <v>27</v>
      </c>
      <c r="C221" s="30">
        <v>2017</v>
      </c>
      <c r="D221" s="13">
        <v>42832</v>
      </c>
      <c r="E221" s="69">
        <v>4.08</v>
      </c>
      <c r="F221" s="69">
        <v>15</v>
      </c>
      <c r="G221" s="69">
        <v>470</v>
      </c>
      <c r="H221" s="69">
        <v>560</v>
      </c>
      <c r="I221" s="69">
        <v>3000</v>
      </c>
      <c r="J221" s="69">
        <v>12</v>
      </c>
      <c r="K221" s="69">
        <v>780</v>
      </c>
      <c r="L221" s="69">
        <v>820</v>
      </c>
      <c r="M221" s="69">
        <v>5</v>
      </c>
      <c r="N221" s="14">
        <f t="shared" si="30"/>
        <v>68</v>
      </c>
    </row>
    <row r="222" spans="1:15" outlineLevel="2" x14ac:dyDescent="0.2">
      <c r="A222" s="69">
        <v>185</v>
      </c>
      <c r="B222" s="69" t="s">
        <v>27</v>
      </c>
      <c r="C222" s="30">
        <v>2017</v>
      </c>
      <c r="D222" s="13">
        <v>42832</v>
      </c>
      <c r="E222" s="69">
        <v>3.26</v>
      </c>
      <c r="F222" s="69">
        <v>15</v>
      </c>
      <c r="G222" s="69">
        <v>390</v>
      </c>
      <c r="H222" s="69">
        <v>450</v>
      </c>
      <c r="I222" s="69">
        <v>2000</v>
      </c>
      <c r="J222" s="69">
        <v>8</v>
      </c>
      <c r="K222" s="69">
        <v>830</v>
      </c>
      <c r="L222" s="69">
        <v>990</v>
      </c>
      <c r="M222" s="69">
        <v>8</v>
      </c>
      <c r="N222" s="14">
        <f t="shared" si="30"/>
        <v>54.333333333333336</v>
      </c>
    </row>
    <row r="223" spans="1:15" outlineLevel="2" x14ac:dyDescent="0.2">
      <c r="A223" s="69">
        <v>186</v>
      </c>
      <c r="B223" s="69" t="s">
        <v>27</v>
      </c>
      <c r="C223" s="30">
        <v>2017</v>
      </c>
      <c r="D223" s="13">
        <v>42833</v>
      </c>
      <c r="E223" s="69">
        <v>3.36</v>
      </c>
      <c r="F223" s="69">
        <v>18</v>
      </c>
      <c r="G223" s="69">
        <v>460</v>
      </c>
      <c r="H223" s="69">
        <v>620</v>
      </c>
      <c r="I223" s="69">
        <v>1000</v>
      </c>
      <c r="J223" s="69">
        <v>9</v>
      </c>
      <c r="K223" s="69">
        <v>790</v>
      </c>
      <c r="L223" s="69">
        <v>830</v>
      </c>
      <c r="M223" s="69">
        <v>10</v>
      </c>
      <c r="N223" s="14">
        <f t="shared" si="30"/>
        <v>56</v>
      </c>
    </row>
    <row r="224" spans="1:15" outlineLevel="2" x14ac:dyDescent="0.2">
      <c r="A224" s="69">
        <v>187</v>
      </c>
      <c r="B224" s="69" t="s">
        <v>27</v>
      </c>
      <c r="C224" s="30">
        <v>2017</v>
      </c>
      <c r="D224" s="13">
        <v>42833</v>
      </c>
      <c r="E224" s="69">
        <v>3.62</v>
      </c>
      <c r="F224" s="69">
        <v>15</v>
      </c>
      <c r="G224" s="69">
        <v>530</v>
      </c>
      <c r="H224" s="69">
        <v>670</v>
      </c>
      <c r="I224" s="69">
        <v>2000</v>
      </c>
      <c r="J224" s="69">
        <v>13</v>
      </c>
      <c r="K224" s="69">
        <v>1120</v>
      </c>
      <c r="L224" s="69">
        <v>1340</v>
      </c>
      <c r="M224" s="69">
        <v>5</v>
      </c>
      <c r="N224" s="14">
        <f t="shared" si="30"/>
        <v>60.333333333333336</v>
      </c>
    </row>
    <row r="225" spans="1:15" outlineLevel="2" x14ac:dyDescent="0.2">
      <c r="A225" s="69">
        <v>188</v>
      </c>
      <c r="B225" s="69" t="s">
        <v>27</v>
      </c>
      <c r="C225" s="30">
        <v>2017</v>
      </c>
      <c r="D225" s="13">
        <v>42833</v>
      </c>
      <c r="E225" s="69">
        <v>4.2699999999999996</v>
      </c>
      <c r="F225" s="69">
        <v>15</v>
      </c>
      <c r="G225" s="69">
        <v>460</v>
      </c>
      <c r="H225" s="69">
        <v>530</v>
      </c>
      <c r="I225" s="69">
        <v>1000</v>
      </c>
      <c r="J225" s="69">
        <v>12</v>
      </c>
      <c r="K225" s="69">
        <v>820</v>
      </c>
      <c r="L225" s="69">
        <v>1030</v>
      </c>
      <c r="M225" s="69">
        <v>7</v>
      </c>
      <c r="N225" s="14">
        <f t="shared" si="30"/>
        <v>71.166666666666671</v>
      </c>
    </row>
    <row r="226" spans="1:15" outlineLevel="2" x14ac:dyDescent="0.2">
      <c r="A226" s="69">
        <v>189</v>
      </c>
      <c r="B226" s="69" t="s">
        <v>27</v>
      </c>
      <c r="C226" s="30">
        <v>2017</v>
      </c>
      <c r="D226" s="13">
        <v>42833</v>
      </c>
      <c r="E226" s="69">
        <v>4.01</v>
      </c>
      <c r="F226" s="69">
        <v>18</v>
      </c>
      <c r="G226" s="69">
        <v>340</v>
      </c>
      <c r="H226" s="69">
        <v>510</v>
      </c>
      <c r="I226" s="69">
        <v>2000</v>
      </c>
      <c r="J226" s="69">
        <v>10</v>
      </c>
      <c r="K226" s="69">
        <v>730</v>
      </c>
      <c r="L226" s="69">
        <v>910</v>
      </c>
      <c r="M226" s="69">
        <v>5</v>
      </c>
      <c r="N226" s="14">
        <f t="shared" si="30"/>
        <v>66.833333333333329</v>
      </c>
    </row>
    <row r="227" spans="1:15" outlineLevel="2" x14ac:dyDescent="0.2">
      <c r="A227" s="69">
        <v>190</v>
      </c>
      <c r="B227" s="69" t="s">
        <v>27</v>
      </c>
      <c r="C227" s="30">
        <v>2017</v>
      </c>
      <c r="D227" s="13">
        <v>42833</v>
      </c>
      <c r="E227" s="69">
        <v>3.88</v>
      </c>
      <c r="F227" s="69">
        <v>15</v>
      </c>
      <c r="G227" s="69">
        <v>360</v>
      </c>
      <c r="H227" s="69">
        <v>490</v>
      </c>
      <c r="I227" s="69">
        <v>1000</v>
      </c>
      <c r="J227" s="69">
        <v>15</v>
      </c>
      <c r="K227" s="69">
        <v>820</v>
      </c>
      <c r="L227" s="69">
        <v>950</v>
      </c>
      <c r="M227" s="69">
        <v>8</v>
      </c>
      <c r="N227" s="14">
        <f t="shared" si="30"/>
        <v>64.666666666666671</v>
      </c>
    </row>
    <row r="228" spans="1:15" outlineLevel="2" x14ac:dyDescent="0.2">
      <c r="A228" s="69">
        <v>191</v>
      </c>
      <c r="B228" s="69" t="s">
        <v>27</v>
      </c>
      <c r="C228" s="30">
        <v>2017</v>
      </c>
      <c r="D228" s="13">
        <v>42846</v>
      </c>
      <c r="E228" s="69">
        <v>4.67</v>
      </c>
      <c r="F228" s="69">
        <v>15</v>
      </c>
      <c r="G228" s="69">
        <v>2540</v>
      </c>
      <c r="H228" s="69">
        <v>2330</v>
      </c>
      <c r="I228" s="69">
        <v>12000</v>
      </c>
      <c r="J228" s="69">
        <v>32</v>
      </c>
      <c r="K228" s="69">
        <v>2450</v>
      </c>
      <c r="L228" s="69">
        <v>2670</v>
      </c>
      <c r="M228" s="69">
        <v>10</v>
      </c>
      <c r="N228" s="14">
        <f t="shared" si="30"/>
        <v>77.833333333333329</v>
      </c>
    </row>
    <row r="229" spans="1:15" s="62" customFormat="1" outlineLevel="1" x14ac:dyDescent="0.2">
      <c r="A229" s="17"/>
      <c r="B229" s="17" t="s">
        <v>40</v>
      </c>
      <c r="C229" s="32"/>
      <c r="D229" s="19"/>
      <c r="E229" s="17">
        <f t="shared" ref="E229:N229" si="41">SUBTOTAL(9,E211:E228)</f>
        <v>63.339999999999989</v>
      </c>
      <c r="F229" s="17">
        <f t="shared" si="41"/>
        <v>291</v>
      </c>
      <c r="G229" s="17">
        <f t="shared" si="41"/>
        <v>15330</v>
      </c>
      <c r="H229" s="17">
        <f t="shared" si="41"/>
        <v>17340</v>
      </c>
      <c r="I229" s="17">
        <f t="shared" si="41"/>
        <v>70000</v>
      </c>
      <c r="J229" s="17">
        <f t="shared" si="41"/>
        <v>248</v>
      </c>
      <c r="K229" s="17">
        <f t="shared" si="41"/>
        <v>21340</v>
      </c>
      <c r="L229" s="17">
        <f t="shared" si="41"/>
        <v>24640</v>
      </c>
      <c r="M229" s="17">
        <f t="shared" si="41"/>
        <v>110</v>
      </c>
      <c r="N229" s="20">
        <f t="shared" si="41"/>
        <v>1055.6666666666667</v>
      </c>
      <c r="O229" s="61"/>
    </row>
    <row r="230" spans="1:15" outlineLevel="2" x14ac:dyDescent="0.2">
      <c r="A230" s="69">
        <v>192</v>
      </c>
      <c r="B230" s="69" t="s">
        <v>11</v>
      </c>
      <c r="C230" s="30">
        <v>2017</v>
      </c>
      <c r="D230" s="13">
        <v>42860</v>
      </c>
      <c r="E230" s="69">
        <v>3.53</v>
      </c>
      <c r="F230" s="69">
        <v>18</v>
      </c>
      <c r="G230" s="69">
        <v>2870</v>
      </c>
      <c r="H230" s="69">
        <v>3140</v>
      </c>
      <c r="I230" s="69">
        <v>16000</v>
      </c>
      <c r="J230" s="69">
        <v>21</v>
      </c>
      <c r="K230" s="69">
        <v>3460</v>
      </c>
      <c r="L230" s="69">
        <v>3720</v>
      </c>
      <c r="M230" s="69">
        <v>11</v>
      </c>
      <c r="N230" s="14">
        <f t="shared" si="30"/>
        <v>58.833333333333336</v>
      </c>
    </row>
    <row r="231" spans="1:15" outlineLevel="2" x14ac:dyDescent="0.2">
      <c r="A231" s="69">
        <v>193</v>
      </c>
      <c r="B231" s="69" t="s">
        <v>11</v>
      </c>
      <c r="C231" s="30">
        <v>2017</v>
      </c>
      <c r="D231" s="13">
        <v>42860</v>
      </c>
      <c r="E231" s="69">
        <v>4.07</v>
      </c>
      <c r="F231" s="69">
        <v>15</v>
      </c>
      <c r="G231" s="69">
        <v>2230</v>
      </c>
      <c r="H231" s="69">
        <v>2820</v>
      </c>
      <c r="I231" s="69">
        <v>14000</v>
      </c>
      <c r="J231" s="69">
        <v>19</v>
      </c>
      <c r="K231" s="69">
        <v>3250</v>
      </c>
      <c r="L231" s="69">
        <v>3890</v>
      </c>
      <c r="M231" s="69">
        <v>14</v>
      </c>
      <c r="N231" s="14">
        <f t="shared" si="30"/>
        <v>67.833333333333343</v>
      </c>
    </row>
    <row r="232" spans="1:15" outlineLevel="2" x14ac:dyDescent="0.2">
      <c r="A232" s="69">
        <v>194</v>
      </c>
      <c r="B232" s="69" t="s">
        <v>11</v>
      </c>
      <c r="C232" s="30">
        <v>2017</v>
      </c>
      <c r="D232" s="13">
        <v>42861</v>
      </c>
      <c r="E232" s="69">
        <v>3.93</v>
      </c>
      <c r="F232" s="69">
        <v>15</v>
      </c>
      <c r="G232" s="69">
        <v>2340</v>
      </c>
      <c r="H232" s="69">
        <v>2530</v>
      </c>
      <c r="I232" s="69">
        <v>15000</v>
      </c>
      <c r="J232" s="69">
        <v>18</v>
      </c>
      <c r="K232" s="69">
        <v>2890</v>
      </c>
      <c r="L232" s="69">
        <v>3100</v>
      </c>
      <c r="M232" s="69">
        <v>12</v>
      </c>
      <c r="N232" s="14">
        <f t="shared" si="30"/>
        <v>65.5</v>
      </c>
    </row>
    <row r="233" spans="1:15" outlineLevel="2" x14ac:dyDescent="0.2">
      <c r="A233" s="69">
        <v>195</v>
      </c>
      <c r="B233" s="69" t="s">
        <v>11</v>
      </c>
      <c r="C233" s="30">
        <v>2017</v>
      </c>
      <c r="D233" s="13">
        <v>42866</v>
      </c>
      <c r="E233" s="69">
        <v>2.59</v>
      </c>
      <c r="F233" s="69">
        <v>18</v>
      </c>
      <c r="G233" s="69">
        <v>2560</v>
      </c>
      <c r="H233" s="69">
        <v>2430</v>
      </c>
      <c r="I233" s="69">
        <v>18000</v>
      </c>
      <c r="J233" s="69">
        <v>16</v>
      </c>
      <c r="K233" s="69">
        <v>3120</v>
      </c>
      <c r="L233" s="69">
        <v>3240</v>
      </c>
      <c r="M233" s="69">
        <v>8</v>
      </c>
      <c r="N233" s="14">
        <f t="shared" si="30"/>
        <v>43.166666666666664</v>
      </c>
    </row>
    <row r="234" spans="1:15" outlineLevel="2" x14ac:dyDescent="0.2">
      <c r="A234" s="69">
        <v>196</v>
      </c>
      <c r="B234" s="69" t="s">
        <v>11</v>
      </c>
      <c r="C234" s="30">
        <v>2017</v>
      </c>
      <c r="D234" s="13">
        <v>42866</v>
      </c>
      <c r="E234" s="69">
        <v>3.81</v>
      </c>
      <c r="F234" s="69">
        <v>15</v>
      </c>
      <c r="G234" s="69">
        <v>2340</v>
      </c>
      <c r="H234" s="69">
        <v>2250</v>
      </c>
      <c r="I234" s="69">
        <v>19000</v>
      </c>
      <c r="J234" s="69">
        <v>22</v>
      </c>
      <c r="K234" s="69">
        <v>2830</v>
      </c>
      <c r="L234" s="69">
        <v>3020</v>
      </c>
      <c r="M234" s="69">
        <v>5</v>
      </c>
      <c r="N234" s="14">
        <f t="shared" si="30"/>
        <v>63.5</v>
      </c>
    </row>
    <row r="235" spans="1:15" outlineLevel="2" x14ac:dyDescent="0.2">
      <c r="A235" s="69">
        <v>197</v>
      </c>
      <c r="B235" s="69" t="s">
        <v>11</v>
      </c>
      <c r="C235" s="30">
        <v>2017</v>
      </c>
      <c r="D235" s="13">
        <v>42877</v>
      </c>
      <c r="E235" s="69">
        <v>3.3</v>
      </c>
      <c r="F235" s="69">
        <v>15</v>
      </c>
      <c r="G235" s="69">
        <v>2480</v>
      </c>
      <c r="H235" s="69">
        <v>2320</v>
      </c>
      <c r="I235" s="69">
        <v>14000</v>
      </c>
      <c r="J235" s="69">
        <v>21</v>
      </c>
      <c r="K235" s="69">
        <v>2990</v>
      </c>
      <c r="L235" s="69">
        <v>3120</v>
      </c>
      <c r="M235" s="69">
        <v>9</v>
      </c>
      <c r="N235" s="14">
        <f t="shared" si="30"/>
        <v>55</v>
      </c>
    </row>
    <row r="236" spans="1:15" outlineLevel="2" x14ac:dyDescent="0.2">
      <c r="A236" s="69">
        <v>198</v>
      </c>
      <c r="B236" s="69" t="s">
        <v>11</v>
      </c>
      <c r="C236" s="30">
        <v>2017</v>
      </c>
      <c r="D236" s="13">
        <v>42877</v>
      </c>
      <c r="E236" s="69">
        <v>3.84</v>
      </c>
      <c r="F236" s="69">
        <v>18</v>
      </c>
      <c r="G236" s="69">
        <v>2540</v>
      </c>
      <c r="H236" s="69">
        <v>2410</v>
      </c>
      <c r="I236" s="69">
        <v>15000</v>
      </c>
      <c r="J236" s="69">
        <v>16</v>
      </c>
      <c r="K236" s="69">
        <v>1980</v>
      </c>
      <c r="L236" s="69">
        <v>2230</v>
      </c>
      <c r="M236" s="69">
        <v>5</v>
      </c>
      <c r="N236" s="14">
        <f t="shared" si="30"/>
        <v>64</v>
      </c>
    </row>
    <row r="237" spans="1:15" outlineLevel="2" x14ac:dyDescent="0.2">
      <c r="A237" s="69">
        <v>199</v>
      </c>
      <c r="B237" s="69" t="s">
        <v>11</v>
      </c>
      <c r="C237" s="30">
        <v>2017</v>
      </c>
      <c r="D237" s="13">
        <v>42881</v>
      </c>
      <c r="E237" s="69">
        <v>4.0999999999999996</v>
      </c>
      <c r="F237" s="69">
        <v>15</v>
      </c>
      <c r="G237" s="69">
        <v>2980</v>
      </c>
      <c r="H237" s="69">
        <v>2830</v>
      </c>
      <c r="I237" s="69">
        <v>17000</v>
      </c>
      <c r="J237" s="69">
        <v>18</v>
      </c>
      <c r="K237" s="69">
        <v>2590</v>
      </c>
      <c r="L237" s="69">
        <v>2730</v>
      </c>
      <c r="M237" s="69">
        <v>14</v>
      </c>
      <c r="N237" s="14">
        <f t="shared" si="30"/>
        <v>68.333333333333329</v>
      </c>
    </row>
    <row r="238" spans="1:15" s="62" customFormat="1" outlineLevel="1" x14ac:dyDescent="0.2">
      <c r="A238" s="17"/>
      <c r="B238" s="17" t="s">
        <v>29</v>
      </c>
      <c r="C238" s="32"/>
      <c r="D238" s="19"/>
      <c r="E238" s="17">
        <f t="shared" ref="E238:N238" si="42">SUBTOTAL(9,E230:E237)</f>
        <v>29.17</v>
      </c>
      <c r="F238" s="17">
        <f t="shared" si="42"/>
        <v>129</v>
      </c>
      <c r="G238" s="17">
        <f t="shared" si="42"/>
        <v>20340</v>
      </c>
      <c r="H238" s="17">
        <f t="shared" si="42"/>
        <v>20730</v>
      </c>
      <c r="I238" s="17">
        <f t="shared" si="42"/>
        <v>128000</v>
      </c>
      <c r="J238" s="17">
        <f t="shared" si="42"/>
        <v>151</v>
      </c>
      <c r="K238" s="17">
        <f t="shared" si="42"/>
        <v>23110</v>
      </c>
      <c r="L238" s="17">
        <f t="shared" si="42"/>
        <v>25050</v>
      </c>
      <c r="M238" s="17">
        <f t="shared" si="42"/>
        <v>78</v>
      </c>
      <c r="N238" s="20">
        <f t="shared" si="42"/>
        <v>486.16666666666669</v>
      </c>
      <c r="O238" s="61"/>
    </row>
    <row r="239" spans="1:15" s="72" customFormat="1" outlineLevel="2" x14ac:dyDescent="0.2">
      <c r="A239" s="69">
        <v>200</v>
      </c>
      <c r="B239" s="69" t="s">
        <v>13</v>
      </c>
      <c r="C239" s="30">
        <v>2017</v>
      </c>
      <c r="D239" s="13">
        <v>42907</v>
      </c>
      <c r="E239" s="69">
        <v>4.0999999999999996</v>
      </c>
      <c r="F239" s="69">
        <v>18</v>
      </c>
      <c r="G239" s="69">
        <v>3250</v>
      </c>
      <c r="H239" s="69">
        <v>2980</v>
      </c>
      <c r="I239" s="69">
        <v>21000</v>
      </c>
      <c r="J239" s="69">
        <v>23</v>
      </c>
      <c r="K239" s="69">
        <v>3460</v>
      </c>
      <c r="L239" s="69">
        <v>3640</v>
      </c>
      <c r="M239" s="69">
        <v>12</v>
      </c>
      <c r="N239" s="14">
        <f t="shared" si="30"/>
        <v>68.333333333333329</v>
      </c>
      <c r="O239" s="73"/>
    </row>
    <row r="240" spans="1:15" outlineLevel="2" x14ac:dyDescent="0.2">
      <c r="A240" s="69">
        <v>201</v>
      </c>
      <c r="B240" s="69" t="s">
        <v>13</v>
      </c>
      <c r="C240" s="30">
        <v>2017</v>
      </c>
      <c r="D240" s="13">
        <v>42907</v>
      </c>
      <c r="E240" s="69">
        <v>2.52</v>
      </c>
      <c r="F240" s="69">
        <v>15</v>
      </c>
      <c r="G240" s="69">
        <v>3340</v>
      </c>
      <c r="H240" s="69">
        <v>3120</v>
      </c>
      <c r="I240" s="69">
        <v>26000</v>
      </c>
      <c r="J240" s="69">
        <v>16</v>
      </c>
      <c r="K240" s="69">
        <v>2640</v>
      </c>
      <c r="L240" s="69">
        <v>3010</v>
      </c>
      <c r="M240" s="69">
        <v>8</v>
      </c>
      <c r="N240" s="14">
        <f t="shared" si="30"/>
        <v>42</v>
      </c>
    </row>
    <row r="241" spans="1:15" outlineLevel="2" x14ac:dyDescent="0.2">
      <c r="A241" s="69">
        <v>202</v>
      </c>
      <c r="B241" s="69" t="s">
        <v>13</v>
      </c>
      <c r="C241" s="69"/>
      <c r="D241" s="13">
        <v>42913</v>
      </c>
      <c r="E241" s="69">
        <v>1.95</v>
      </c>
      <c r="F241" s="69">
        <v>15</v>
      </c>
      <c r="G241" s="69">
        <v>2850</v>
      </c>
      <c r="H241" s="69">
        <v>2560</v>
      </c>
      <c r="I241" s="69">
        <v>17000</v>
      </c>
      <c r="J241" s="69">
        <v>21</v>
      </c>
      <c r="K241" s="69">
        <v>2430</v>
      </c>
      <c r="L241" s="69">
        <v>2790</v>
      </c>
      <c r="M241" s="69">
        <v>7</v>
      </c>
      <c r="N241" s="14">
        <f t="shared" si="30"/>
        <v>32.5</v>
      </c>
    </row>
    <row r="242" spans="1:15" s="62" customFormat="1" outlineLevel="1" x14ac:dyDescent="0.2">
      <c r="A242" s="17"/>
      <c r="B242" s="17" t="s">
        <v>30</v>
      </c>
      <c r="C242" s="17"/>
      <c r="D242" s="19"/>
      <c r="E242" s="17">
        <f t="shared" ref="E242:N242" si="43">SUBTOTAL(9,E239:E241)</f>
        <v>8.5699999999999985</v>
      </c>
      <c r="F242" s="17">
        <f t="shared" si="43"/>
        <v>48</v>
      </c>
      <c r="G242" s="17">
        <f t="shared" si="43"/>
        <v>9440</v>
      </c>
      <c r="H242" s="17">
        <f t="shared" si="43"/>
        <v>8660</v>
      </c>
      <c r="I242" s="17">
        <f t="shared" si="43"/>
        <v>64000</v>
      </c>
      <c r="J242" s="17">
        <f t="shared" si="43"/>
        <v>60</v>
      </c>
      <c r="K242" s="17">
        <f t="shared" si="43"/>
        <v>8530</v>
      </c>
      <c r="L242" s="17">
        <f t="shared" si="43"/>
        <v>9440</v>
      </c>
      <c r="M242" s="17">
        <f t="shared" si="43"/>
        <v>27</v>
      </c>
      <c r="N242" s="20">
        <f t="shared" si="43"/>
        <v>142.83333333333331</v>
      </c>
      <c r="O242" s="61"/>
    </row>
    <row r="243" spans="1:15" outlineLevel="2" x14ac:dyDescent="0.2">
      <c r="A243" s="69">
        <v>203</v>
      </c>
      <c r="B243" s="69" t="s">
        <v>14</v>
      </c>
      <c r="C243" s="69"/>
      <c r="D243" s="13">
        <v>42919</v>
      </c>
      <c r="E243" s="69">
        <v>3.58</v>
      </c>
      <c r="F243" s="69">
        <v>18</v>
      </c>
      <c r="G243" s="69">
        <v>3220</v>
      </c>
      <c r="H243" s="69">
        <v>3140</v>
      </c>
      <c r="I243" s="69">
        <v>23000</v>
      </c>
      <c r="J243" s="69">
        <v>24</v>
      </c>
      <c r="K243" s="69">
        <v>2870</v>
      </c>
      <c r="L243" s="69">
        <v>3160</v>
      </c>
      <c r="M243" s="69">
        <v>18</v>
      </c>
      <c r="N243" s="14">
        <f t="shared" ref="N243:N256" si="44">SUM((E243*500)/30)</f>
        <v>59.666666666666664</v>
      </c>
    </row>
    <row r="244" spans="1:15" outlineLevel="2" x14ac:dyDescent="0.2">
      <c r="A244" s="69">
        <v>204</v>
      </c>
      <c r="B244" s="69" t="s">
        <v>14</v>
      </c>
      <c r="C244" s="69"/>
      <c r="D244" s="13">
        <v>42919</v>
      </c>
      <c r="E244" s="69">
        <v>1.5</v>
      </c>
      <c r="F244" s="69">
        <v>15</v>
      </c>
      <c r="G244" s="69">
        <v>2110</v>
      </c>
      <c r="H244" s="69">
        <v>1920</v>
      </c>
      <c r="I244" s="69">
        <v>14000</v>
      </c>
      <c r="J244" s="69">
        <v>32</v>
      </c>
      <c r="K244" s="69">
        <v>1780</v>
      </c>
      <c r="L244" s="69">
        <v>2140</v>
      </c>
      <c r="M244" s="69">
        <v>11</v>
      </c>
      <c r="N244" s="14">
        <f t="shared" si="44"/>
        <v>25</v>
      </c>
    </row>
    <row r="245" spans="1:15" outlineLevel="2" x14ac:dyDescent="0.2">
      <c r="A245" s="69">
        <v>205</v>
      </c>
      <c r="B245" s="69" t="s">
        <v>14</v>
      </c>
      <c r="C245" s="69"/>
      <c r="D245" s="13">
        <v>42928</v>
      </c>
      <c r="E245" s="69">
        <v>3.63</v>
      </c>
      <c r="F245" s="69">
        <v>15</v>
      </c>
      <c r="G245" s="69">
        <v>3670</v>
      </c>
      <c r="H245" s="69">
        <v>3240</v>
      </c>
      <c r="I245" s="69">
        <v>32000</v>
      </c>
      <c r="J245" s="69">
        <v>34</v>
      </c>
      <c r="K245" s="69">
        <v>3020</v>
      </c>
      <c r="L245" s="69">
        <v>3560</v>
      </c>
      <c r="M245" s="69">
        <v>22</v>
      </c>
      <c r="N245" s="14">
        <f t="shared" si="44"/>
        <v>60.5</v>
      </c>
    </row>
    <row r="246" spans="1:15" outlineLevel="2" x14ac:dyDescent="0.2">
      <c r="A246" s="69">
        <v>206</v>
      </c>
      <c r="B246" s="69" t="s">
        <v>14</v>
      </c>
      <c r="C246" s="69"/>
      <c r="D246" s="13">
        <v>42943</v>
      </c>
      <c r="E246" s="69">
        <v>2.21</v>
      </c>
      <c r="F246" s="69">
        <v>18</v>
      </c>
      <c r="G246" s="69">
        <v>2890</v>
      </c>
      <c r="H246" s="69">
        <v>2710</v>
      </c>
      <c r="I246" s="69">
        <v>11000</v>
      </c>
      <c r="J246" s="69">
        <v>20</v>
      </c>
      <c r="K246" s="52">
        <v>2890</v>
      </c>
      <c r="L246" s="69">
        <v>3250</v>
      </c>
      <c r="M246" s="69">
        <v>13</v>
      </c>
      <c r="N246" s="14">
        <f t="shared" si="44"/>
        <v>36.833333333333336</v>
      </c>
    </row>
    <row r="247" spans="1:15" outlineLevel="2" x14ac:dyDescent="0.2">
      <c r="A247" s="69">
        <v>207</v>
      </c>
      <c r="B247" s="69" t="s">
        <v>14</v>
      </c>
      <c r="C247" s="69"/>
      <c r="D247" s="13">
        <v>42944</v>
      </c>
      <c r="E247" s="69">
        <v>4.04</v>
      </c>
      <c r="F247" s="69">
        <v>15</v>
      </c>
      <c r="G247" s="69">
        <v>1460</v>
      </c>
      <c r="H247" s="69">
        <v>1250</v>
      </c>
      <c r="I247" s="69">
        <v>9000</v>
      </c>
      <c r="J247" s="69">
        <v>12</v>
      </c>
      <c r="K247" s="69">
        <v>1120</v>
      </c>
      <c r="L247" s="69">
        <v>1540</v>
      </c>
      <c r="M247" s="69">
        <v>21</v>
      </c>
      <c r="N247" s="14">
        <f t="shared" si="44"/>
        <v>67.333333333333329</v>
      </c>
    </row>
    <row r="248" spans="1:15" s="62" customFormat="1" outlineLevel="1" x14ac:dyDescent="0.2">
      <c r="A248" s="17"/>
      <c r="B248" s="17" t="s">
        <v>31</v>
      </c>
      <c r="C248" s="17"/>
      <c r="D248" s="19"/>
      <c r="E248" s="17">
        <f t="shared" ref="E248:N248" si="45">SUBTOTAL(9,E243:E247)</f>
        <v>14.96</v>
      </c>
      <c r="F248" s="17">
        <f t="shared" si="45"/>
        <v>81</v>
      </c>
      <c r="G248" s="17">
        <f t="shared" si="45"/>
        <v>13350</v>
      </c>
      <c r="H248" s="17">
        <f t="shared" si="45"/>
        <v>12260</v>
      </c>
      <c r="I248" s="17">
        <f t="shared" si="45"/>
        <v>89000</v>
      </c>
      <c r="J248" s="17">
        <f t="shared" si="45"/>
        <v>122</v>
      </c>
      <c r="K248" s="17">
        <f t="shared" si="45"/>
        <v>11680</v>
      </c>
      <c r="L248" s="17">
        <f t="shared" si="45"/>
        <v>13650</v>
      </c>
      <c r="M248" s="17">
        <f t="shared" si="45"/>
        <v>85</v>
      </c>
      <c r="N248" s="20">
        <f t="shared" si="45"/>
        <v>249.33333333333331</v>
      </c>
      <c r="O248" s="61"/>
    </row>
    <row r="249" spans="1:15" outlineLevel="2" x14ac:dyDescent="0.2">
      <c r="A249" s="69">
        <v>208</v>
      </c>
      <c r="B249" s="69" t="s">
        <v>15</v>
      </c>
      <c r="C249" s="69"/>
      <c r="D249" s="13">
        <v>42949</v>
      </c>
      <c r="E249" s="69">
        <v>3.87</v>
      </c>
      <c r="F249" s="69">
        <v>15</v>
      </c>
      <c r="G249" s="69">
        <v>3240</v>
      </c>
      <c r="H249" s="69">
        <v>3120</v>
      </c>
      <c r="I249" s="69">
        <v>18000</v>
      </c>
      <c r="J249" s="69">
        <v>27</v>
      </c>
      <c r="K249" s="69">
        <v>2780</v>
      </c>
      <c r="L249" s="69">
        <v>3170</v>
      </c>
      <c r="M249" s="69">
        <v>14</v>
      </c>
      <c r="N249" s="14">
        <f t="shared" si="44"/>
        <v>64.5</v>
      </c>
    </row>
    <row r="250" spans="1:15" outlineLevel="2" x14ac:dyDescent="0.2">
      <c r="A250" s="69">
        <v>209</v>
      </c>
      <c r="B250" s="69" t="s">
        <v>15</v>
      </c>
      <c r="C250" s="69"/>
      <c r="D250" s="13">
        <v>42951</v>
      </c>
      <c r="E250" s="69">
        <v>3.68</v>
      </c>
      <c r="F250" s="69">
        <v>18</v>
      </c>
      <c r="G250" s="69">
        <v>3530</v>
      </c>
      <c r="H250" s="69">
        <v>3240</v>
      </c>
      <c r="I250" s="69">
        <v>26000</v>
      </c>
      <c r="J250" s="69">
        <v>25</v>
      </c>
      <c r="K250" s="69">
        <v>3250</v>
      </c>
      <c r="L250" s="69">
        <v>3590</v>
      </c>
      <c r="M250" s="69">
        <v>9</v>
      </c>
      <c r="N250" s="14">
        <f t="shared" si="44"/>
        <v>61.333333333333336</v>
      </c>
    </row>
    <row r="251" spans="1:15" outlineLevel="2" x14ac:dyDescent="0.2">
      <c r="A251" s="69">
        <v>210</v>
      </c>
      <c r="B251" s="69" t="s">
        <v>15</v>
      </c>
      <c r="C251" s="69"/>
      <c r="D251" s="13">
        <v>42954</v>
      </c>
      <c r="E251" s="69">
        <v>2.17</v>
      </c>
      <c r="F251" s="69">
        <v>15</v>
      </c>
      <c r="G251" s="69">
        <v>2760</v>
      </c>
      <c r="H251" s="69">
        <v>2500</v>
      </c>
      <c r="I251" s="69">
        <v>19000</v>
      </c>
      <c r="J251" s="69">
        <v>31</v>
      </c>
      <c r="K251" s="69">
        <v>2230</v>
      </c>
      <c r="L251" s="69">
        <v>2740</v>
      </c>
      <c r="M251" s="69">
        <v>6</v>
      </c>
      <c r="N251" s="14">
        <f t="shared" si="44"/>
        <v>36.166666666666664</v>
      </c>
    </row>
    <row r="252" spans="1:15" outlineLevel="2" x14ac:dyDescent="0.2">
      <c r="A252" s="69">
        <v>211</v>
      </c>
      <c r="B252" s="69" t="s">
        <v>15</v>
      </c>
      <c r="C252" s="69"/>
      <c r="D252" s="13">
        <v>42958</v>
      </c>
      <c r="E252" s="69">
        <v>2.1</v>
      </c>
      <c r="F252" s="69">
        <v>15</v>
      </c>
      <c r="G252" s="69">
        <v>2980</v>
      </c>
      <c r="H252" s="69">
        <v>2740</v>
      </c>
      <c r="I252" s="69">
        <v>22000</v>
      </c>
      <c r="J252" s="69">
        <v>28</v>
      </c>
      <c r="K252" s="69">
        <v>2640</v>
      </c>
      <c r="L252" s="69">
        <v>2930</v>
      </c>
      <c r="M252" s="69">
        <v>13</v>
      </c>
      <c r="N252" s="14">
        <f t="shared" si="44"/>
        <v>35</v>
      </c>
    </row>
    <row r="253" spans="1:15" outlineLevel="2" x14ac:dyDescent="0.2">
      <c r="A253" s="69">
        <v>212</v>
      </c>
      <c r="B253" s="69" t="s">
        <v>15</v>
      </c>
      <c r="C253" s="69"/>
      <c r="D253" s="13">
        <v>42965</v>
      </c>
      <c r="E253" s="69">
        <v>3.7</v>
      </c>
      <c r="F253" s="69">
        <v>18</v>
      </c>
      <c r="G253" s="69">
        <v>2430</v>
      </c>
      <c r="H253" s="69">
        <v>2010</v>
      </c>
      <c r="I253" s="69">
        <v>27000</v>
      </c>
      <c r="J253" s="69">
        <v>36</v>
      </c>
      <c r="K253" s="69">
        <v>2910</v>
      </c>
      <c r="L253" s="69">
        <v>3310</v>
      </c>
      <c r="M253" s="69">
        <v>11</v>
      </c>
      <c r="N253" s="14">
        <f t="shared" si="44"/>
        <v>61.666666666666664</v>
      </c>
    </row>
    <row r="254" spans="1:15" outlineLevel="2" x14ac:dyDescent="0.2">
      <c r="A254" s="69">
        <v>213</v>
      </c>
      <c r="B254" s="69" t="s">
        <v>15</v>
      </c>
      <c r="C254" s="69"/>
      <c r="D254" s="13">
        <v>42966</v>
      </c>
      <c r="E254" s="69">
        <v>3.39</v>
      </c>
      <c r="F254" s="69">
        <v>15</v>
      </c>
      <c r="G254" s="69">
        <v>1500</v>
      </c>
      <c r="H254" s="69">
        <v>1390</v>
      </c>
      <c r="I254" s="69">
        <v>12000</v>
      </c>
      <c r="J254" s="69">
        <v>42</v>
      </c>
      <c r="K254" s="69">
        <v>600</v>
      </c>
      <c r="L254" s="69">
        <v>750</v>
      </c>
      <c r="M254" s="69">
        <v>6</v>
      </c>
      <c r="N254" s="14">
        <f t="shared" si="44"/>
        <v>56.5</v>
      </c>
    </row>
    <row r="255" spans="1:15" outlineLevel="2" x14ac:dyDescent="0.2">
      <c r="A255" s="69">
        <v>214</v>
      </c>
      <c r="B255" s="69" t="s">
        <v>15</v>
      </c>
      <c r="C255" s="69"/>
      <c r="D255" s="13">
        <v>42966</v>
      </c>
      <c r="E255" s="69">
        <v>3.14</v>
      </c>
      <c r="F255" s="69">
        <v>15</v>
      </c>
      <c r="G255" s="69">
        <v>1270</v>
      </c>
      <c r="H255" s="69">
        <v>1140</v>
      </c>
      <c r="I255" s="69">
        <v>9000</v>
      </c>
      <c r="J255" s="69">
        <v>13</v>
      </c>
      <c r="K255" s="69">
        <v>780</v>
      </c>
      <c r="L255" s="69">
        <v>890</v>
      </c>
      <c r="M255" s="69">
        <v>8</v>
      </c>
      <c r="N255" s="14">
        <f t="shared" si="44"/>
        <v>52.333333333333336</v>
      </c>
    </row>
    <row r="256" spans="1:15" outlineLevel="2" x14ac:dyDescent="0.2">
      <c r="A256" s="69">
        <v>215</v>
      </c>
      <c r="B256" s="69" t="s">
        <v>15</v>
      </c>
      <c r="C256" s="69"/>
      <c r="D256" s="13">
        <v>42966</v>
      </c>
      <c r="E256" s="69">
        <v>3.54</v>
      </c>
      <c r="F256" s="69">
        <v>18</v>
      </c>
      <c r="G256" s="69">
        <v>1340</v>
      </c>
      <c r="H256" s="69">
        <v>1180</v>
      </c>
      <c r="I256" s="69">
        <v>13000</v>
      </c>
      <c r="J256" s="69">
        <v>31</v>
      </c>
      <c r="K256" s="69">
        <v>630</v>
      </c>
      <c r="L256" s="69">
        <v>1250</v>
      </c>
      <c r="M256" s="69">
        <v>5</v>
      </c>
      <c r="N256" s="14">
        <f t="shared" si="44"/>
        <v>59</v>
      </c>
    </row>
    <row r="257" spans="1:15" s="62" customFormat="1" outlineLevel="1" x14ac:dyDescent="0.2">
      <c r="A257" s="17"/>
      <c r="B257" s="17" t="s">
        <v>32</v>
      </c>
      <c r="C257" s="17"/>
      <c r="D257" s="19"/>
      <c r="E257" s="17">
        <f t="shared" ref="E257:N257" si="46">SUBTOTAL(9,E249:E256)</f>
        <v>25.59</v>
      </c>
      <c r="F257" s="17">
        <f t="shared" si="46"/>
        <v>129</v>
      </c>
      <c r="G257" s="17">
        <f t="shared" si="46"/>
        <v>19050</v>
      </c>
      <c r="H257" s="17">
        <f t="shared" si="46"/>
        <v>17320</v>
      </c>
      <c r="I257" s="17">
        <f t="shared" si="46"/>
        <v>146000</v>
      </c>
      <c r="J257" s="17">
        <f t="shared" si="46"/>
        <v>233</v>
      </c>
      <c r="K257" s="17">
        <f t="shared" si="46"/>
        <v>15820</v>
      </c>
      <c r="L257" s="17">
        <f t="shared" si="46"/>
        <v>18630</v>
      </c>
      <c r="M257" s="17">
        <f t="shared" si="46"/>
        <v>72</v>
      </c>
      <c r="N257" s="20">
        <f t="shared" si="46"/>
        <v>426.5</v>
      </c>
      <c r="O257" s="61"/>
    </row>
    <row r="258" spans="1:15" s="67" customFormat="1" x14ac:dyDescent="0.2">
      <c r="A258" s="31"/>
      <c r="B258" s="31" t="s">
        <v>41</v>
      </c>
      <c r="C258" s="31"/>
      <c r="D258" s="70"/>
      <c r="E258" s="31">
        <f t="shared" ref="E258:N258" si="47">SUBTOTAL(9,E3:E256)</f>
        <v>704.43999999999983</v>
      </c>
      <c r="F258" s="31">
        <f t="shared" si="47"/>
        <v>3377</v>
      </c>
      <c r="G258" s="31">
        <f t="shared" si="47"/>
        <v>463600</v>
      </c>
      <c r="H258" s="31">
        <f t="shared" si="47"/>
        <v>555067</v>
      </c>
      <c r="I258" s="31">
        <f t="shared" si="47"/>
        <v>9567600</v>
      </c>
      <c r="J258" s="31">
        <f t="shared" si="47"/>
        <v>7411</v>
      </c>
      <c r="K258" s="31">
        <f t="shared" si="47"/>
        <v>350847</v>
      </c>
      <c r="L258" s="31">
        <f t="shared" si="47"/>
        <v>452509</v>
      </c>
      <c r="M258" s="31">
        <f t="shared" si="47"/>
        <v>3287.6</v>
      </c>
      <c r="N258" s="71">
        <f t="shared" si="47"/>
        <v>8108.9999999999973</v>
      </c>
      <c r="O258" s="68"/>
    </row>
    <row r="259" spans="1:15" outlineLevel="1" x14ac:dyDescent="0.2"/>
    <row r="260" spans="1:15" outlineLevel="1" x14ac:dyDescent="0.2"/>
    <row r="261" spans="1:15" outlineLevel="1" x14ac:dyDescent="0.2"/>
    <row r="262" spans="1:15" outlineLevel="1" x14ac:dyDescent="0.2"/>
    <row r="263" spans="1:15" outlineLevel="1" x14ac:dyDescent="0.2"/>
    <row r="264" spans="1:15" outlineLevel="1" x14ac:dyDescent="0.2"/>
    <row r="265" spans="1:15" outlineLevel="1" x14ac:dyDescent="0.2"/>
    <row r="266" spans="1:15" outlineLevel="1" x14ac:dyDescent="0.2"/>
    <row r="267" spans="1:15" outlineLevel="1" x14ac:dyDescent="0.2"/>
    <row r="268" spans="1:15" outlineLevel="1" x14ac:dyDescent="0.2"/>
    <row r="269" spans="1:15" outlineLevel="1" x14ac:dyDescent="0.2"/>
    <row r="270" spans="1:15" outlineLevel="1" x14ac:dyDescent="0.2"/>
    <row r="271" spans="1:15" outlineLevel="1" x14ac:dyDescent="0.2"/>
    <row r="272" spans="1:15" outlineLevel="1" x14ac:dyDescent="0.2"/>
    <row r="273" outlineLevel="1" x14ac:dyDescent="0.2"/>
    <row r="274" outlineLevel="1" x14ac:dyDescent="0.2"/>
    <row r="275" outlineLevel="1" x14ac:dyDescent="0.2"/>
    <row r="276" outlineLevel="1" x14ac:dyDescent="0.2"/>
    <row r="277" outlineLevel="1" x14ac:dyDescent="0.2"/>
    <row r="278" outlineLevel="1" x14ac:dyDescent="0.2"/>
    <row r="279" outlineLevel="1" x14ac:dyDescent="0.2"/>
    <row r="280" outlineLevel="1" x14ac:dyDescent="0.2"/>
    <row r="281" outlineLevel="1" x14ac:dyDescent="0.2"/>
    <row r="282" outlineLevel="1" x14ac:dyDescent="0.2"/>
    <row r="283" outlineLevel="1" x14ac:dyDescent="0.2"/>
    <row r="284" outlineLevel="1" x14ac:dyDescent="0.2"/>
    <row r="285" outlineLevel="1" x14ac:dyDescent="0.2"/>
    <row r="286" outlineLevel="1" x14ac:dyDescent="0.2"/>
    <row r="287" outlineLevel="1" x14ac:dyDescent="0.2"/>
    <row r="288" outlineLevel="1" x14ac:dyDescent="0.2"/>
    <row r="289" outlineLevel="1" x14ac:dyDescent="0.2"/>
    <row r="290" outlineLevel="1" x14ac:dyDescent="0.2"/>
    <row r="291" outlineLevel="1" x14ac:dyDescent="0.2"/>
    <row r="292" outlineLevel="1" x14ac:dyDescent="0.2"/>
    <row r="293" outlineLevel="1" x14ac:dyDescent="0.2"/>
    <row r="294" outlineLevel="1" x14ac:dyDescent="0.2"/>
    <row r="295" outlineLevel="1" x14ac:dyDescent="0.2"/>
    <row r="296" outlineLevel="1" x14ac:dyDescent="0.2"/>
    <row r="297" outlineLevel="1" x14ac:dyDescent="0.2"/>
    <row r="298" outlineLevel="1" x14ac:dyDescent="0.2"/>
    <row r="299" outlineLevel="1" x14ac:dyDescent="0.2"/>
    <row r="300" outlineLevel="1" x14ac:dyDescent="0.2"/>
    <row r="301" outlineLevel="1" x14ac:dyDescent="0.2"/>
    <row r="302" outlineLevel="1" x14ac:dyDescent="0.2"/>
    <row r="303" outlineLevel="1" x14ac:dyDescent="0.2"/>
    <row r="304" outlineLevel="1" x14ac:dyDescent="0.2"/>
    <row r="305" outlineLevel="1" x14ac:dyDescent="0.2"/>
    <row r="306" outlineLevel="1" x14ac:dyDescent="0.2"/>
    <row r="307" outlineLevel="1" x14ac:dyDescent="0.2"/>
    <row r="308" outlineLevel="1" x14ac:dyDescent="0.2"/>
    <row r="309" outlineLevel="1" x14ac:dyDescent="0.2"/>
    <row r="310" outlineLevel="1" x14ac:dyDescent="0.2"/>
    <row r="311" outlineLevel="1" x14ac:dyDescent="0.2"/>
    <row r="312" outlineLevel="1" x14ac:dyDescent="0.2"/>
    <row r="313" outlineLevel="1" x14ac:dyDescent="0.2"/>
    <row r="314" outlineLevel="1" x14ac:dyDescent="0.2"/>
    <row r="315" outlineLevel="1" x14ac:dyDescent="0.2"/>
    <row r="316" outlineLevel="1" x14ac:dyDescent="0.2"/>
    <row r="317" outlineLevel="1" x14ac:dyDescent="0.2"/>
    <row r="318" outlineLevel="1" x14ac:dyDescent="0.2"/>
    <row r="319" outlineLevel="1" x14ac:dyDescent="0.2"/>
    <row r="320" outlineLevel="1" x14ac:dyDescent="0.2"/>
    <row r="321" outlineLevel="1" x14ac:dyDescent="0.2"/>
    <row r="322" outlineLevel="1" x14ac:dyDescent="0.2"/>
    <row r="323" outlineLevel="1" x14ac:dyDescent="0.2"/>
    <row r="324" outlineLevel="1" x14ac:dyDescent="0.2"/>
    <row r="325" outlineLevel="1" x14ac:dyDescent="0.2"/>
    <row r="326" outlineLevel="1" x14ac:dyDescent="0.2"/>
    <row r="327" outlineLevel="1" x14ac:dyDescent="0.2"/>
    <row r="328" outlineLevel="1" x14ac:dyDescent="0.2"/>
    <row r="329" outlineLevel="1" x14ac:dyDescent="0.2"/>
    <row r="330" outlineLevel="1" x14ac:dyDescent="0.2"/>
    <row r="331" outlineLevel="1" x14ac:dyDescent="0.2"/>
    <row r="332" outlineLevel="1" x14ac:dyDescent="0.2"/>
    <row r="333" outlineLevel="1" x14ac:dyDescent="0.2"/>
    <row r="334" outlineLevel="1" x14ac:dyDescent="0.2"/>
    <row r="335" outlineLevel="1" x14ac:dyDescent="0.2"/>
    <row r="336" outlineLevel="1" x14ac:dyDescent="0.2"/>
    <row r="337" outlineLevel="1" x14ac:dyDescent="0.2"/>
    <row r="338" outlineLevel="1" x14ac:dyDescent="0.2"/>
    <row r="339" outlineLevel="1" x14ac:dyDescent="0.2"/>
    <row r="340" outlineLevel="1" x14ac:dyDescent="0.2"/>
    <row r="341" outlineLevel="1" x14ac:dyDescent="0.2"/>
    <row r="342" outlineLevel="1" x14ac:dyDescent="0.2"/>
    <row r="343" outlineLevel="1" x14ac:dyDescent="0.2"/>
    <row r="344" outlineLevel="1" x14ac:dyDescent="0.2"/>
    <row r="345" outlineLevel="1" x14ac:dyDescent="0.2"/>
    <row r="346" outlineLevel="1" x14ac:dyDescent="0.2"/>
    <row r="347" outlineLevel="1" x14ac:dyDescent="0.2"/>
    <row r="348" outlineLevel="1" x14ac:dyDescent="0.2"/>
    <row r="349" outlineLevel="1" x14ac:dyDescent="0.2"/>
    <row r="350" outlineLevel="1" x14ac:dyDescent="0.2"/>
    <row r="351" outlineLevel="1" x14ac:dyDescent="0.2"/>
    <row r="352" outlineLevel="1" x14ac:dyDescent="0.2"/>
    <row r="353" spans="1:14" outlineLevel="1" x14ac:dyDescent="0.2"/>
    <row r="354" spans="1:14" outlineLevel="1" x14ac:dyDescent="0.2"/>
    <row r="355" spans="1:14" outlineLevel="1" x14ac:dyDescent="0.2"/>
    <row r="356" spans="1:14" outlineLevel="1" x14ac:dyDescent="0.2"/>
    <row r="357" spans="1:14" outlineLevel="1" x14ac:dyDescent="0.2"/>
    <row r="358" spans="1:14" outlineLevel="1" x14ac:dyDescent="0.2"/>
    <row r="359" spans="1:14" outlineLevel="1" x14ac:dyDescent="0.2"/>
    <row r="360" spans="1:14" outlineLevel="1" x14ac:dyDescent="0.2"/>
    <row r="361" spans="1:14" outlineLevel="1" x14ac:dyDescent="0.2"/>
    <row r="362" spans="1:14" outlineLevel="1" x14ac:dyDescent="0.2">
      <c r="A362" s="60">
        <f>SUBTOTAL(9,A3:A361)</f>
        <v>23220</v>
      </c>
      <c r="B362" s="62" t="s">
        <v>41</v>
      </c>
      <c r="E362" s="66">
        <f t="shared" ref="E362:N362" si="48">SUBTOTAL(9,E3:E361)</f>
        <v>704.43999999999983</v>
      </c>
      <c r="F362" s="59">
        <f t="shared" si="48"/>
        <v>3377</v>
      </c>
      <c r="G362" s="59">
        <f t="shared" si="48"/>
        <v>463600</v>
      </c>
      <c r="H362" s="59">
        <f t="shared" si="48"/>
        <v>555067</v>
      </c>
      <c r="I362" s="59">
        <f t="shared" si="48"/>
        <v>9567600</v>
      </c>
      <c r="J362" s="59">
        <f t="shared" si="48"/>
        <v>7411</v>
      </c>
      <c r="K362" s="59">
        <f t="shared" si="48"/>
        <v>350847</v>
      </c>
      <c r="L362" s="59">
        <f t="shared" si="48"/>
        <v>452509</v>
      </c>
      <c r="M362" s="59">
        <f t="shared" si="48"/>
        <v>3287.6</v>
      </c>
      <c r="N362" s="59">
        <f t="shared" si="48"/>
        <v>8108.9999999999973</v>
      </c>
    </row>
  </sheetData>
  <autoFilter ref="A1:O292">
    <filterColumn colId="0" showButton="0"/>
    <filterColumn colId="1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</autoFilter>
  <sortState ref="A3:O158">
    <sortCondition ref="D3:D158"/>
  </sortState>
  <mergeCells count="1">
    <mergeCell ref="A1:N1"/>
  </mergeCells>
  <phoneticPr fontId="10" type="noConversion"/>
  <pageMargins left="0.75" right="0.75" top="1" bottom="1" header="0.5" footer="0.5"/>
  <pageSetup orientation="portrait" horizontalDpi="4294967292" verticalDpi="4294967292"/>
  <rowBreaks count="1" manualBreakCount="1">
    <brk id="231" max="16383" man="1"/>
  </row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8"/>
  <sheetViews>
    <sheetView workbookViewId="0">
      <selection activeCell="I27" sqref="I27"/>
    </sheetView>
  </sheetViews>
  <sheetFormatPr baseColWidth="10" defaultRowHeight="16" outlineLevelRow="2" x14ac:dyDescent="0.2"/>
  <cols>
    <col min="1" max="1" width="9.5" style="60" bestFit="1" customWidth="1"/>
    <col min="2" max="2" width="15.1640625" style="60" bestFit="1" customWidth="1"/>
    <col min="3" max="3" width="5.1640625" style="65" bestFit="1" customWidth="1"/>
    <col min="4" max="4" width="8.83203125" style="60" bestFit="1" customWidth="1"/>
    <col min="5" max="5" width="13.1640625" style="66" bestFit="1" customWidth="1"/>
    <col min="6" max="6" width="18.6640625" style="59" bestFit="1" customWidth="1"/>
    <col min="7" max="8" width="13.1640625" style="59" bestFit="1" customWidth="1"/>
    <col min="9" max="9" width="13.6640625" style="59" bestFit="1" customWidth="1"/>
    <col min="10" max="13" width="13.1640625" style="59" bestFit="1" customWidth="1"/>
    <col min="14" max="14" width="15.83203125" style="59" bestFit="1" customWidth="1"/>
    <col min="15" max="15" width="30.5" style="59" bestFit="1" customWidth="1"/>
    <col min="16" max="16384" width="10.83203125" style="60"/>
  </cols>
  <sheetData>
    <row r="1" spans="1:15" ht="145" customHeight="1" x14ac:dyDescent="0.2">
      <c r="A1" s="80"/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</row>
    <row r="2" spans="1:15" s="74" customFormat="1" x14ac:dyDescent="0.2">
      <c r="A2" s="33" t="s">
        <v>0</v>
      </c>
      <c r="B2" s="33" t="s">
        <v>10</v>
      </c>
      <c r="C2" s="34" t="s">
        <v>42</v>
      </c>
      <c r="D2" s="33" t="s">
        <v>1</v>
      </c>
      <c r="E2" s="26" t="s">
        <v>8</v>
      </c>
      <c r="F2" s="20" t="s">
        <v>9</v>
      </c>
      <c r="G2" s="35" t="s">
        <v>2</v>
      </c>
      <c r="H2" s="35" t="s">
        <v>3</v>
      </c>
      <c r="I2" s="35" t="s">
        <v>4</v>
      </c>
      <c r="J2" s="35" t="s">
        <v>5</v>
      </c>
      <c r="K2" s="35" t="s">
        <v>6</v>
      </c>
      <c r="L2" s="35" t="s">
        <v>7</v>
      </c>
      <c r="M2" s="35" t="s">
        <v>19</v>
      </c>
      <c r="N2" s="20" t="s">
        <v>24</v>
      </c>
      <c r="O2" s="75"/>
    </row>
    <row r="3" spans="1:15" s="72" customFormat="1" outlineLevel="2" x14ac:dyDescent="0.2">
      <c r="A3" s="36">
        <v>1</v>
      </c>
      <c r="B3" s="36" t="s">
        <v>22</v>
      </c>
      <c r="C3" s="37">
        <v>2017</v>
      </c>
      <c r="D3" s="38">
        <v>42737</v>
      </c>
      <c r="E3" s="69">
        <v>1.79</v>
      </c>
      <c r="F3" s="69">
        <v>15</v>
      </c>
      <c r="G3" s="69">
        <v>1950</v>
      </c>
      <c r="H3" s="69">
        <v>6080</v>
      </c>
      <c r="I3" s="69">
        <v>19700</v>
      </c>
      <c r="J3" s="69">
        <v>8</v>
      </c>
      <c r="K3" s="69">
        <v>3100</v>
      </c>
      <c r="L3" s="69">
        <v>15600</v>
      </c>
      <c r="M3" s="40">
        <v>7.1999999999999993</v>
      </c>
      <c r="N3" s="14">
        <f>SUM((E3*500)/30)</f>
        <v>29.833333333333332</v>
      </c>
      <c r="O3" s="73"/>
    </row>
    <row r="4" spans="1:15" s="72" customFormat="1" outlineLevel="2" x14ac:dyDescent="0.2">
      <c r="A4" s="69">
        <v>2</v>
      </c>
      <c r="B4" s="36" t="s">
        <v>22</v>
      </c>
      <c r="C4" s="37">
        <v>2017</v>
      </c>
      <c r="D4" s="13">
        <v>42765</v>
      </c>
      <c r="E4" s="69">
        <v>1.58</v>
      </c>
      <c r="F4" s="69">
        <v>15</v>
      </c>
      <c r="G4" s="69">
        <v>9540</v>
      </c>
      <c r="H4" s="69">
        <v>11230</v>
      </c>
      <c r="I4" s="69">
        <v>17600</v>
      </c>
      <c r="J4" s="69">
        <v>14</v>
      </c>
      <c r="K4" s="69">
        <v>5630</v>
      </c>
      <c r="L4" s="69">
        <v>16700</v>
      </c>
      <c r="M4" s="69">
        <v>0</v>
      </c>
      <c r="N4" s="14">
        <f>SUM((E4*500)/30)</f>
        <v>26.333333333333332</v>
      </c>
    </row>
    <row r="5" spans="1:15" s="74" customFormat="1" outlineLevel="1" x14ac:dyDescent="0.2">
      <c r="A5" s="17"/>
      <c r="B5" s="33" t="s">
        <v>37</v>
      </c>
      <c r="C5" s="34"/>
      <c r="D5" s="19"/>
      <c r="E5" s="17">
        <f t="shared" ref="E5:N5" si="0">SUBTOTAL(9,E3:E4)</f>
        <v>3.37</v>
      </c>
      <c r="F5" s="17">
        <f t="shared" si="0"/>
        <v>30</v>
      </c>
      <c r="G5" s="17">
        <f t="shared" si="0"/>
        <v>11490</v>
      </c>
      <c r="H5" s="17">
        <f t="shared" si="0"/>
        <v>17310</v>
      </c>
      <c r="I5" s="17">
        <f t="shared" si="0"/>
        <v>37300</v>
      </c>
      <c r="J5" s="17">
        <f t="shared" si="0"/>
        <v>22</v>
      </c>
      <c r="K5" s="17">
        <f t="shared" si="0"/>
        <v>8730</v>
      </c>
      <c r="L5" s="17">
        <f t="shared" si="0"/>
        <v>32300</v>
      </c>
      <c r="M5" s="17">
        <f t="shared" si="0"/>
        <v>7.1999999999999993</v>
      </c>
      <c r="N5" s="20">
        <f t="shared" si="0"/>
        <v>56.166666666666664</v>
      </c>
    </row>
    <row r="6" spans="1:15" s="76" customFormat="1" outlineLevel="2" x14ac:dyDescent="0.2">
      <c r="A6" s="69">
        <v>3</v>
      </c>
      <c r="B6" s="78" t="s">
        <v>23</v>
      </c>
      <c r="C6" s="37">
        <v>2017</v>
      </c>
      <c r="D6" s="13">
        <v>42792</v>
      </c>
      <c r="E6" s="69">
        <v>2.3199999999999998</v>
      </c>
      <c r="F6" s="69">
        <v>18</v>
      </c>
      <c r="G6" s="69">
        <v>8350</v>
      </c>
      <c r="H6" s="69">
        <v>9210</v>
      </c>
      <c r="I6" s="69">
        <v>12000</v>
      </c>
      <c r="J6" s="69">
        <v>19</v>
      </c>
      <c r="K6" s="69">
        <v>6430</v>
      </c>
      <c r="L6" s="69">
        <v>12400</v>
      </c>
      <c r="M6" s="69">
        <v>0</v>
      </c>
      <c r="N6" s="14">
        <f t="shared" ref="N6:N16" si="1">SUM((E6*500)/30)</f>
        <v>38.666666666666664</v>
      </c>
    </row>
    <row r="7" spans="1:15" s="72" customFormat="1" outlineLevel="2" x14ac:dyDescent="0.2">
      <c r="A7" s="69">
        <v>4</v>
      </c>
      <c r="B7" s="69" t="s">
        <v>23</v>
      </c>
      <c r="C7" s="37">
        <v>2017</v>
      </c>
      <c r="D7" s="13">
        <v>42792</v>
      </c>
      <c r="E7" s="69">
        <v>3.72</v>
      </c>
      <c r="F7" s="69">
        <v>15</v>
      </c>
      <c r="G7" s="69">
        <v>8590</v>
      </c>
      <c r="H7" s="69">
        <v>1030</v>
      </c>
      <c r="I7" s="69">
        <v>13000</v>
      </c>
      <c r="J7" s="69">
        <v>21</v>
      </c>
      <c r="K7" s="69">
        <v>5870</v>
      </c>
      <c r="L7" s="69">
        <v>11030</v>
      </c>
      <c r="M7" s="69">
        <v>0</v>
      </c>
      <c r="N7" s="14">
        <f t="shared" si="1"/>
        <v>62</v>
      </c>
    </row>
    <row r="8" spans="1:15" s="72" customFormat="1" outlineLevel="2" x14ac:dyDescent="0.2">
      <c r="A8" s="69">
        <v>5</v>
      </c>
      <c r="B8" s="69" t="s">
        <v>23</v>
      </c>
      <c r="C8" s="37">
        <v>2017</v>
      </c>
      <c r="D8" s="13">
        <v>42794</v>
      </c>
      <c r="E8" s="69">
        <v>1.45</v>
      </c>
      <c r="F8" s="69">
        <v>15</v>
      </c>
      <c r="G8" s="69">
        <v>7830</v>
      </c>
      <c r="H8" s="69">
        <v>9950</v>
      </c>
      <c r="I8" s="69">
        <v>16000</v>
      </c>
      <c r="J8" s="69">
        <v>18</v>
      </c>
      <c r="K8" s="69">
        <v>7450</v>
      </c>
      <c r="L8" s="69">
        <v>15340</v>
      </c>
      <c r="M8" s="69">
        <v>0</v>
      </c>
      <c r="N8" s="14">
        <f t="shared" si="1"/>
        <v>24.166666666666668</v>
      </c>
    </row>
    <row r="9" spans="1:15" s="74" customFormat="1" outlineLevel="1" x14ac:dyDescent="0.2">
      <c r="A9" s="17"/>
      <c r="B9" s="17" t="s">
        <v>38</v>
      </c>
      <c r="C9" s="34"/>
      <c r="D9" s="19"/>
      <c r="E9" s="17">
        <f t="shared" ref="E9:N9" si="2">SUBTOTAL(9,E6:E8)</f>
        <v>7.49</v>
      </c>
      <c r="F9" s="17">
        <f t="shared" si="2"/>
        <v>48</v>
      </c>
      <c r="G9" s="17">
        <f t="shared" si="2"/>
        <v>24770</v>
      </c>
      <c r="H9" s="17">
        <f t="shared" si="2"/>
        <v>20190</v>
      </c>
      <c r="I9" s="17">
        <f t="shared" si="2"/>
        <v>41000</v>
      </c>
      <c r="J9" s="17">
        <f t="shared" si="2"/>
        <v>58</v>
      </c>
      <c r="K9" s="17">
        <f t="shared" si="2"/>
        <v>19750</v>
      </c>
      <c r="L9" s="17">
        <f t="shared" si="2"/>
        <v>38770</v>
      </c>
      <c r="M9" s="17">
        <f t="shared" si="2"/>
        <v>0</v>
      </c>
      <c r="N9" s="20">
        <f t="shared" si="2"/>
        <v>124.83333333333333</v>
      </c>
    </row>
    <row r="10" spans="1:15" s="72" customFormat="1" outlineLevel="2" x14ac:dyDescent="0.2">
      <c r="A10" s="69">
        <v>6</v>
      </c>
      <c r="B10" s="69" t="s">
        <v>26</v>
      </c>
      <c r="C10" s="37">
        <v>2017</v>
      </c>
      <c r="D10" s="13">
        <v>42824</v>
      </c>
      <c r="E10" s="69">
        <v>1.71</v>
      </c>
      <c r="F10" s="69">
        <v>15</v>
      </c>
      <c r="G10" s="69">
        <v>8210</v>
      </c>
      <c r="H10" s="69">
        <v>10340</v>
      </c>
      <c r="I10" s="69">
        <v>14000</v>
      </c>
      <c r="J10" s="69">
        <v>23</v>
      </c>
      <c r="K10" s="69">
        <v>9560</v>
      </c>
      <c r="L10" s="69">
        <v>13470</v>
      </c>
      <c r="M10" s="69">
        <v>0</v>
      </c>
      <c r="N10" s="14">
        <f t="shared" si="1"/>
        <v>28.5</v>
      </c>
    </row>
    <row r="11" spans="1:15" s="74" customFormat="1" outlineLevel="1" x14ac:dyDescent="0.2">
      <c r="A11" s="17"/>
      <c r="B11" s="17" t="s">
        <v>39</v>
      </c>
      <c r="C11" s="34"/>
      <c r="D11" s="19"/>
      <c r="E11" s="17">
        <f t="shared" ref="E11:N11" si="3">SUBTOTAL(9,E10:E10)</f>
        <v>1.71</v>
      </c>
      <c r="F11" s="17">
        <f t="shared" si="3"/>
        <v>15</v>
      </c>
      <c r="G11" s="17">
        <f t="shared" si="3"/>
        <v>8210</v>
      </c>
      <c r="H11" s="17">
        <f t="shared" si="3"/>
        <v>10340</v>
      </c>
      <c r="I11" s="17">
        <f t="shared" si="3"/>
        <v>14000</v>
      </c>
      <c r="J11" s="17">
        <f t="shared" si="3"/>
        <v>23</v>
      </c>
      <c r="K11" s="17">
        <f t="shared" si="3"/>
        <v>9560</v>
      </c>
      <c r="L11" s="17">
        <f t="shared" si="3"/>
        <v>13470</v>
      </c>
      <c r="M11" s="17">
        <f t="shared" si="3"/>
        <v>0</v>
      </c>
      <c r="N11" s="20">
        <f t="shared" si="3"/>
        <v>28.5</v>
      </c>
    </row>
    <row r="12" spans="1:15" s="74" customFormat="1" outlineLevel="2" x14ac:dyDescent="0.2">
      <c r="A12" s="69">
        <v>7</v>
      </c>
      <c r="B12" s="50" t="s">
        <v>27</v>
      </c>
      <c r="C12" s="37">
        <v>2017</v>
      </c>
      <c r="D12" s="13">
        <v>42826</v>
      </c>
      <c r="E12" s="69">
        <v>1.82</v>
      </c>
      <c r="F12" s="69">
        <v>15</v>
      </c>
      <c r="G12" s="69">
        <v>9830</v>
      </c>
      <c r="H12" s="69">
        <v>11020</v>
      </c>
      <c r="I12" s="69">
        <v>17000</v>
      </c>
      <c r="J12" s="69">
        <v>26</v>
      </c>
      <c r="K12" s="69">
        <v>11500</v>
      </c>
      <c r="L12" s="69">
        <v>18620</v>
      </c>
      <c r="M12" s="69">
        <v>0</v>
      </c>
      <c r="N12" s="14">
        <f t="shared" si="1"/>
        <v>30.333333333333332</v>
      </c>
    </row>
    <row r="13" spans="1:15" s="77" customFormat="1" outlineLevel="2" x14ac:dyDescent="0.2">
      <c r="A13" s="69">
        <v>8</v>
      </c>
      <c r="B13" s="50" t="s">
        <v>27</v>
      </c>
      <c r="C13" s="37">
        <v>2017</v>
      </c>
      <c r="D13" s="13">
        <v>42845</v>
      </c>
      <c r="E13" s="69">
        <v>2.37</v>
      </c>
      <c r="F13" s="69">
        <v>15</v>
      </c>
      <c r="G13" s="69">
        <v>9240</v>
      </c>
      <c r="H13" s="69">
        <v>8760</v>
      </c>
      <c r="I13" s="69">
        <v>15000</v>
      </c>
      <c r="J13" s="69">
        <v>14</v>
      </c>
      <c r="K13" s="69">
        <v>9970</v>
      </c>
      <c r="L13" s="69">
        <v>14670</v>
      </c>
      <c r="M13" s="69">
        <v>0</v>
      </c>
      <c r="N13" s="14">
        <f t="shared" si="1"/>
        <v>39.5</v>
      </c>
    </row>
    <row r="14" spans="1:15" s="74" customFormat="1" outlineLevel="1" x14ac:dyDescent="0.2">
      <c r="A14" s="17"/>
      <c r="B14" s="17" t="s">
        <v>40</v>
      </c>
      <c r="C14" s="34"/>
      <c r="D14" s="19"/>
      <c r="E14" s="17">
        <f t="shared" ref="E14:N14" si="4">SUBTOTAL(9,E12:E13)</f>
        <v>4.1900000000000004</v>
      </c>
      <c r="F14" s="17">
        <f t="shared" si="4"/>
        <v>30</v>
      </c>
      <c r="G14" s="17">
        <f t="shared" si="4"/>
        <v>19070</v>
      </c>
      <c r="H14" s="17">
        <f t="shared" si="4"/>
        <v>19780</v>
      </c>
      <c r="I14" s="17">
        <f t="shared" si="4"/>
        <v>32000</v>
      </c>
      <c r="J14" s="17">
        <f t="shared" si="4"/>
        <v>40</v>
      </c>
      <c r="K14" s="17">
        <f t="shared" si="4"/>
        <v>21470</v>
      </c>
      <c r="L14" s="17">
        <f t="shared" si="4"/>
        <v>33290</v>
      </c>
      <c r="M14" s="17">
        <f t="shared" si="4"/>
        <v>0</v>
      </c>
      <c r="N14" s="20">
        <f t="shared" si="4"/>
        <v>69.833333333333329</v>
      </c>
    </row>
    <row r="15" spans="1:15" outlineLevel="2" x14ac:dyDescent="0.2">
      <c r="A15" s="69">
        <v>9</v>
      </c>
      <c r="B15" s="69" t="s">
        <v>12</v>
      </c>
      <c r="C15" s="37">
        <v>2017</v>
      </c>
      <c r="D15" s="13">
        <v>42865</v>
      </c>
      <c r="E15" s="69">
        <v>2.64</v>
      </c>
      <c r="F15" s="69">
        <v>15</v>
      </c>
      <c r="G15" s="69">
        <v>9540</v>
      </c>
      <c r="H15" s="69">
        <v>8810</v>
      </c>
      <c r="I15" s="69">
        <v>17000</v>
      </c>
      <c r="J15" s="69">
        <v>28</v>
      </c>
      <c r="K15" s="69">
        <v>12340</v>
      </c>
      <c r="L15" s="69">
        <v>16580</v>
      </c>
      <c r="M15" s="69">
        <v>0</v>
      </c>
      <c r="N15" s="14">
        <f t="shared" si="1"/>
        <v>44</v>
      </c>
    </row>
    <row r="16" spans="1:15" s="64" customFormat="1" outlineLevel="2" x14ac:dyDescent="0.2">
      <c r="A16" s="69">
        <v>10</v>
      </c>
      <c r="B16" s="50" t="s">
        <v>12</v>
      </c>
      <c r="C16" s="37">
        <v>2017</v>
      </c>
      <c r="D16" s="13">
        <v>42881</v>
      </c>
      <c r="E16" s="69">
        <v>2.78</v>
      </c>
      <c r="F16" s="69">
        <v>15</v>
      </c>
      <c r="G16" s="69">
        <v>8230</v>
      </c>
      <c r="H16" s="69">
        <v>7800</v>
      </c>
      <c r="I16" s="69">
        <v>13000</v>
      </c>
      <c r="J16" s="69">
        <v>22</v>
      </c>
      <c r="K16" s="69">
        <v>13450</v>
      </c>
      <c r="L16" s="69">
        <v>17220</v>
      </c>
      <c r="M16" s="69">
        <v>0</v>
      </c>
      <c r="N16" s="14">
        <f t="shared" si="1"/>
        <v>46.333333333333336</v>
      </c>
    </row>
    <row r="17" spans="1:14" s="62" customFormat="1" outlineLevel="1" x14ac:dyDescent="0.2">
      <c r="A17" s="17"/>
      <c r="B17" s="17" t="s">
        <v>46</v>
      </c>
      <c r="C17" s="34"/>
      <c r="D17" s="19"/>
      <c r="E17" s="17">
        <f t="shared" ref="E17:N17" si="5">SUBTOTAL(9,E15:E16)</f>
        <v>5.42</v>
      </c>
      <c r="F17" s="17">
        <f t="shared" si="5"/>
        <v>30</v>
      </c>
      <c r="G17" s="17">
        <f t="shared" si="5"/>
        <v>17770</v>
      </c>
      <c r="H17" s="17">
        <f t="shared" si="5"/>
        <v>16610</v>
      </c>
      <c r="I17" s="17">
        <f t="shared" si="5"/>
        <v>30000</v>
      </c>
      <c r="J17" s="17">
        <f t="shared" si="5"/>
        <v>50</v>
      </c>
      <c r="K17" s="17">
        <f t="shared" si="5"/>
        <v>25790</v>
      </c>
      <c r="L17" s="17">
        <f t="shared" si="5"/>
        <v>33800</v>
      </c>
      <c r="M17" s="17">
        <f t="shared" si="5"/>
        <v>0</v>
      </c>
      <c r="N17" s="20">
        <f t="shared" si="5"/>
        <v>90.333333333333343</v>
      </c>
    </row>
    <row r="18" spans="1:14" s="64" customFormat="1" outlineLevel="2" x14ac:dyDescent="0.2">
      <c r="A18" s="69">
        <v>11</v>
      </c>
      <c r="B18" s="50" t="s">
        <v>13</v>
      </c>
      <c r="C18" s="37">
        <v>2017</v>
      </c>
      <c r="D18" s="13">
        <v>42906</v>
      </c>
      <c r="E18" s="69">
        <v>2.34</v>
      </c>
      <c r="F18" s="69">
        <v>15</v>
      </c>
      <c r="G18" s="69">
        <v>7540</v>
      </c>
      <c r="H18" s="69">
        <v>8260</v>
      </c>
      <c r="I18" s="69">
        <v>14000</v>
      </c>
      <c r="J18" s="69">
        <v>12</v>
      </c>
      <c r="K18" s="69">
        <v>10320</v>
      </c>
      <c r="L18" s="69">
        <v>15430</v>
      </c>
      <c r="M18" s="69">
        <v>0</v>
      </c>
      <c r="N18" s="14">
        <f>SUM((E18*500)/30)</f>
        <v>39</v>
      </c>
    </row>
    <row r="19" spans="1:14" s="62" customFormat="1" outlineLevel="1" x14ac:dyDescent="0.2">
      <c r="A19" s="17"/>
      <c r="B19" s="17" t="s">
        <v>30</v>
      </c>
      <c r="C19" s="34"/>
      <c r="D19" s="19"/>
      <c r="E19" s="17">
        <f t="shared" ref="E19:N19" si="6">SUBTOTAL(9,E18:E18)</f>
        <v>2.34</v>
      </c>
      <c r="F19" s="17">
        <f t="shared" si="6"/>
        <v>15</v>
      </c>
      <c r="G19" s="17">
        <f t="shared" si="6"/>
        <v>7540</v>
      </c>
      <c r="H19" s="17">
        <f t="shared" si="6"/>
        <v>8260</v>
      </c>
      <c r="I19" s="17">
        <f t="shared" si="6"/>
        <v>14000</v>
      </c>
      <c r="J19" s="17">
        <f t="shared" si="6"/>
        <v>12</v>
      </c>
      <c r="K19" s="17">
        <f t="shared" si="6"/>
        <v>10320</v>
      </c>
      <c r="L19" s="17">
        <f t="shared" si="6"/>
        <v>15430</v>
      </c>
      <c r="M19" s="17">
        <f t="shared" si="6"/>
        <v>0</v>
      </c>
      <c r="N19" s="20">
        <f t="shared" si="6"/>
        <v>39</v>
      </c>
    </row>
    <row r="20" spans="1:14" s="64" customFormat="1" outlineLevel="2" x14ac:dyDescent="0.2">
      <c r="A20" s="69">
        <v>12</v>
      </c>
      <c r="B20" s="50" t="s">
        <v>14</v>
      </c>
      <c r="C20" s="37">
        <v>2017</v>
      </c>
      <c r="D20" s="13">
        <v>42933</v>
      </c>
      <c r="E20" s="69">
        <v>1.63</v>
      </c>
      <c r="F20" s="69">
        <v>15</v>
      </c>
      <c r="G20" s="69">
        <v>8490</v>
      </c>
      <c r="H20" s="69">
        <v>8230</v>
      </c>
      <c r="I20" s="69">
        <v>16000</v>
      </c>
      <c r="J20" s="69">
        <v>24</v>
      </c>
      <c r="K20" s="69">
        <v>8870</v>
      </c>
      <c r="L20" s="69">
        <v>10400</v>
      </c>
      <c r="M20" s="69">
        <v>0</v>
      </c>
      <c r="N20" s="14">
        <f t="shared" ref="N20:N25" si="7">SUM((E20*500)/30)</f>
        <v>27.166666666666668</v>
      </c>
    </row>
    <row r="21" spans="1:14" s="64" customFormat="1" outlineLevel="2" x14ac:dyDescent="0.2">
      <c r="A21" s="69">
        <v>13</v>
      </c>
      <c r="B21" s="50" t="s">
        <v>14</v>
      </c>
      <c r="C21" s="37">
        <v>2017</v>
      </c>
      <c r="D21" s="13">
        <v>42933</v>
      </c>
      <c r="E21" s="69">
        <v>2.37</v>
      </c>
      <c r="F21" s="69">
        <v>15</v>
      </c>
      <c r="G21" s="69">
        <v>9610</v>
      </c>
      <c r="H21" s="69">
        <v>9480</v>
      </c>
      <c r="I21" s="69">
        <v>19000</v>
      </c>
      <c r="J21" s="69">
        <v>27</v>
      </c>
      <c r="K21" s="69">
        <v>13400</v>
      </c>
      <c r="L21" s="69">
        <v>15200</v>
      </c>
      <c r="M21" s="69">
        <v>0</v>
      </c>
      <c r="N21" s="14">
        <f t="shared" si="7"/>
        <v>39.5</v>
      </c>
    </row>
    <row r="22" spans="1:14" s="64" customFormat="1" outlineLevel="2" x14ac:dyDescent="0.2">
      <c r="A22" s="69">
        <v>14</v>
      </c>
      <c r="B22" s="50" t="s">
        <v>14</v>
      </c>
      <c r="C22" s="37">
        <v>2017</v>
      </c>
      <c r="D22" s="13">
        <v>42944</v>
      </c>
      <c r="E22" s="69">
        <v>1.69</v>
      </c>
      <c r="F22" s="69">
        <v>15</v>
      </c>
      <c r="G22" s="69">
        <v>7960</v>
      </c>
      <c r="H22" s="69">
        <v>7650</v>
      </c>
      <c r="I22" s="69">
        <v>12000</v>
      </c>
      <c r="J22" s="69">
        <v>17</v>
      </c>
      <c r="K22" s="69">
        <v>9540</v>
      </c>
      <c r="L22" s="69">
        <v>12400</v>
      </c>
      <c r="M22" s="69">
        <v>0</v>
      </c>
      <c r="N22" s="14">
        <f t="shared" si="7"/>
        <v>28.166666666666668</v>
      </c>
    </row>
    <row r="23" spans="1:14" s="62" customFormat="1" outlineLevel="1" x14ac:dyDescent="0.2">
      <c r="A23" s="17"/>
      <c r="B23" s="17" t="s">
        <v>31</v>
      </c>
      <c r="C23" s="34"/>
      <c r="D23" s="19"/>
      <c r="E23" s="17">
        <f t="shared" ref="E23:N23" si="8">SUBTOTAL(9,E20:E22)</f>
        <v>5.6899999999999995</v>
      </c>
      <c r="F23" s="17">
        <f t="shared" si="8"/>
        <v>45</v>
      </c>
      <c r="G23" s="17">
        <f t="shared" si="8"/>
        <v>26060</v>
      </c>
      <c r="H23" s="17">
        <f t="shared" si="8"/>
        <v>25360</v>
      </c>
      <c r="I23" s="17">
        <f t="shared" si="8"/>
        <v>47000</v>
      </c>
      <c r="J23" s="17">
        <f t="shared" si="8"/>
        <v>68</v>
      </c>
      <c r="K23" s="17">
        <f t="shared" si="8"/>
        <v>31810</v>
      </c>
      <c r="L23" s="17">
        <f t="shared" si="8"/>
        <v>38000</v>
      </c>
      <c r="M23" s="17">
        <f t="shared" si="8"/>
        <v>0</v>
      </c>
      <c r="N23" s="20">
        <f t="shared" si="8"/>
        <v>94.833333333333343</v>
      </c>
    </row>
    <row r="24" spans="1:14" s="64" customFormat="1" outlineLevel="2" x14ac:dyDescent="0.2">
      <c r="A24" s="69">
        <v>15</v>
      </c>
      <c r="B24" s="50" t="s">
        <v>15</v>
      </c>
      <c r="C24" s="37">
        <v>2017</v>
      </c>
      <c r="D24" s="13">
        <v>42951</v>
      </c>
      <c r="E24" s="69">
        <v>2.93</v>
      </c>
      <c r="F24" s="69">
        <v>15</v>
      </c>
      <c r="G24" s="69">
        <v>8870</v>
      </c>
      <c r="H24" s="69">
        <v>8530</v>
      </c>
      <c r="I24" s="69">
        <v>21000</v>
      </c>
      <c r="J24" s="69">
        <v>32</v>
      </c>
      <c r="K24" s="69">
        <v>11600</v>
      </c>
      <c r="L24" s="69">
        <v>16500</v>
      </c>
      <c r="M24" s="69">
        <v>0</v>
      </c>
      <c r="N24" s="14">
        <f t="shared" si="7"/>
        <v>48.833333333333336</v>
      </c>
    </row>
    <row r="25" spans="1:14" s="64" customFormat="1" outlineLevel="2" x14ac:dyDescent="0.2">
      <c r="A25" s="69">
        <v>16</v>
      </c>
      <c r="B25" s="50" t="s">
        <v>15</v>
      </c>
      <c r="C25" s="37">
        <v>2017</v>
      </c>
      <c r="D25" s="13">
        <v>42978</v>
      </c>
      <c r="E25" s="69">
        <v>1.21</v>
      </c>
      <c r="F25" s="69">
        <v>15</v>
      </c>
      <c r="G25" s="69">
        <v>7420</v>
      </c>
      <c r="H25" s="69">
        <v>7280</v>
      </c>
      <c r="I25" s="69">
        <v>15000</v>
      </c>
      <c r="J25" s="69">
        <v>18</v>
      </c>
      <c r="K25" s="69">
        <v>9710</v>
      </c>
      <c r="L25" s="69">
        <v>13200</v>
      </c>
      <c r="M25" s="69">
        <v>0</v>
      </c>
      <c r="N25" s="14">
        <f t="shared" si="7"/>
        <v>20.166666666666668</v>
      </c>
    </row>
    <row r="26" spans="1:14" s="62" customFormat="1" outlineLevel="1" x14ac:dyDescent="0.2">
      <c r="A26" s="17"/>
      <c r="B26" s="17" t="s">
        <v>32</v>
      </c>
      <c r="C26" s="34"/>
      <c r="D26" s="19"/>
      <c r="E26" s="17">
        <f t="shared" ref="E26:N26" si="9">SUBTOTAL(9,E24:E25)</f>
        <v>4.1400000000000006</v>
      </c>
      <c r="F26" s="17">
        <f t="shared" si="9"/>
        <v>30</v>
      </c>
      <c r="G26" s="17">
        <f t="shared" si="9"/>
        <v>16290</v>
      </c>
      <c r="H26" s="17">
        <f t="shared" si="9"/>
        <v>15810</v>
      </c>
      <c r="I26" s="17">
        <f t="shared" si="9"/>
        <v>36000</v>
      </c>
      <c r="J26" s="17">
        <f t="shared" si="9"/>
        <v>50</v>
      </c>
      <c r="K26" s="17">
        <f t="shared" si="9"/>
        <v>21310</v>
      </c>
      <c r="L26" s="17">
        <f t="shared" si="9"/>
        <v>29700</v>
      </c>
      <c r="M26" s="17">
        <f t="shared" si="9"/>
        <v>0</v>
      </c>
      <c r="N26" s="20">
        <f t="shared" si="9"/>
        <v>69</v>
      </c>
    </row>
    <row r="27" spans="1:14" s="67" customFormat="1" x14ac:dyDescent="0.2">
      <c r="A27" s="31"/>
      <c r="B27" s="31" t="s">
        <v>41</v>
      </c>
      <c r="C27" s="79"/>
      <c r="D27" s="70"/>
      <c r="E27" s="31">
        <f t="shared" ref="E27:N27" si="10">SUBTOTAL(9,E3:E25)</f>
        <v>34.350000000000009</v>
      </c>
      <c r="F27" s="31">
        <f t="shared" si="10"/>
        <v>243</v>
      </c>
      <c r="G27" s="31">
        <f t="shared" si="10"/>
        <v>131200</v>
      </c>
      <c r="H27" s="31">
        <f t="shared" si="10"/>
        <v>133660</v>
      </c>
      <c r="I27" s="31">
        <f t="shared" si="10"/>
        <v>251300</v>
      </c>
      <c r="J27" s="31">
        <f t="shared" si="10"/>
        <v>323</v>
      </c>
      <c r="K27" s="31">
        <f t="shared" si="10"/>
        <v>148740</v>
      </c>
      <c r="L27" s="31">
        <f t="shared" si="10"/>
        <v>234760</v>
      </c>
      <c r="M27" s="31">
        <f t="shared" si="10"/>
        <v>7.1999999999999993</v>
      </c>
      <c r="N27" s="71">
        <f t="shared" si="10"/>
        <v>572.5</v>
      </c>
    </row>
    <row r="28" spans="1:14" s="64" customFormat="1" x14ac:dyDescent="0.2"/>
    <row r="29" spans="1:14" s="62" customFormat="1" x14ac:dyDescent="0.2"/>
    <row r="30" spans="1:14" s="64" customFormat="1" x14ac:dyDescent="0.2"/>
    <row r="31" spans="1:14" s="64" customFormat="1" x14ac:dyDescent="0.2"/>
    <row r="32" spans="1:14" s="64" customFormat="1" x14ac:dyDescent="0.2"/>
    <row r="33" s="64" customFormat="1" x14ac:dyDescent="0.2"/>
    <row r="34" s="64" customFormat="1" x14ac:dyDescent="0.2"/>
    <row r="35" s="64" customFormat="1" x14ac:dyDescent="0.2"/>
    <row r="36" s="64" customFormat="1" x14ac:dyDescent="0.2"/>
    <row r="37" s="62" customFormat="1" x14ac:dyDescent="0.2"/>
    <row r="38" s="64" customFormat="1" x14ac:dyDescent="0.2"/>
    <row r="39" s="64" customFormat="1" x14ac:dyDescent="0.2"/>
    <row r="40" s="64" customFormat="1" x14ac:dyDescent="0.2"/>
    <row r="41" s="64" customFormat="1" x14ac:dyDescent="0.2"/>
    <row r="42" s="64" customFormat="1" x14ac:dyDescent="0.2"/>
    <row r="43" s="62" customFormat="1" x14ac:dyDescent="0.2"/>
    <row r="44" s="64" customFormat="1" x14ac:dyDescent="0.2"/>
    <row r="45" s="64" customFormat="1" x14ac:dyDescent="0.2"/>
    <row r="46" s="64" customFormat="1" x14ac:dyDescent="0.2"/>
    <row r="47" s="62" customFormat="1" x14ac:dyDescent="0.2"/>
    <row r="48" s="64" customFormat="1" x14ac:dyDescent="0.2"/>
    <row r="49" spans="3:15" s="64" customFormat="1" x14ac:dyDescent="0.2"/>
    <row r="50" spans="3:15" s="64" customFormat="1" x14ac:dyDescent="0.2"/>
    <row r="51" spans="3:15" s="64" customFormat="1" x14ac:dyDescent="0.2"/>
    <row r="52" spans="3:15" s="64" customFormat="1" x14ac:dyDescent="0.2"/>
    <row r="53" spans="3:15" s="62" customFormat="1" x14ac:dyDescent="0.2"/>
    <row r="54" spans="3:15" x14ac:dyDescent="0.2">
      <c r="C54" s="60"/>
      <c r="E54" s="60"/>
      <c r="F54" s="60"/>
      <c r="G54" s="60"/>
      <c r="H54" s="60"/>
      <c r="I54" s="60"/>
      <c r="J54" s="60"/>
      <c r="K54" s="60"/>
      <c r="L54" s="60"/>
      <c r="M54" s="60"/>
      <c r="N54" s="60"/>
      <c r="O54" s="60"/>
    </row>
    <row r="55" spans="3:15" x14ac:dyDescent="0.2">
      <c r="C55" s="60"/>
      <c r="E55" s="60"/>
      <c r="F55" s="60"/>
      <c r="G55" s="60"/>
      <c r="H55" s="60"/>
      <c r="I55" s="60"/>
      <c r="J55" s="60"/>
      <c r="K55" s="60"/>
      <c r="L55" s="60"/>
      <c r="M55" s="60"/>
      <c r="N55" s="60"/>
      <c r="O55" s="60"/>
    </row>
    <row r="56" spans="3:15" x14ac:dyDescent="0.2">
      <c r="C56" s="60"/>
      <c r="E56" s="60"/>
      <c r="F56" s="60"/>
      <c r="G56" s="60"/>
      <c r="H56" s="60"/>
      <c r="I56" s="60"/>
      <c r="J56" s="60"/>
      <c r="K56" s="60"/>
      <c r="L56" s="60"/>
      <c r="M56" s="60"/>
      <c r="N56" s="60"/>
      <c r="O56" s="60"/>
    </row>
    <row r="57" spans="3:15" x14ac:dyDescent="0.2">
      <c r="C57" s="60"/>
      <c r="E57" s="60"/>
      <c r="F57" s="60"/>
      <c r="G57" s="60"/>
      <c r="H57" s="60"/>
      <c r="I57" s="60"/>
      <c r="J57" s="60"/>
      <c r="K57" s="60"/>
      <c r="L57" s="60"/>
      <c r="M57" s="60"/>
      <c r="N57" s="60"/>
      <c r="O57" s="60"/>
    </row>
    <row r="58" spans="3:15" s="62" customFormat="1" x14ac:dyDescent="0.2"/>
    <row r="59" spans="3:15" x14ac:dyDescent="0.2">
      <c r="C59" s="60"/>
      <c r="E59" s="60"/>
      <c r="F59" s="60"/>
      <c r="G59" s="60"/>
      <c r="H59" s="60"/>
      <c r="I59" s="60"/>
      <c r="J59" s="60"/>
      <c r="K59" s="60"/>
      <c r="L59" s="60"/>
      <c r="M59" s="60"/>
      <c r="N59" s="60"/>
      <c r="O59" s="60"/>
    </row>
    <row r="60" spans="3:15" x14ac:dyDescent="0.2">
      <c r="C60" s="60"/>
      <c r="E60" s="60"/>
      <c r="F60" s="60"/>
      <c r="G60" s="60"/>
      <c r="H60" s="60"/>
      <c r="I60" s="60"/>
      <c r="J60" s="60"/>
      <c r="K60" s="60"/>
      <c r="L60" s="60"/>
      <c r="M60" s="60"/>
      <c r="N60" s="60"/>
      <c r="O60" s="60"/>
    </row>
    <row r="61" spans="3:15" x14ac:dyDescent="0.2">
      <c r="C61" s="60"/>
      <c r="E61" s="60"/>
      <c r="F61" s="60"/>
      <c r="G61" s="60"/>
      <c r="H61" s="60"/>
      <c r="I61" s="60"/>
      <c r="J61" s="60"/>
      <c r="K61" s="60"/>
      <c r="L61" s="60"/>
      <c r="M61" s="60"/>
      <c r="N61" s="60"/>
      <c r="O61" s="60"/>
    </row>
    <row r="62" spans="3:15" s="62" customFormat="1" x14ac:dyDescent="0.2"/>
    <row r="63" spans="3:15" x14ac:dyDescent="0.2">
      <c r="C63" s="60"/>
      <c r="E63" s="60"/>
      <c r="F63" s="60"/>
      <c r="G63" s="60"/>
      <c r="H63" s="60"/>
      <c r="I63" s="60"/>
      <c r="J63" s="60"/>
      <c r="K63" s="60"/>
      <c r="L63" s="60"/>
      <c r="M63" s="60"/>
      <c r="N63" s="60"/>
      <c r="O63" s="60"/>
    </row>
    <row r="64" spans="3:15" x14ac:dyDescent="0.2">
      <c r="C64" s="60"/>
      <c r="E64" s="60"/>
      <c r="F64" s="60"/>
      <c r="G64" s="60"/>
      <c r="H64" s="60"/>
      <c r="I64" s="60"/>
      <c r="J64" s="60"/>
      <c r="K64" s="60"/>
      <c r="L64" s="60"/>
      <c r="M64" s="60"/>
      <c r="N64" s="60"/>
      <c r="O64" s="60"/>
    </row>
    <row r="65" spans="3:15" x14ac:dyDescent="0.2">
      <c r="C65" s="60"/>
      <c r="E65" s="60"/>
      <c r="F65" s="60"/>
      <c r="G65" s="60"/>
      <c r="H65" s="60"/>
      <c r="I65" s="60"/>
      <c r="J65" s="60"/>
      <c r="K65" s="60"/>
      <c r="L65" s="60"/>
      <c r="M65" s="60"/>
      <c r="N65" s="60"/>
      <c r="O65" s="60"/>
    </row>
    <row r="66" spans="3:15" s="62" customFormat="1" x14ac:dyDescent="0.2"/>
    <row r="67" spans="3:15" x14ac:dyDescent="0.2">
      <c r="C67" s="60"/>
      <c r="E67" s="60"/>
      <c r="F67" s="60"/>
      <c r="G67" s="60"/>
      <c r="H67" s="60"/>
      <c r="I67" s="60"/>
      <c r="J67" s="60"/>
      <c r="K67" s="60"/>
      <c r="L67" s="60"/>
      <c r="M67" s="60"/>
      <c r="N67" s="60"/>
      <c r="O67" s="60"/>
    </row>
    <row r="68" spans="3:15" s="62" customFormat="1" x14ac:dyDescent="0.2"/>
    <row r="69" spans="3:15" x14ac:dyDescent="0.2">
      <c r="C69" s="60"/>
      <c r="E69" s="60"/>
      <c r="F69" s="60"/>
      <c r="G69" s="60"/>
      <c r="H69" s="60"/>
      <c r="I69" s="60"/>
      <c r="J69" s="60"/>
      <c r="K69" s="60"/>
      <c r="L69" s="60"/>
      <c r="M69" s="60"/>
      <c r="N69" s="60"/>
      <c r="O69" s="60"/>
    </row>
    <row r="70" spans="3:15" x14ac:dyDescent="0.2">
      <c r="C70" s="60"/>
      <c r="E70" s="60"/>
      <c r="F70" s="60"/>
      <c r="G70" s="60"/>
      <c r="H70" s="60"/>
      <c r="I70" s="60"/>
      <c r="J70" s="60"/>
      <c r="K70" s="60"/>
      <c r="L70" s="60"/>
      <c r="M70" s="60"/>
      <c r="N70" s="60"/>
      <c r="O70" s="60"/>
    </row>
    <row r="71" spans="3:15" x14ac:dyDescent="0.2">
      <c r="C71" s="60"/>
      <c r="E71" s="60"/>
      <c r="F71" s="60"/>
      <c r="G71" s="60"/>
      <c r="H71" s="60"/>
      <c r="I71" s="60"/>
      <c r="J71" s="60"/>
      <c r="K71" s="60"/>
      <c r="L71" s="60"/>
      <c r="M71" s="60"/>
      <c r="N71" s="60"/>
      <c r="O71" s="60"/>
    </row>
    <row r="72" spans="3:15" s="62" customFormat="1" x14ac:dyDescent="0.2"/>
    <row r="73" spans="3:15" x14ac:dyDescent="0.2">
      <c r="C73" s="60"/>
      <c r="E73" s="60"/>
      <c r="F73" s="60"/>
      <c r="G73" s="60"/>
      <c r="H73" s="60"/>
      <c r="I73" s="60"/>
      <c r="J73" s="60"/>
      <c r="K73" s="60"/>
      <c r="L73" s="60"/>
      <c r="M73" s="60"/>
      <c r="N73" s="60"/>
      <c r="O73" s="60"/>
    </row>
    <row r="74" spans="3:15" x14ac:dyDescent="0.2">
      <c r="C74" s="60"/>
      <c r="E74" s="60"/>
      <c r="F74" s="60"/>
      <c r="G74" s="60"/>
      <c r="H74" s="60"/>
      <c r="I74" s="60"/>
      <c r="J74" s="60"/>
      <c r="K74" s="60"/>
      <c r="L74" s="60"/>
      <c r="M74" s="60"/>
      <c r="N74" s="60"/>
      <c r="O74" s="60"/>
    </row>
    <row r="75" spans="3:15" x14ac:dyDescent="0.2">
      <c r="C75" s="60"/>
      <c r="E75" s="60"/>
      <c r="F75" s="60"/>
      <c r="G75" s="60"/>
      <c r="H75" s="60"/>
      <c r="I75" s="60"/>
      <c r="J75" s="60"/>
      <c r="K75" s="60"/>
      <c r="L75" s="60"/>
      <c r="M75" s="60"/>
      <c r="N75" s="60"/>
      <c r="O75" s="60"/>
    </row>
    <row r="76" spans="3:15" x14ac:dyDescent="0.2">
      <c r="C76" s="60"/>
      <c r="E76" s="60"/>
      <c r="F76" s="60"/>
      <c r="G76" s="60"/>
      <c r="H76" s="60"/>
      <c r="I76" s="60"/>
      <c r="J76" s="60"/>
      <c r="K76" s="60"/>
      <c r="L76" s="60"/>
      <c r="M76" s="60"/>
      <c r="N76" s="60"/>
      <c r="O76" s="60"/>
    </row>
    <row r="77" spans="3:15" x14ac:dyDescent="0.2">
      <c r="C77" s="60"/>
      <c r="E77" s="60"/>
      <c r="F77" s="60"/>
      <c r="G77" s="60"/>
      <c r="H77" s="60"/>
      <c r="I77" s="60"/>
      <c r="J77" s="60"/>
      <c r="K77" s="60"/>
      <c r="L77" s="60"/>
      <c r="M77" s="60"/>
      <c r="N77" s="60"/>
      <c r="O77" s="60"/>
    </row>
    <row r="78" spans="3:15" x14ac:dyDescent="0.2">
      <c r="C78" s="60"/>
      <c r="E78" s="60"/>
      <c r="F78" s="60"/>
      <c r="G78" s="60"/>
      <c r="H78" s="60"/>
      <c r="I78" s="60"/>
      <c r="J78" s="60"/>
      <c r="K78" s="60"/>
      <c r="L78" s="60"/>
      <c r="M78" s="60"/>
      <c r="N78" s="60"/>
      <c r="O78" s="60"/>
    </row>
    <row r="79" spans="3:15" x14ac:dyDescent="0.2">
      <c r="C79" s="60"/>
      <c r="E79" s="60"/>
      <c r="F79" s="60"/>
      <c r="G79" s="60"/>
      <c r="H79" s="60"/>
      <c r="I79" s="60"/>
      <c r="J79" s="60"/>
      <c r="K79" s="60"/>
      <c r="L79" s="60"/>
      <c r="M79" s="60"/>
      <c r="N79" s="60"/>
      <c r="O79" s="60"/>
    </row>
    <row r="80" spans="3:15" x14ac:dyDescent="0.2">
      <c r="C80" s="60"/>
      <c r="E80" s="60"/>
      <c r="F80" s="60"/>
      <c r="G80" s="60"/>
      <c r="H80" s="60"/>
      <c r="I80" s="60"/>
      <c r="J80" s="60"/>
      <c r="K80" s="60"/>
      <c r="L80" s="60"/>
      <c r="M80" s="60"/>
      <c r="N80" s="60"/>
      <c r="O80" s="60"/>
    </row>
    <row r="81" spans="3:15" s="62" customFormat="1" x14ac:dyDescent="0.2"/>
    <row r="82" spans="3:15" x14ac:dyDescent="0.2">
      <c r="C82" s="60"/>
      <c r="E82" s="60"/>
      <c r="F82" s="60"/>
      <c r="G82" s="60"/>
      <c r="H82" s="60"/>
      <c r="I82" s="60"/>
      <c r="J82" s="60"/>
      <c r="K82" s="60"/>
      <c r="L82" s="60"/>
      <c r="M82" s="60"/>
      <c r="N82" s="60"/>
      <c r="O82" s="60"/>
    </row>
    <row r="83" spans="3:15" x14ac:dyDescent="0.2">
      <c r="C83" s="60"/>
      <c r="E83" s="60"/>
      <c r="F83" s="60"/>
      <c r="G83" s="60"/>
      <c r="H83" s="60"/>
      <c r="I83" s="60"/>
      <c r="J83" s="60"/>
      <c r="K83" s="60"/>
      <c r="L83" s="60"/>
      <c r="M83" s="60"/>
      <c r="N83" s="60"/>
      <c r="O83" s="60"/>
    </row>
    <row r="84" spans="3:15" x14ac:dyDescent="0.2">
      <c r="C84" s="60"/>
      <c r="E84" s="60"/>
      <c r="F84" s="60"/>
      <c r="G84" s="60"/>
      <c r="H84" s="60"/>
      <c r="I84" s="60"/>
      <c r="J84" s="60"/>
      <c r="K84" s="60"/>
      <c r="L84" s="60"/>
      <c r="M84" s="60"/>
      <c r="N84" s="60"/>
      <c r="O84" s="60"/>
    </row>
    <row r="85" spans="3:15" x14ac:dyDescent="0.2">
      <c r="C85" s="60"/>
      <c r="E85" s="60"/>
      <c r="F85" s="60"/>
      <c r="G85" s="60"/>
      <c r="H85" s="60"/>
      <c r="I85" s="60"/>
      <c r="J85" s="60"/>
      <c r="K85" s="60"/>
      <c r="L85" s="60"/>
      <c r="M85" s="60"/>
      <c r="N85" s="60"/>
      <c r="O85" s="60"/>
    </row>
    <row r="86" spans="3:15" x14ac:dyDescent="0.2">
      <c r="C86" s="60"/>
      <c r="E86" s="60"/>
      <c r="F86" s="60"/>
      <c r="G86" s="60"/>
      <c r="H86" s="60"/>
      <c r="I86" s="60"/>
      <c r="J86" s="60"/>
      <c r="K86" s="60"/>
      <c r="L86" s="60"/>
      <c r="M86" s="60"/>
      <c r="N86" s="60"/>
      <c r="O86" s="60"/>
    </row>
    <row r="87" spans="3:15" x14ac:dyDescent="0.2">
      <c r="C87" s="60"/>
      <c r="E87" s="60"/>
      <c r="F87" s="60"/>
      <c r="G87" s="60"/>
      <c r="H87" s="60"/>
      <c r="I87" s="60"/>
      <c r="J87" s="60"/>
      <c r="K87" s="60"/>
      <c r="L87" s="60"/>
      <c r="M87" s="60"/>
      <c r="N87" s="60"/>
      <c r="O87" s="60"/>
    </row>
    <row r="88" spans="3:15" s="62" customFormat="1" x14ac:dyDescent="0.2"/>
    <row r="89" spans="3:15" x14ac:dyDescent="0.2">
      <c r="C89" s="60"/>
      <c r="E89" s="60"/>
      <c r="F89" s="60"/>
      <c r="G89" s="60"/>
      <c r="H89" s="60"/>
      <c r="I89" s="60"/>
      <c r="J89" s="60"/>
      <c r="K89" s="60"/>
      <c r="L89" s="60"/>
      <c r="M89" s="60"/>
      <c r="N89" s="60"/>
      <c r="O89" s="60"/>
    </row>
    <row r="90" spans="3:15" x14ac:dyDescent="0.2">
      <c r="C90" s="60"/>
      <c r="E90" s="60"/>
      <c r="F90" s="60"/>
      <c r="G90" s="60"/>
      <c r="H90" s="60"/>
      <c r="I90" s="60"/>
      <c r="J90" s="60"/>
      <c r="K90" s="60"/>
      <c r="L90" s="60"/>
      <c r="M90" s="60"/>
      <c r="N90" s="60"/>
      <c r="O90" s="60"/>
    </row>
    <row r="91" spans="3:15" x14ac:dyDescent="0.2">
      <c r="C91" s="60"/>
      <c r="E91" s="60"/>
      <c r="F91" s="60"/>
      <c r="G91" s="60"/>
      <c r="H91" s="60"/>
      <c r="I91" s="60"/>
      <c r="J91" s="60"/>
      <c r="K91" s="60"/>
      <c r="L91" s="60"/>
      <c r="M91" s="60"/>
      <c r="N91" s="60"/>
      <c r="O91" s="60"/>
    </row>
    <row r="92" spans="3:15" x14ac:dyDescent="0.2">
      <c r="C92" s="60"/>
      <c r="E92" s="60"/>
      <c r="F92" s="60"/>
      <c r="G92" s="60"/>
      <c r="H92" s="60"/>
      <c r="I92" s="60"/>
      <c r="J92" s="60"/>
      <c r="K92" s="60"/>
      <c r="L92" s="60"/>
      <c r="M92" s="60"/>
      <c r="N92" s="60"/>
      <c r="O92" s="60"/>
    </row>
    <row r="93" spans="3:15" x14ac:dyDescent="0.2">
      <c r="C93" s="60"/>
      <c r="E93" s="60"/>
      <c r="F93" s="60"/>
      <c r="G93" s="60"/>
      <c r="H93" s="60"/>
      <c r="I93" s="60"/>
      <c r="J93" s="60"/>
      <c r="K93" s="60"/>
      <c r="L93" s="60"/>
      <c r="M93" s="60"/>
      <c r="N93" s="60"/>
      <c r="O93" s="60"/>
    </row>
    <row r="94" spans="3:15" x14ac:dyDescent="0.2">
      <c r="C94" s="60"/>
      <c r="E94" s="60"/>
      <c r="F94" s="60"/>
      <c r="G94" s="60"/>
      <c r="H94" s="60"/>
      <c r="I94" s="60"/>
      <c r="J94" s="60"/>
      <c r="K94" s="60"/>
      <c r="L94" s="60"/>
      <c r="M94" s="60"/>
      <c r="N94" s="60"/>
      <c r="O94" s="60"/>
    </row>
    <row r="95" spans="3:15" x14ac:dyDescent="0.2">
      <c r="C95" s="60"/>
      <c r="E95" s="60"/>
      <c r="F95" s="60"/>
      <c r="G95" s="60"/>
      <c r="H95" s="60"/>
      <c r="I95" s="60"/>
      <c r="J95" s="60"/>
      <c r="K95" s="60"/>
      <c r="L95" s="60"/>
      <c r="M95" s="60"/>
      <c r="N95" s="60"/>
      <c r="O95" s="60"/>
    </row>
    <row r="96" spans="3:15" x14ac:dyDescent="0.2">
      <c r="C96" s="60"/>
      <c r="E96" s="60"/>
      <c r="F96" s="60"/>
      <c r="G96" s="60"/>
      <c r="H96" s="60"/>
      <c r="I96" s="60"/>
      <c r="J96" s="60"/>
      <c r="K96" s="60"/>
      <c r="L96" s="60"/>
      <c r="M96" s="60"/>
      <c r="N96" s="60"/>
      <c r="O96" s="60"/>
    </row>
    <row r="97" spans="3:15" x14ac:dyDescent="0.2">
      <c r="C97" s="60"/>
      <c r="E97" s="60"/>
      <c r="F97" s="60"/>
      <c r="G97" s="60"/>
      <c r="H97" s="60"/>
      <c r="I97" s="60"/>
      <c r="J97" s="60"/>
      <c r="K97" s="60"/>
      <c r="L97" s="60"/>
      <c r="M97" s="60"/>
      <c r="N97" s="60"/>
      <c r="O97" s="60"/>
    </row>
    <row r="98" spans="3:15" x14ac:dyDescent="0.2">
      <c r="C98" s="60"/>
      <c r="E98" s="60"/>
      <c r="F98" s="60"/>
      <c r="G98" s="60"/>
      <c r="H98" s="60"/>
      <c r="I98" s="60"/>
      <c r="J98" s="60"/>
      <c r="K98" s="60"/>
      <c r="L98" s="60"/>
      <c r="M98" s="60"/>
      <c r="N98" s="60"/>
      <c r="O98" s="60"/>
    </row>
    <row r="99" spans="3:15" x14ac:dyDescent="0.2">
      <c r="C99" s="60"/>
      <c r="E99" s="60"/>
      <c r="F99" s="60"/>
      <c r="G99" s="60"/>
      <c r="H99" s="60"/>
      <c r="I99" s="60"/>
      <c r="J99" s="60"/>
      <c r="K99" s="60"/>
      <c r="L99" s="60"/>
      <c r="M99" s="60"/>
      <c r="N99" s="60"/>
      <c r="O99" s="60"/>
    </row>
    <row r="100" spans="3:15" x14ac:dyDescent="0.2">
      <c r="C100" s="60"/>
      <c r="E100" s="60"/>
      <c r="F100" s="60"/>
      <c r="G100" s="60"/>
      <c r="H100" s="60"/>
      <c r="I100" s="60"/>
      <c r="J100" s="60"/>
      <c r="K100" s="60"/>
      <c r="L100" s="60"/>
      <c r="M100" s="60"/>
      <c r="N100" s="60"/>
      <c r="O100" s="60"/>
    </row>
    <row r="101" spans="3:15" x14ac:dyDescent="0.2">
      <c r="C101" s="60"/>
      <c r="E101" s="60"/>
      <c r="F101" s="60"/>
      <c r="G101" s="60"/>
      <c r="H101" s="60"/>
      <c r="I101" s="60"/>
      <c r="J101" s="60"/>
      <c r="K101" s="60"/>
      <c r="L101" s="60"/>
      <c r="M101" s="60"/>
      <c r="N101" s="60"/>
      <c r="O101" s="60"/>
    </row>
    <row r="102" spans="3:15" x14ac:dyDescent="0.2">
      <c r="C102" s="60"/>
      <c r="E102" s="60"/>
      <c r="F102" s="60"/>
      <c r="G102" s="60"/>
      <c r="H102" s="60"/>
      <c r="I102" s="60"/>
      <c r="J102" s="60"/>
      <c r="K102" s="60"/>
      <c r="L102" s="60"/>
      <c r="M102" s="60"/>
      <c r="N102" s="60"/>
      <c r="O102" s="60"/>
    </row>
    <row r="103" spans="3:15" x14ac:dyDescent="0.2">
      <c r="C103" s="60"/>
      <c r="E103" s="60"/>
      <c r="F103" s="60"/>
      <c r="G103" s="60"/>
      <c r="H103" s="60"/>
      <c r="I103" s="60"/>
      <c r="J103" s="60"/>
      <c r="K103" s="60"/>
      <c r="L103" s="60"/>
      <c r="M103" s="60"/>
      <c r="N103" s="60"/>
      <c r="O103" s="60"/>
    </row>
    <row r="104" spans="3:15" x14ac:dyDescent="0.2">
      <c r="C104" s="60"/>
      <c r="E104" s="60"/>
      <c r="F104" s="60"/>
      <c r="G104" s="60"/>
      <c r="H104" s="60"/>
      <c r="I104" s="60"/>
      <c r="J104" s="60"/>
      <c r="K104" s="60"/>
      <c r="L104" s="60"/>
      <c r="M104" s="60"/>
      <c r="N104" s="60"/>
      <c r="O104" s="60"/>
    </row>
    <row r="105" spans="3:15" x14ac:dyDescent="0.2">
      <c r="C105" s="60"/>
      <c r="E105" s="60"/>
      <c r="F105" s="60"/>
      <c r="G105" s="60"/>
      <c r="H105" s="60"/>
      <c r="I105" s="60"/>
      <c r="J105" s="60"/>
      <c r="K105" s="60"/>
      <c r="L105" s="60"/>
      <c r="M105" s="60"/>
      <c r="N105" s="60"/>
      <c r="O105" s="60"/>
    </row>
    <row r="106" spans="3:15" x14ac:dyDescent="0.2">
      <c r="C106" s="60"/>
      <c r="E106" s="60"/>
      <c r="F106" s="60"/>
      <c r="G106" s="60"/>
      <c r="H106" s="60"/>
      <c r="I106" s="60"/>
      <c r="J106" s="60"/>
      <c r="K106" s="60"/>
      <c r="L106" s="60"/>
      <c r="M106" s="60"/>
      <c r="N106" s="60"/>
      <c r="O106" s="60"/>
    </row>
    <row r="107" spans="3:15" x14ac:dyDescent="0.2">
      <c r="C107" s="60"/>
      <c r="E107" s="60"/>
      <c r="F107" s="60"/>
      <c r="G107" s="60"/>
      <c r="H107" s="60"/>
      <c r="I107" s="60"/>
      <c r="J107" s="60"/>
      <c r="K107" s="60"/>
      <c r="L107" s="60"/>
      <c r="M107" s="60"/>
      <c r="N107" s="60"/>
      <c r="O107" s="60"/>
    </row>
    <row r="108" spans="3:15" x14ac:dyDescent="0.2">
      <c r="C108" s="60"/>
      <c r="E108" s="60"/>
      <c r="F108" s="60"/>
      <c r="G108" s="60"/>
      <c r="H108" s="60"/>
      <c r="I108" s="60"/>
      <c r="J108" s="60"/>
      <c r="K108" s="60"/>
      <c r="L108" s="60"/>
      <c r="M108" s="60"/>
      <c r="N108" s="60"/>
      <c r="O108" s="60"/>
    </row>
    <row r="109" spans="3:15" x14ac:dyDescent="0.2">
      <c r="C109" s="60"/>
      <c r="E109" s="60"/>
      <c r="F109" s="60"/>
      <c r="G109" s="60"/>
      <c r="H109" s="60"/>
      <c r="I109" s="60"/>
      <c r="J109" s="60"/>
      <c r="K109" s="60"/>
      <c r="L109" s="60"/>
      <c r="M109" s="60"/>
      <c r="N109" s="60"/>
      <c r="O109" s="60"/>
    </row>
    <row r="110" spans="3:15" s="62" customFormat="1" x14ac:dyDescent="0.2"/>
    <row r="111" spans="3:15" x14ac:dyDescent="0.2">
      <c r="C111" s="60"/>
      <c r="E111" s="60"/>
      <c r="F111" s="60"/>
      <c r="G111" s="60"/>
      <c r="H111" s="60"/>
      <c r="I111" s="60"/>
      <c r="J111" s="60"/>
      <c r="K111" s="60"/>
      <c r="L111" s="60"/>
      <c r="M111" s="60"/>
      <c r="N111" s="60"/>
      <c r="O111" s="60"/>
    </row>
    <row r="112" spans="3:15" x14ac:dyDescent="0.2">
      <c r="C112" s="60"/>
      <c r="E112" s="60"/>
      <c r="F112" s="60"/>
      <c r="G112" s="60"/>
      <c r="H112" s="60"/>
      <c r="I112" s="60"/>
      <c r="J112" s="60"/>
      <c r="K112" s="60"/>
      <c r="L112" s="60"/>
      <c r="M112" s="60"/>
      <c r="N112" s="60"/>
      <c r="O112" s="60"/>
    </row>
    <row r="113" spans="3:15" x14ac:dyDescent="0.2">
      <c r="C113" s="60"/>
      <c r="E113" s="60"/>
      <c r="F113" s="60"/>
      <c r="G113" s="60"/>
      <c r="H113" s="60"/>
      <c r="I113" s="60"/>
      <c r="J113" s="60"/>
      <c r="K113" s="60"/>
      <c r="L113" s="60"/>
      <c r="M113" s="60"/>
      <c r="N113" s="60"/>
      <c r="O113" s="60"/>
    </row>
    <row r="114" spans="3:15" x14ac:dyDescent="0.2">
      <c r="C114" s="60"/>
      <c r="E114" s="60"/>
      <c r="F114" s="60"/>
      <c r="G114" s="60"/>
      <c r="H114" s="60"/>
      <c r="I114" s="60"/>
      <c r="J114" s="60"/>
      <c r="K114" s="60"/>
      <c r="L114" s="60"/>
      <c r="M114" s="60"/>
      <c r="N114" s="60"/>
      <c r="O114" s="60"/>
    </row>
    <row r="115" spans="3:15" x14ac:dyDescent="0.2">
      <c r="C115" s="60"/>
      <c r="E115" s="60"/>
      <c r="F115" s="60"/>
      <c r="G115" s="60"/>
      <c r="H115" s="60"/>
      <c r="I115" s="60"/>
      <c r="J115" s="60"/>
      <c r="K115" s="60"/>
      <c r="L115" s="60"/>
      <c r="M115" s="60"/>
      <c r="N115" s="60"/>
      <c r="O115" s="60"/>
    </row>
    <row r="116" spans="3:15" x14ac:dyDescent="0.2">
      <c r="C116" s="60"/>
      <c r="E116" s="60"/>
      <c r="F116" s="60"/>
      <c r="G116" s="60"/>
      <c r="H116" s="60"/>
      <c r="I116" s="60"/>
      <c r="J116" s="60"/>
      <c r="K116" s="60"/>
      <c r="L116" s="60"/>
      <c r="M116" s="60"/>
      <c r="N116" s="60"/>
      <c r="O116" s="60"/>
    </row>
    <row r="117" spans="3:15" s="62" customFormat="1" x14ac:dyDescent="0.2"/>
    <row r="118" spans="3:15" x14ac:dyDescent="0.2">
      <c r="C118" s="60"/>
      <c r="E118" s="60"/>
      <c r="F118" s="60"/>
      <c r="G118" s="60"/>
      <c r="H118" s="60"/>
      <c r="I118" s="60"/>
      <c r="J118" s="60"/>
      <c r="K118" s="60"/>
      <c r="L118" s="60"/>
      <c r="M118" s="60"/>
      <c r="N118" s="60"/>
      <c r="O118" s="60"/>
    </row>
    <row r="119" spans="3:15" x14ac:dyDescent="0.2">
      <c r="C119" s="60"/>
      <c r="E119" s="60"/>
      <c r="F119" s="60"/>
      <c r="G119" s="60"/>
      <c r="H119" s="60"/>
      <c r="I119" s="60"/>
      <c r="J119" s="60"/>
      <c r="K119" s="60"/>
      <c r="L119" s="60"/>
      <c r="M119" s="60"/>
      <c r="N119" s="60"/>
      <c r="O119" s="60"/>
    </row>
    <row r="120" spans="3:15" x14ac:dyDescent="0.2">
      <c r="C120" s="60"/>
      <c r="E120" s="60"/>
      <c r="F120" s="60"/>
      <c r="G120" s="60"/>
      <c r="H120" s="60"/>
      <c r="I120" s="60"/>
      <c r="J120" s="60"/>
      <c r="K120" s="60"/>
      <c r="L120" s="60"/>
      <c r="M120" s="60"/>
      <c r="N120" s="60"/>
      <c r="O120" s="60"/>
    </row>
    <row r="121" spans="3:15" x14ac:dyDescent="0.2">
      <c r="C121" s="60"/>
      <c r="E121" s="60"/>
      <c r="F121" s="60"/>
      <c r="G121" s="60"/>
      <c r="H121" s="60"/>
      <c r="I121" s="60"/>
      <c r="J121" s="60"/>
      <c r="K121" s="60"/>
      <c r="L121" s="60"/>
      <c r="M121" s="60"/>
      <c r="N121" s="60"/>
      <c r="O121" s="60"/>
    </row>
    <row r="122" spans="3:15" x14ac:dyDescent="0.2">
      <c r="C122" s="60"/>
      <c r="E122" s="60"/>
      <c r="F122" s="60"/>
      <c r="G122" s="60"/>
      <c r="H122" s="60"/>
      <c r="I122" s="60"/>
      <c r="J122" s="60"/>
      <c r="K122" s="60"/>
      <c r="L122" s="60"/>
      <c r="M122" s="60"/>
      <c r="N122" s="60"/>
      <c r="O122" s="60"/>
    </row>
    <row r="123" spans="3:15" x14ac:dyDescent="0.2">
      <c r="C123" s="60"/>
      <c r="E123" s="60"/>
      <c r="F123" s="60"/>
      <c r="G123" s="60"/>
      <c r="H123" s="60"/>
      <c r="I123" s="60"/>
      <c r="J123" s="60"/>
      <c r="K123" s="60"/>
      <c r="L123" s="60"/>
      <c r="M123" s="60"/>
      <c r="N123" s="60"/>
      <c r="O123" s="60"/>
    </row>
    <row r="124" spans="3:15" s="62" customFormat="1" x14ac:dyDescent="0.2"/>
    <row r="125" spans="3:15" x14ac:dyDescent="0.2">
      <c r="C125" s="60"/>
      <c r="E125" s="60"/>
      <c r="F125" s="60"/>
      <c r="G125" s="60"/>
      <c r="H125" s="60"/>
      <c r="I125" s="60"/>
      <c r="J125" s="60"/>
      <c r="K125" s="60"/>
      <c r="L125" s="60"/>
      <c r="M125" s="60"/>
      <c r="N125" s="60"/>
      <c r="O125" s="60"/>
    </row>
    <row r="126" spans="3:15" s="64" customFormat="1" x14ac:dyDescent="0.2"/>
    <row r="127" spans="3:15" x14ac:dyDescent="0.2">
      <c r="C127" s="60"/>
      <c r="E127" s="60"/>
      <c r="F127" s="60"/>
      <c r="G127" s="60"/>
      <c r="H127" s="60"/>
      <c r="I127" s="60"/>
      <c r="J127" s="60"/>
      <c r="K127" s="60"/>
      <c r="L127" s="60"/>
      <c r="M127" s="60"/>
      <c r="N127" s="60"/>
      <c r="O127" s="60"/>
    </row>
    <row r="128" spans="3:15" x14ac:dyDescent="0.2">
      <c r="C128" s="60"/>
      <c r="E128" s="60"/>
      <c r="F128" s="60"/>
      <c r="G128" s="60"/>
      <c r="H128" s="60"/>
      <c r="I128" s="60"/>
      <c r="J128" s="60"/>
      <c r="K128" s="60"/>
      <c r="L128" s="60"/>
      <c r="M128" s="60"/>
      <c r="N128" s="60"/>
      <c r="O128" s="60"/>
    </row>
    <row r="129" spans="3:15" x14ac:dyDescent="0.2">
      <c r="C129" s="60"/>
      <c r="E129" s="60"/>
      <c r="F129" s="60"/>
      <c r="G129" s="60"/>
      <c r="H129" s="60"/>
      <c r="I129" s="60"/>
      <c r="J129" s="60"/>
      <c r="K129" s="60"/>
      <c r="L129" s="60"/>
      <c r="M129" s="60"/>
      <c r="N129" s="60"/>
      <c r="O129" s="60"/>
    </row>
    <row r="130" spans="3:15" s="62" customFormat="1" x14ac:dyDescent="0.2"/>
    <row r="131" spans="3:15" x14ac:dyDescent="0.2">
      <c r="C131" s="60"/>
      <c r="E131" s="60"/>
      <c r="F131" s="60"/>
      <c r="G131" s="60"/>
      <c r="H131" s="60"/>
      <c r="I131" s="60"/>
      <c r="J131" s="60"/>
      <c r="K131" s="60"/>
      <c r="L131" s="60"/>
      <c r="M131" s="60"/>
      <c r="N131" s="60"/>
      <c r="O131" s="60"/>
    </row>
    <row r="132" spans="3:15" x14ac:dyDescent="0.2">
      <c r="C132" s="60"/>
      <c r="E132" s="60"/>
      <c r="F132" s="60"/>
      <c r="G132" s="60"/>
      <c r="H132" s="60"/>
      <c r="I132" s="60"/>
      <c r="J132" s="60"/>
      <c r="K132" s="60"/>
      <c r="L132" s="60"/>
      <c r="M132" s="60"/>
      <c r="N132" s="60"/>
      <c r="O132" s="60"/>
    </row>
    <row r="133" spans="3:15" x14ac:dyDescent="0.2">
      <c r="C133" s="60"/>
      <c r="E133" s="60"/>
      <c r="F133" s="60"/>
      <c r="G133" s="60"/>
      <c r="H133" s="60"/>
      <c r="I133" s="60"/>
      <c r="J133" s="60"/>
      <c r="K133" s="60"/>
      <c r="L133" s="60"/>
      <c r="M133" s="60"/>
      <c r="N133" s="60"/>
      <c r="O133" s="60"/>
    </row>
    <row r="134" spans="3:15" s="62" customFormat="1" x14ac:dyDescent="0.2"/>
    <row r="135" spans="3:15" s="64" customFormat="1" x14ac:dyDescent="0.2"/>
    <row r="136" spans="3:15" s="62" customFormat="1" x14ac:dyDescent="0.2"/>
    <row r="137" spans="3:15" x14ac:dyDescent="0.2">
      <c r="C137" s="60"/>
      <c r="E137" s="60"/>
      <c r="F137" s="60"/>
      <c r="G137" s="60"/>
      <c r="H137" s="60"/>
      <c r="I137" s="60"/>
      <c r="J137" s="60"/>
      <c r="K137" s="60"/>
      <c r="L137" s="60"/>
      <c r="M137" s="60"/>
      <c r="N137" s="60"/>
      <c r="O137" s="60"/>
    </row>
    <row r="138" spans="3:15" x14ac:dyDescent="0.2">
      <c r="C138" s="60"/>
      <c r="E138" s="60"/>
      <c r="F138" s="60"/>
      <c r="G138" s="60"/>
      <c r="H138" s="60"/>
      <c r="I138" s="60"/>
      <c r="J138" s="60"/>
      <c r="K138" s="60"/>
      <c r="L138" s="60"/>
      <c r="M138" s="60"/>
      <c r="N138" s="60"/>
      <c r="O138" s="60"/>
    </row>
    <row r="139" spans="3:15" x14ac:dyDescent="0.2">
      <c r="C139" s="60"/>
      <c r="E139" s="60"/>
      <c r="F139" s="60"/>
      <c r="G139" s="60"/>
      <c r="H139" s="60"/>
      <c r="I139" s="60"/>
      <c r="J139" s="60"/>
      <c r="K139" s="60"/>
      <c r="L139" s="60"/>
      <c r="M139" s="60"/>
      <c r="N139" s="60"/>
      <c r="O139" s="60"/>
    </row>
    <row r="140" spans="3:15" x14ac:dyDescent="0.2">
      <c r="C140" s="60"/>
      <c r="E140" s="60"/>
      <c r="F140" s="60"/>
      <c r="G140" s="60"/>
      <c r="H140" s="60"/>
      <c r="I140" s="60"/>
      <c r="J140" s="60"/>
      <c r="K140" s="60"/>
      <c r="L140" s="60"/>
      <c r="M140" s="60"/>
      <c r="N140" s="60"/>
      <c r="O140" s="60"/>
    </row>
    <row r="141" spans="3:15" x14ac:dyDescent="0.2">
      <c r="C141" s="60"/>
      <c r="E141" s="60"/>
      <c r="F141" s="60"/>
      <c r="G141" s="60"/>
      <c r="H141" s="60"/>
      <c r="I141" s="60"/>
      <c r="J141" s="60"/>
      <c r="K141" s="60"/>
      <c r="L141" s="60"/>
      <c r="M141" s="60"/>
      <c r="N141" s="60"/>
      <c r="O141" s="60"/>
    </row>
    <row r="142" spans="3:15" x14ac:dyDescent="0.2">
      <c r="C142" s="60"/>
      <c r="E142" s="60"/>
      <c r="F142" s="60"/>
      <c r="G142" s="60"/>
      <c r="H142" s="60"/>
      <c r="I142" s="60"/>
      <c r="J142" s="60"/>
      <c r="K142" s="60"/>
      <c r="L142" s="60"/>
      <c r="M142" s="60"/>
      <c r="N142" s="60"/>
      <c r="O142" s="60"/>
    </row>
    <row r="143" spans="3:15" x14ac:dyDescent="0.2">
      <c r="C143" s="60"/>
      <c r="E143" s="60"/>
      <c r="F143" s="60"/>
      <c r="G143" s="60"/>
      <c r="H143" s="60"/>
      <c r="I143" s="60"/>
      <c r="J143" s="60"/>
      <c r="K143" s="60"/>
      <c r="L143" s="60"/>
      <c r="M143" s="60"/>
      <c r="N143" s="60"/>
      <c r="O143" s="60"/>
    </row>
    <row r="144" spans="3:15" s="64" customFormat="1" x14ac:dyDescent="0.2"/>
    <row r="145" spans="3:15" s="62" customFormat="1" x14ac:dyDescent="0.2"/>
    <row r="146" spans="3:15" x14ac:dyDescent="0.2">
      <c r="C146" s="60"/>
      <c r="E146" s="60"/>
      <c r="F146" s="60"/>
      <c r="G146" s="60"/>
      <c r="H146" s="60"/>
      <c r="I146" s="60"/>
      <c r="J146" s="60"/>
      <c r="K146" s="60"/>
      <c r="L146" s="60"/>
      <c r="M146" s="60"/>
      <c r="N146" s="60"/>
      <c r="O146" s="60"/>
    </row>
    <row r="147" spans="3:15" s="62" customFormat="1" x14ac:dyDescent="0.2"/>
    <row r="148" spans="3:15" x14ac:dyDescent="0.2">
      <c r="C148" s="60"/>
      <c r="E148" s="60"/>
      <c r="F148" s="60"/>
      <c r="G148" s="60"/>
      <c r="H148" s="60"/>
      <c r="I148" s="60"/>
      <c r="J148" s="60"/>
      <c r="K148" s="60"/>
      <c r="L148" s="60"/>
      <c r="M148" s="60"/>
      <c r="N148" s="60"/>
      <c r="O148" s="60"/>
    </row>
    <row r="149" spans="3:15" x14ac:dyDescent="0.2">
      <c r="C149" s="60"/>
      <c r="E149" s="60"/>
      <c r="F149" s="60"/>
      <c r="G149" s="60"/>
      <c r="H149" s="60"/>
      <c r="I149" s="60"/>
      <c r="J149" s="60"/>
      <c r="K149" s="60"/>
      <c r="L149" s="60"/>
      <c r="M149" s="60"/>
      <c r="N149" s="60"/>
      <c r="O149" s="60"/>
    </row>
    <row r="150" spans="3:15" x14ac:dyDescent="0.2">
      <c r="C150" s="60"/>
      <c r="E150" s="60"/>
      <c r="F150" s="60"/>
      <c r="G150" s="60"/>
      <c r="H150" s="60"/>
      <c r="I150" s="60"/>
      <c r="J150" s="60"/>
      <c r="K150" s="60"/>
      <c r="L150" s="60"/>
      <c r="M150" s="60"/>
      <c r="N150" s="60"/>
      <c r="O150" s="60"/>
    </row>
    <row r="151" spans="3:15" x14ac:dyDescent="0.2">
      <c r="C151" s="60"/>
      <c r="E151" s="60"/>
      <c r="F151" s="60"/>
      <c r="G151" s="60"/>
      <c r="H151" s="60"/>
      <c r="I151" s="60"/>
      <c r="J151" s="60"/>
      <c r="K151" s="60"/>
      <c r="L151" s="60"/>
      <c r="M151" s="60"/>
      <c r="N151" s="60"/>
      <c r="O151" s="60"/>
    </row>
    <row r="152" spans="3:15" x14ac:dyDescent="0.2">
      <c r="C152" s="60"/>
      <c r="E152" s="60"/>
      <c r="F152" s="60"/>
      <c r="G152" s="60"/>
      <c r="H152" s="60"/>
      <c r="I152" s="60"/>
      <c r="J152" s="60"/>
      <c r="K152" s="60"/>
      <c r="L152" s="60"/>
      <c r="M152" s="60"/>
      <c r="N152" s="60"/>
      <c r="O152" s="60"/>
    </row>
    <row r="153" spans="3:15" x14ac:dyDescent="0.2">
      <c r="C153" s="60"/>
      <c r="E153" s="60"/>
      <c r="F153" s="60"/>
      <c r="G153" s="60"/>
      <c r="H153" s="60"/>
      <c r="I153" s="60"/>
      <c r="J153" s="60"/>
      <c r="K153" s="60"/>
      <c r="L153" s="60"/>
      <c r="M153" s="60"/>
      <c r="N153" s="60"/>
      <c r="O153" s="60"/>
    </row>
    <row r="154" spans="3:15" s="62" customFormat="1" x14ac:dyDescent="0.2"/>
    <row r="155" spans="3:15" x14ac:dyDescent="0.2">
      <c r="C155" s="60"/>
      <c r="E155" s="60"/>
      <c r="F155" s="60"/>
      <c r="G155" s="60"/>
      <c r="H155" s="60"/>
      <c r="I155" s="60"/>
      <c r="J155" s="60"/>
      <c r="K155" s="60"/>
      <c r="L155" s="60"/>
      <c r="M155" s="60"/>
      <c r="N155" s="60"/>
      <c r="O155" s="60"/>
    </row>
    <row r="156" spans="3:15" x14ac:dyDescent="0.2">
      <c r="C156" s="60"/>
      <c r="E156" s="60"/>
      <c r="F156" s="60"/>
      <c r="G156" s="60"/>
      <c r="H156" s="60"/>
      <c r="I156" s="60"/>
      <c r="J156" s="60"/>
      <c r="K156" s="60"/>
      <c r="L156" s="60"/>
      <c r="M156" s="60"/>
      <c r="N156" s="60"/>
      <c r="O156" s="60"/>
    </row>
    <row r="157" spans="3:15" x14ac:dyDescent="0.2">
      <c r="C157" s="60"/>
      <c r="E157" s="60"/>
      <c r="F157" s="60"/>
      <c r="G157" s="60"/>
      <c r="H157" s="60"/>
      <c r="I157" s="60"/>
      <c r="J157" s="60"/>
      <c r="K157" s="60"/>
      <c r="L157" s="60"/>
      <c r="M157" s="60"/>
      <c r="N157" s="60"/>
      <c r="O157" s="60"/>
    </row>
    <row r="158" spans="3:15" x14ac:dyDescent="0.2">
      <c r="C158" s="60"/>
      <c r="E158" s="60"/>
      <c r="F158" s="60"/>
      <c r="G158" s="60"/>
      <c r="H158" s="60"/>
      <c r="I158" s="60"/>
      <c r="J158" s="60"/>
      <c r="K158" s="60"/>
      <c r="L158" s="60"/>
      <c r="M158" s="60"/>
      <c r="N158" s="60"/>
      <c r="O158" s="60"/>
    </row>
    <row r="159" spans="3:15" x14ac:dyDescent="0.2">
      <c r="C159" s="60"/>
      <c r="E159" s="60"/>
      <c r="F159" s="60"/>
      <c r="G159" s="60"/>
      <c r="H159" s="60"/>
      <c r="I159" s="60"/>
      <c r="J159" s="60"/>
      <c r="K159" s="60"/>
      <c r="L159" s="60"/>
      <c r="M159" s="60"/>
      <c r="N159" s="60"/>
      <c r="O159" s="60"/>
    </row>
    <row r="160" spans="3:15" s="62" customFormat="1" x14ac:dyDescent="0.2"/>
    <row r="161" spans="3:15" x14ac:dyDescent="0.2">
      <c r="C161" s="60"/>
      <c r="E161" s="60"/>
      <c r="F161" s="60"/>
      <c r="G161" s="60"/>
      <c r="H161" s="60"/>
      <c r="I161" s="60"/>
      <c r="J161" s="60"/>
      <c r="K161" s="60"/>
      <c r="L161" s="60"/>
      <c r="M161" s="60"/>
      <c r="N161" s="60"/>
      <c r="O161" s="60"/>
    </row>
    <row r="162" spans="3:15" x14ac:dyDescent="0.2">
      <c r="C162" s="60"/>
      <c r="E162" s="60"/>
      <c r="F162" s="60"/>
      <c r="G162" s="60"/>
      <c r="H162" s="60"/>
      <c r="I162" s="60"/>
      <c r="J162" s="60"/>
      <c r="K162" s="60"/>
      <c r="L162" s="60"/>
      <c r="M162" s="60"/>
      <c r="N162" s="60"/>
      <c r="O162" s="60"/>
    </row>
    <row r="163" spans="3:15" x14ac:dyDescent="0.2">
      <c r="C163" s="60"/>
      <c r="E163" s="60"/>
      <c r="F163" s="60"/>
      <c r="G163" s="60"/>
      <c r="H163" s="60"/>
      <c r="I163" s="60"/>
      <c r="J163" s="60"/>
      <c r="K163" s="60"/>
      <c r="L163" s="60"/>
      <c r="M163" s="60"/>
      <c r="N163" s="60"/>
      <c r="O163" s="60"/>
    </row>
    <row r="164" spans="3:15" x14ac:dyDescent="0.2">
      <c r="C164" s="60"/>
      <c r="E164" s="60"/>
      <c r="F164" s="60"/>
      <c r="G164" s="60"/>
      <c r="H164" s="60"/>
      <c r="I164" s="60"/>
      <c r="J164" s="60"/>
      <c r="K164" s="60"/>
      <c r="L164" s="60"/>
      <c r="M164" s="60"/>
      <c r="N164" s="60"/>
      <c r="O164" s="60"/>
    </row>
    <row r="165" spans="3:15" x14ac:dyDescent="0.2">
      <c r="C165" s="60"/>
      <c r="E165" s="60"/>
      <c r="F165" s="60"/>
      <c r="G165" s="60"/>
      <c r="H165" s="60"/>
      <c r="I165" s="60"/>
      <c r="J165" s="60"/>
      <c r="K165" s="60"/>
      <c r="L165" s="60"/>
      <c r="M165" s="60"/>
      <c r="N165" s="60"/>
      <c r="O165" s="60"/>
    </row>
    <row r="166" spans="3:15" s="62" customFormat="1" x14ac:dyDescent="0.2"/>
    <row r="167" spans="3:15" x14ac:dyDescent="0.2">
      <c r="C167" s="60"/>
      <c r="E167" s="60"/>
      <c r="F167" s="60"/>
      <c r="G167" s="60"/>
      <c r="H167" s="60"/>
      <c r="I167" s="60"/>
      <c r="J167" s="60"/>
      <c r="K167" s="60"/>
      <c r="L167" s="60"/>
      <c r="M167" s="60"/>
      <c r="N167" s="60"/>
      <c r="O167" s="60"/>
    </row>
    <row r="168" spans="3:15" x14ac:dyDescent="0.2">
      <c r="C168" s="60"/>
      <c r="E168" s="60"/>
      <c r="F168" s="60"/>
      <c r="G168" s="60"/>
      <c r="H168" s="60"/>
      <c r="I168" s="60"/>
      <c r="J168" s="60"/>
      <c r="K168" s="60"/>
      <c r="L168" s="60"/>
      <c r="M168" s="60"/>
      <c r="N168" s="60"/>
      <c r="O168" s="60"/>
    </row>
    <row r="169" spans="3:15" x14ac:dyDescent="0.2">
      <c r="C169" s="60"/>
      <c r="E169" s="60"/>
      <c r="F169" s="60"/>
      <c r="G169" s="60"/>
      <c r="H169" s="60"/>
      <c r="I169" s="60"/>
      <c r="J169" s="60"/>
      <c r="K169" s="60"/>
      <c r="L169" s="60"/>
      <c r="M169" s="60"/>
      <c r="N169" s="60"/>
      <c r="O169" s="60"/>
    </row>
    <row r="170" spans="3:15" s="62" customFormat="1" x14ac:dyDescent="0.2"/>
    <row r="171" spans="3:15" x14ac:dyDescent="0.2">
      <c r="C171" s="60"/>
      <c r="E171" s="60"/>
      <c r="F171" s="60"/>
      <c r="G171" s="60"/>
      <c r="H171" s="60"/>
      <c r="I171" s="60"/>
      <c r="J171" s="60"/>
      <c r="K171" s="60"/>
      <c r="L171" s="60"/>
      <c r="M171" s="60"/>
      <c r="N171" s="60"/>
      <c r="O171" s="60"/>
    </row>
    <row r="172" spans="3:15" x14ac:dyDescent="0.2">
      <c r="C172" s="60"/>
      <c r="E172" s="60"/>
      <c r="F172" s="60"/>
      <c r="G172" s="60"/>
      <c r="H172" s="60"/>
      <c r="I172" s="60"/>
      <c r="J172" s="60"/>
      <c r="K172" s="60"/>
      <c r="L172" s="60"/>
      <c r="M172" s="60"/>
      <c r="N172" s="60"/>
      <c r="O172" s="60"/>
    </row>
    <row r="173" spans="3:15" x14ac:dyDescent="0.2">
      <c r="C173" s="60"/>
      <c r="E173" s="60"/>
      <c r="F173" s="60"/>
      <c r="G173" s="60"/>
      <c r="H173" s="60"/>
      <c r="I173" s="60"/>
      <c r="J173" s="60"/>
      <c r="K173" s="60"/>
      <c r="L173" s="60"/>
      <c r="M173" s="60"/>
      <c r="N173" s="60"/>
      <c r="O173" s="60"/>
    </row>
    <row r="174" spans="3:15" x14ac:dyDescent="0.2">
      <c r="C174" s="60"/>
      <c r="E174" s="60"/>
      <c r="F174" s="60"/>
      <c r="G174" s="60"/>
      <c r="H174" s="60"/>
      <c r="I174" s="60"/>
      <c r="J174" s="60"/>
      <c r="K174" s="60"/>
      <c r="L174" s="60"/>
      <c r="M174" s="60"/>
      <c r="N174" s="60"/>
      <c r="O174" s="60"/>
    </row>
    <row r="175" spans="3:15" x14ac:dyDescent="0.2">
      <c r="C175" s="60"/>
      <c r="E175" s="60"/>
      <c r="F175" s="60"/>
      <c r="G175" s="60"/>
      <c r="H175" s="60"/>
      <c r="I175" s="60"/>
      <c r="J175" s="60"/>
      <c r="K175" s="60"/>
      <c r="L175" s="60"/>
      <c r="M175" s="60"/>
      <c r="N175" s="60"/>
      <c r="O175" s="60"/>
    </row>
    <row r="176" spans="3:15" x14ac:dyDescent="0.2">
      <c r="C176" s="60"/>
      <c r="E176" s="60"/>
      <c r="F176" s="60"/>
      <c r="G176" s="60"/>
      <c r="H176" s="60"/>
      <c r="I176" s="60"/>
      <c r="J176" s="60"/>
      <c r="K176" s="60"/>
      <c r="L176" s="60"/>
      <c r="M176" s="60"/>
      <c r="N176" s="60"/>
      <c r="O176" s="60"/>
    </row>
    <row r="177" spans="3:15" s="62" customFormat="1" x14ac:dyDescent="0.2"/>
    <row r="178" spans="3:15" x14ac:dyDescent="0.2">
      <c r="C178" s="60"/>
      <c r="E178" s="60"/>
      <c r="F178" s="60"/>
      <c r="G178" s="60"/>
      <c r="H178" s="60"/>
      <c r="I178" s="60"/>
      <c r="J178" s="60"/>
      <c r="K178" s="60"/>
      <c r="L178" s="60"/>
      <c r="M178" s="60"/>
      <c r="N178" s="60"/>
      <c r="O178" s="60"/>
    </row>
    <row r="179" spans="3:15" x14ac:dyDescent="0.2">
      <c r="C179" s="60"/>
      <c r="E179" s="60"/>
      <c r="F179" s="60"/>
      <c r="G179" s="60"/>
      <c r="H179" s="60"/>
      <c r="I179" s="60"/>
      <c r="J179" s="60"/>
      <c r="K179" s="60"/>
      <c r="L179" s="60"/>
      <c r="M179" s="60"/>
      <c r="N179" s="60"/>
      <c r="O179" s="60"/>
    </row>
    <row r="180" spans="3:15" x14ac:dyDescent="0.2">
      <c r="C180" s="60"/>
      <c r="E180" s="60"/>
      <c r="F180" s="60"/>
      <c r="G180" s="60"/>
      <c r="H180" s="60"/>
      <c r="I180" s="60"/>
      <c r="J180" s="60"/>
      <c r="K180" s="60"/>
      <c r="L180" s="60"/>
      <c r="M180" s="60"/>
      <c r="N180" s="60"/>
      <c r="O180" s="60"/>
    </row>
    <row r="181" spans="3:15" x14ac:dyDescent="0.2">
      <c r="C181" s="60"/>
      <c r="E181" s="60"/>
      <c r="F181" s="60"/>
      <c r="G181" s="60"/>
      <c r="H181" s="60"/>
      <c r="I181" s="60"/>
      <c r="J181" s="60"/>
      <c r="K181" s="60"/>
      <c r="L181" s="60"/>
      <c r="M181" s="60"/>
      <c r="N181" s="60"/>
      <c r="O181" s="60"/>
    </row>
    <row r="182" spans="3:15" x14ac:dyDescent="0.2">
      <c r="C182" s="60"/>
      <c r="E182" s="60"/>
      <c r="F182" s="60"/>
      <c r="G182" s="60"/>
      <c r="H182" s="60"/>
      <c r="I182" s="60"/>
      <c r="J182" s="60"/>
      <c r="K182" s="60"/>
      <c r="L182" s="60"/>
      <c r="M182" s="60"/>
      <c r="N182" s="60"/>
      <c r="O182" s="60"/>
    </row>
    <row r="183" spans="3:15" x14ac:dyDescent="0.2">
      <c r="C183" s="60"/>
      <c r="E183" s="60"/>
      <c r="F183" s="60"/>
      <c r="G183" s="60"/>
      <c r="H183" s="60"/>
      <c r="I183" s="60"/>
      <c r="J183" s="60"/>
      <c r="K183" s="60"/>
      <c r="L183" s="60"/>
      <c r="M183" s="60"/>
      <c r="N183" s="60"/>
      <c r="O183" s="60"/>
    </row>
    <row r="184" spans="3:15" x14ac:dyDescent="0.2">
      <c r="C184" s="60"/>
      <c r="E184" s="60"/>
      <c r="F184" s="60"/>
      <c r="G184" s="60"/>
      <c r="H184" s="60"/>
      <c r="I184" s="60"/>
      <c r="J184" s="60"/>
      <c r="K184" s="60"/>
      <c r="L184" s="60"/>
      <c r="M184" s="60"/>
      <c r="N184" s="60"/>
      <c r="O184" s="60"/>
    </row>
    <row r="185" spans="3:15" x14ac:dyDescent="0.2">
      <c r="C185" s="60"/>
      <c r="E185" s="60"/>
      <c r="F185" s="60"/>
      <c r="G185" s="60"/>
      <c r="H185" s="60"/>
      <c r="I185" s="60"/>
      <c r="J185" s="60"/>
      <c r="K185" s="60"/>
      <c r="L185" s="60"/>
      <c r="M185" s="60"/>
      <c r="N185" s="60"/>
      <c r="O185" s="60"/>
    </row>
    <row r="186" spans="3:15" s="62" customFormat="1" x14ac:dyDescent="0.2"/>
    <row r="187" spans="3:15" x14ac:dyDescent="0.2">
      <c r="C187" s="60"/>
      <c r="E187" s="60"/>
      <c r="F187" s="60"/>
      <c r="G187" s="60"/>
      <c r="H187" s="60"/>
      <c r="I187" s="60"/>
      <c r="J187" s="60"/>
      <c r="K187" s="60"/>
      <c r="L187" s="60"/>
      <c r="M187" s="60"/>
      <c r="N187" s="60"/>
      <c r="O187" s="60"/>
    </row>
    <row r="188" spans="3:15" x14ac:dyDescent="0.2">
      <c r="C188" s="60"/>
      <c r="E188" s="60"/>
      <c r="F188" s="60"/>
      <c r="G188" s="60"/>
      <c r="H188" s="60"/>
      <c r="I188" s="60"/>
      <c r="J188" s="60"/>
      <c r="K188" s="60"/>
      <c r="L188" s="60"/>
      <c r="M188" s="60"/>
      <c r="N188" s="60"/>
      <c r="O188" s="60"/>
    </row>
    <row r="189" spans="3:15" x14ac:dyDescent="0.2">
      <c r="C189" s="60"/>
      <c r="E189" s="60"/>
      <c r="F189" s="60"/>
      <c r="G189" s="60"/>
      <c r="H189" s="60"/>
      <c r="I189" s="60"/>
      <c r="J189" s="60"/>
      <c r="K189" s="60"/>
      <c r="L189" s="60"/>
      <c r="M189" s="60"/>
      <c r="N189" s="60"/>
      <c r="O189" s="60"/>
    </row>
    <row r="190" spans="3:15" x14ac:dyDescent="0.2">
      <c r="C190" s="60"/>
      <c r="E190" s="60"/>
      <c r="F190" s="60"/>
      <c r="G190" s="60"/>
      <c r="H190" s="60"/>
      <c r="I190" s="60"/>
      <c r="J190" s="60"/>
      <c r="K190" s="60"/>
      <c r="L190" s="60"/>
      <c r="M190" s="60"/>
      <c r="N190" s="60"/>
      <c r="O190" s="60"/>
    </row>
    <row r="191" spans="3:15" x14ac:dyDescent="0.2">
      <c r="C191" s="60"/>
      <c r="E191" s="60"/>
      <c r="F191" s="60"/>
      <c r="G191" s="60"/>
      <c r="H191" s="60"/>
      <c r="I191" s="60"/>
      <c r="J191" s="60"/>
      <c r="K191" s="60"/>
      <c r="L191" s="60"/>
      <c r="M191" s="60"/>
      <c r="N191" s="60"/>
      <c r="O191" s="60"/>
    </row>
    <row r="192" spans="3:15" s="62" customFormat="1" x14ac:dyDescent="0.2"/>
    <row r="193" spans="3:15" x14ac:dyDescent="0.2">
      <c r="C193" s="60"/>
      <c r="E193" s="60"/>
      <c r="F193" s="60"/>
      <c r="G193" s="60"/>
      <c r="H193" s="60"/>
      <c r="I193" s="60"/>
      <c r="J193" s="60"/>
      <c r="K193" s="60"/>
      <c r="L193" s="60"/>
      <c r="M193" s="60"/>
      <c r="N193" s="60"/>
      <c r="O193" s="60"/>
    </row>
    <row r="194" spans="3:15" x14ac:dyDescent="0.2">
      <c r="C194" s="60"/>
      <c r="E194" s="60"/>
      <c r="F194" s="60"/>
      <c r="G194" s="60"/>
      <c r="H194" s="60"/>
      <c r="I194" s="60"/>
      <c r="J194" s="60"/>
      <c r="K194" s="60"/>
      <c r="L194" s="60"/>
      <c r="M194" s="60"/>
      <c r="N194" s="60"/>
      <c r="O194" s="60"/>
    </row>
    <row r="195" spans="3:15" x14ac:dyDescent="0.2">
      <c r="C195" s="60"/>
      <c r="E195" s="60"/>
      <c r="F195" s="60"/>
      <c r="G195" s="60"/>
      <c r="H195" s="60"/>
      <c r="I195" s="60"/>
      <c r="J195" s="60"/>
      <c r="K195" s="60"/>
      <c r="L195" s="60"/>
      <c r="M195" s="60"/>
      <c r="N195" s="60"/>
      <c r="O195" s="60"/>
    </row>
    <row r="196" spans="3:15" s="62" customFormat="1" x14ac:dyDescent="0.2"/>
    <row r="197" spans="3:15" x14ac:dyDescent="0.2">
      <c r="C197" s="60"/>
      <c r="E197" s="60"/>
      <c r="F197" s="60"/>
      <c r="G197" s="60"/>
      <c r="H197" s="60"/>
      <c r="I197" s="60"/>
      <c r="J197" s="60"/>
      <c r="K197" s="60"/>
      <c r="L197" s="60"/>
      <c r="M197" s="60"/>
      <c r="N197" s="60"/>
      <c r="O197" s="60"/>
    </row>
    <row r="198" spans="3:15" x14ac:dyDescent="0.2">
      <c r="C198" s="60"/>
      <c r="E198" s="60"/>
      <c r="F198" s="60"/>
      <c r="G198" s="60"/>
      <c r="H198" s="60"/>
      <c r="I198" s="60"/>
      <c r="J198" s="60"/>
      <c r="K198" s="60"/>
      <c r="L198" s="60"/>
      <c r="M198" s="60"/>
      <c r="N198" s="60"/>
      <c r="O198" s="60"/>
    </row>
    <row r="199" spans="3:15" s="62" customFormat="1" x14ac:dyDescent="0.2"/>
    <row r="200" spans="3:15" x14ac:dyDescent="0.2">
      <c r="C200" s="60"/>
      <c r="E200" s="60"/>
      <c r="F200" s="60"/>
      <c r="G200" s="60"/>
      <c r="H200" s="60"/>
      <c r="I200" s="60"/>
      <c r="J200" s="60"/>
      <c r="K200" s="60"/>
      <c r="L200" s="60"/>
      <c r="M200" s="60"/>
      <c r="N200" s="60"/>
      <c r="O200" s="60"/>
    </row>
    <row r="201" spans="3:15" x14ac:dyDescent="0.2">
      <c r="C201" s="60"/>
      <c r="E201" s="60"/>
      <c r="F201" s="60"/>
      <c r="G201" s="60"/>
      <c r="H201" s="60"/>
      <c r="I201" s="60"/>
      <c r="J201" s="60"/>
      <c r="K201" s="60"/>
      <c r="L201" s="60"/>
      <c r="M201" s="60"/>
      <c r="N201" s="60"/>
      <c r="O201" s="60"/>
    </row>
    <row r="202" spans="3:15" x14ac:dyDescent="0.2">
      <c r="C202" s="60"/>
      <c r="E202" s="60"/>
      <c r="F202" s="60"/>
      <c r="G202" s="60"/>
      <c r="H202" s="60"/>
      <c r="I202" s="60"/>
      <c r="J202" s="60"/>
      <c r="K202" s="60"/>
      <c r="L202" s="60"/>
      <c r="M202" s="60"/>
      <c r="N202" s="60"/>
      <c r="O202" s="60"/>
    </row>
    <row r="203" spans="3:15" s="62" customFormat="1" x14ac:dyDescent="0.2"/>
    <row r="204" spans="3:15" x14ac:dyDescent="0.2">
      <c r="C204" s="60"/>
      <c r="E204" s="60"/>
      <c r="F204" s="60"/>
      <c r="G204" s="60"/>
      <c r="H204" s="60"/>
      <c r="I204" s="60"/>
      <c r="J204" s="60"/>
      <c r="K204" s="60"/>
      <c r="L204" s="60"/>
      <c r="M204" s="60"/>
      <c r="N204" s="60"/>
      <c r="O204" s="60"/>
    </row>
    <row r="205" spans="3:15" x14ac:dyDescent="0.2">
      <c r="C205" s="60"/>
      <c r="E205" s="60"/>
      <c r="F205" s="60"/>
      <c r="G205" s="60"/>
      <c r="H205" s="60"/>
      <c r="I205" s="60"/>
      <c r="J205" s="60"/>
      <c r="K205" s="60"/>
      <c r="L205" s="60"/>
      <c r="M205" s="60"/>
      <c r="N205" s="60"/>
      <c r="O205" s="60"/>
    </row>
    <row r="206" spans="3:15" x14ac:dyDescent="0.2">
      <c r="C206" s="60"/>
      <c r="E206" s="60"/>
      <c r="F206" s="60"/>
      <c r="G206" s="60"/>
      <c r="H206" s="60"/>
      <c r="I206" s="60"/>
      <c r="J206" s="60"/>
      <c r="K206" s="60"/>
      <c r="L206" s="60"/>
      <c r="M206" s="60"/>
      <c r="N206" s="60"/>
      <c r="O206" s="60"/>
    </row>
    <row r="207" spans="3:15" s="62" customFormat="1" x14ac:dyDescent="0.2"/>
    <row r="208" spans="3:15" s="67" customFormat="1" x14ac:dyDescent="0.2"/>
  </sheetData>
  <mergeCells count="1">
    <mergeCell ref="A1:N1"/>
  </mergeCells>
  <pageMargins left="0.75" right="0.75" top="1" bottom="1" header="0.5" footer="0.5"/>
  <pageSetup orientation="portrait" horizontalDpi="4294967292" verticalDpi="429496729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B10" sqref="B10"/>
    </sheetView>
  </sheetViews>
  <sheetFormatPr baseColWidth="10" defaultRowHeight="16" x14ac:dyDescent="0.2"/>
  <sheetData>
    <row r="1" spans="1:2" x14ac:dyDescent="0.2">
      <c r="A1" s="1" t="s">
        <v>28</v>
      </c>
      <c r="B1" s="6"/>
    </row>
    <row r="2" spans="1:2" x14ac:dyDescent="0.2">
      <c r="A2" s="7" t="s">
        <v>10</v>
      </c>
      <c r="B2" s="6" t="s">
        <v>20</v>
      </c>
    </row>
    <row r="3" spans="1:2" x14ac:dyDescent="0.2">
      <c r="A3" s="29">
        <v>1</v>
      </c>
      <c r="B3" s="2">
        <v>2.34</v>
      </c>
    </row>
    <row r="4" spans="1:2" x14ac:dyDescent="0.2">
      <c r="A4" s="29">
        <v>2</v>
      </c>
      <c r="B4" s="2">
        <v>1.46</v>
      </c>
    </row>
    <row r="5" spans="1:2" x14ac:dyDescent="0.2">
      <c r="A5" s="29">
        <v>3</v>
      </c>
      <c r="B5" s="2">
        <v>3.57</v>
      </c>
    </row>
    <row r="6" spans="1:2" x14ac:dyDescent="0.2">
      <c r="A6" s="29">
        <v>4</v>
      </c>
      <c r="B6" s="2">
        <v>3.99</v>
      </c>
    </row>
    <row r="7" spans="1:2" x14ac:dyDescent="0.2">
      <c r="A7" s="29">
        <v>5</v>
      </c>
      <c r="B7" s="2">
        <v>5.64</v>
      </c>
    </row>
    <row r="8" spans="1:2" x14ac:dyDescent="0.2">
      <c r="A8" s="29">
        <v>6</v>
      </c>
      <c r="B8" s="2">
        <v>1.4</v>
      </c>
    </row>
    <row r="9" spans="1:2" x14ac:dyDescent="0.2">
      <c r="A9" s="29">
        <v>7</v>
      </c>
      <c r="B9" s="2">
        <v>7.09</v>
      </c>
    </row>
    <row r="10" spans="1:2" x14ac:dyDescent="0.2">
      <c r="A10" s="29">
        <v>8</v>
      </c>
      <c r="B10" s="2">
        <v>4.4400000000000004</v>
      </c>
    </row>
    <row r="11" spans="1:2" x14ac:dyDescent="0.2">
      <c r="A11" s="29">
        <v>9</v>
      </c>
      <c r="B11" s="2"/>
    </row>
    <row r="12" spans="1:2" x14ac:dyDescent="0.2">
      <c r="A12" s="29">
        <v>10</v>
      </c>
      <c r="B12" s="2"/>
    </row>
    <row r="13" spans="1:2" x14ac:dyDescent="0.2">
      <c r="A13" s="29">
        <v>11</v>
      </c>
      <c r="B13" s="2"/>
    </row>
    <row r="14" spans="1:2" x14ac:dyDescent="0.2">
      <c r="A14" s="29">
        <v>12</v>
      </c>
      <c r="B14" s="2"/>
    </row>
    <row r="15" spans="1:2" ht="17" thickBot="1" x14ac:dyDescent="0.25">
      <c r="B15" s="3">
        <f>SUM(B3:B14)</f>
        <v>29.93</v>
      </c>
    </row>
    <row r="16" spans="1:2" ht="17" thickTop="1" x14ac:dyDescent="0.2"/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C17" sqref="C17"/>
    </sheetView>
  </sheetViews>
  <sheetFormatPr baseColWidth="10" defaultRowHeight="16" x14ac:dyDescent="0.2"/>
  <sheetData>
    <row r="1" spans="1:2" x14ac:dyDescent="0.2">
      <c r="A1" s="1" t="s">
        <v>28</v>
      </c>
      <c r="B1" s="6"/>
    </row>
    <row r="2" spans="1:2" x14ac:dyDescent="0.2">
      <c r="A2" s="7" t="s">
        <v>10</v>
      </c>
      <c r="B2" s="6" t="s">
        <v>20</v>
      </c>
    </row>
    <row r="3" spans="1:2" x14ac:dyDescent="0.2">
      <c r="A3" s="9">
        <v>1</v>
      </c>
      <c r="B3" s="2">
        <v>3.23</v>
      </c>
    </row>
    <row r="4" spans="1:2" x14ac:dyDescent="0.2">
      <c r="A4" s="9">
        <v>2</v>
      </c>
      <c r="B4" s="2">
        <v>5.32</v>
      </c>
    </row>
    <row r="5" spans="1:2" x14ac:dyDescent="0.2">
      <c r="A5" s="9">
        <v>3</v>
      </c>
      <c r="B5" s="2">
        <v>2.2400000000000002</v>
      </c>
    </row>
    <row r="6" spans="1:2" x14ac:dyDescent="0.2">
      <c r="A6" s="9">
        <v>4</v>
      </c>
      <c r="B6" s="2">
        <v>1.78</v>
      </c>
    </row>
    <row r="7" spans="1:2" x14ac:dyDescent="0.2">
      <c r="A7" s="9">
        <v>5</v>
      </c>
      <c r="B7" s="2">
        <v>5.19</v>
      </c>
    </row>
    <row r="8" spans="1:2" x14ac:dyDescent="0.2">
      <c r="A8" s="9">
        <v>6</v>
      </c>
      <c r="B8" s="2">
        <v>3.2</v>
      </c>
    </row>
    <row r="9" spans="1:2" x14ac:dyDescent="0.2">
      <c r="A9" s="9">
        <v>7</v>
      </c>
      <c r="B9" s="2">
        <v>6.09</v>
      </c>
    </row>
    <row r="10" spans="1:2" x14ac:dyDescent="0.2">
      <c r="A10" s="9">
        <v>8</v>
      </c>
      <c r="B10" s="2">
        <v>3.96</v>
      </c>
    </row>
    <row r="11" spans="1:2" x14ac:dyDescent="0.2">
      <c r="A11" s="9">
        <v>9</v>
      </c>
      <c r="B11" s="2">
        <v>4.53</v>
      </c>
    </row>
    <row r="12" spans="1:2" x14ac:dyDescent="0.2">
      <c r="A12" s="9">
        <v>10</v>
      </c>
      <c r="B12" s="2">
        <v>0.62</v>
      </c>
    </row>
    <row r="13" spans="1:2" x14ac:dyDescent="0.2">
      <c r="A13" s="9">
        <v>11</v>
      </c>
      <c r="B13" s="2">
        <v>1.47</v>
      </c>
    </row>
    <row r="14" spans="1:2" x14ac:dyDescent="0.2">
      <c r="A14" s="9">
        <v>12</v>
      </c>
      <c r="B14" s="2">
        <v>2.3199999999999998</v>
      </c>
    </row>
    <row r="15" spans="1:2" ht="17" thickBot="1" x14ac:dyDescent="0.25">
      <c r="B15" s="3">
        <f>SUM(B3:B14)</f>
        <v>39.949999999999996</v>
      </c>
    </row>
    <row r="16" spans="1:2" ht="17" thickTop="1" x14ac:dyDescent="0.2"/>
  </sheetData>
  <pageMargins left="0.75" right="0.75" top="1" bottom="1" header="0.5" footer="0.5"/>
  <pageSetup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B15" sqref="A1:B15"/>
    </sheetView>
  </sheetViews>
  <sheetFormatPr baseColWidth="10" defaultRowHeight="16" x14ac:dyDescent="0.2"/>
  <cols>
    <col min="2" max="2" width="10.83203125" style="2"/>
  </cols>
  <sheetData>
    <row r="1" spans="1:2" x14ac:dyDescent="0.2">
      <c r="A1" s="1" t="s">
        <v>28</v>
      </c>
      <c r="B1" s="6"/>
    </row>
    <row r="2" spans="1:2" x14ac:dyDescent="0.2">
      <c r="A2" s="7" t="s">
        <v>10</v>
      </c>
      <c r="B2" s="6" t="s">
        <v>20</v>
      </c>
    </row>
    <row r="3" spans="1:2" x14ac:dyDescent="0.2">
      <c r="A3" s="5">
        <v>1</v>
      </c>
      <c r="B3" s="2">
        <v>3.7</v>
      </c>
    </row>
    <row r="4" spans="1:2" x14ac:dyDescent="0.2">
      <c r="A4" s="5">
        <v>2</v>
      </c>
      <c r="B4" s="2">
        <v>2.12</v>
      </c>
    </row>
    <row r="5" spans="1:2" x14ac:dyDescent="0.2">
      <c r="A5" s="5">
        <v>3</v>
      </c>
      <c r="B5" s="2">
        <v>4.45</v>
      </c>
    </row>
    <row r="6" spans="1:2" x14ac:dyDescent="0.2">
      <c r="A6" s="5">
        <v>4</v>
      </c>
      <c r="B6" s="2">
        <v>2.95</v>
      </c>
    </row>
    <row r="7" spans="1:2" x14ac:dyDescent="0.2">
      <c r="A7" s="5">
        <v>5</v>
      </c>
      <c r="B7" s="2">
        <v>3.13</v>
      </c>
    </row>
    <row r="8" spans="1:2" x14ac:dyDescent="0.2">
      <c r="A8" s="5">
        <v>6</v>
      </c>
      <c r="B8" s="2">
        <v>7.64</v>
      </c>
    </row>
    <row r="9" spans="1:2" x14ac:dyDescent="0.2">
      <c r="A9" s="5">
        <v>7</v>
      </c>
      <c r="B9" s="2">
        <v>2.44</v>
      </c>
    </row>
    <row r="10" spans="1:2" x14ac:dyDescent="0.2">
      <c r="A10" s="5">
        <v>8</v>
      </c>
      <c r="B10" s="2">
        <v>2.08</v>
      </c>
    </row>
    <row r="11" spans="1:2" x14ac:dyDescent="0.2">
      <c r="A11" s="5">
        <v>9</v>
      </c>
      <c r="B11" s="2">
        <v>3.67</v>
      </c>
    </row>
    <row r="12" spans="1:2" x14ac:dyDescent="0.2">
      <c r="A12" s="5">
        <v>10</v>
      </c>
      <c r="B12" s="2">
        <v>2.08</v>
      </c>
    </row>
    <row r="13" spans="1:2" x14ac:dyDescent="0.2">
      <c r="A13" s="5">
        <v>11</v>
      </c>
      <c r="B13" s="2">
        <v>2.71</v>
      </c>
    </row>
    <row r="14" spans="1:2" x14ac:dyDescent="0.2">
      <c r="A14" s="5">
        <v>12</v>
      </c>
      <c r="B14" s="2">
        <v>6.24</v>
      </c>
    </row>
    <row r="15" spans="1:2" ht="17" thickBot="1" x14ac:dyDescent="0.25">
      <c r="B15" s="3">
        <f>SUM(B3:B14)</f>
        <v>43.21</v>
      </c>
    </row>
    <row r="16" spans="1:2" ht="17" thickTop="1" x14ac:dyDescent="0.2"/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F17" sqref="F17"/>
    </sheetView>
  </sheetViews>
  <sheetFormatPr baseColWidth="10" defaultRowHeight="16" x14ac:dyDescent="0.2"/>
  <cols>
    <col min="1" max="1" width="10.83203125" style="5"/>
    <col min="2" max="2" width="10.83203125" style="2"/>
  </cols>
  <sheetData>
    <row r="1" spans="1:2" x14ac:dyDescent="0.2">
      <c r="A1" s="8" t="s">
        <v>28</v>
      </c>
      <c r="B1" s="6"/>
    </row>
    <row r="2" spans="1:2" x14ac:dyDescent="0.2">
      <c r="A2" s="7" t="s">
        <v>10</v>
      </c>
      <c r="B2" s="6" t="s">
        <v>20</v>
      </c>
    </row>
    <row r="3" spans="1:2" x14ac:dyDescent="0.2">
      <c r="A3" s="5">
        <v>1</v>
      </c>
      <c r="B3" s="2">
        <v>2.5299999999999998</v>
      </c>
    </row>
    <row r="4" spans="1:2" x14ac:dyDescent="0.2">
      <c r="A4" s="5">
        <v>2</v>
      </c>
      <c r="B4" s="2">
        <v>2.5299999999999998</v>
      </c>
    </row>
    <row r="5" spans="1:2" x14ac:dyDescent="0.2">
      <c r="A5" s="5">
        <v>3</v>
      </c>
      <c r="B5" s="2">
        <v>4.2</v>
      </c>
    </row>
    <row r="6" spans="1:2" x14ac:dyDescent="0.2">
      <c r="A6" s="5">
        <v>4</v>
      </c>
      <c r="B6" s="2">
        <v>9.3000000000000007</v>
      </c>
    </row>
    <row r="7" spans="1:2" x14ac:dyDescent="0.2">
      <c r="A7" s="5">
        <v>5</v>
      </c>
      <c r="B7" s="2">
        <v>3.22</v>
      </c>
    </row>
    <row r="8" spans="1:2" x14ac:dyDescent="0.2">
      <c r="A8" s="5">
        <v>6</v>
      </c>
      <c r="B8" s="2">
        <v>6.77</v>
      </c>
    </row>
    <row r="9" spans="1:2" x14ac:dyDescent="0.2">
      <c r="A9" s="5">
        <v>7</v>
      </c>
      <c r="B9" s="2">
        <v>3.44</v>
      </c>
    </row>
    <row r="10" spans="1:2" x14ac:dyDescent="0.2">
      <c r="A10" s="5">
        <v>8</v>
      </c>
      <c r="B10" s="2">
        <v>6.35</v>
      </c>
    </row>
    <row r="11" spans="1:2" x14ac:dyDescent="0.2">
      <c r="A11" s="5">
        <v>9</v>
      </c>
      <c r="B11" s="2">
        <v>2.81</v>
      </c>
    </row>
    <row r="12" spans="1:2" x14ac:dyDescent="0.2">
      <c r="A12" s="5">
        <v>10</v>
      </c>
      <c r="B12" s="2">
        <v>3.71</v>
      </c>
    </row>
    <row r="13" spans="1:2" x14ac:dyDescent="0.2">
      <c r="A13" s="5">
        <v>11</v>
      </c>
      <c r="B13" s="2">
        <v>3.4</v>
      </c>
    </row>
    <row r="14" spans="1:2" x14ac:dyDescent="0.2">
      <c r="A14" s="5">
        <v>12</v>
      </c>
      <c r="B14" s="2">
        <v>3.33</v>
      </c>
    </row>
    <row r="15" spans="1:2" ht="17" thickBot="1" x14ac:dyDescent="0.25">
      <c r="B15" s="3">
        <f>SUM(B3:B14)</f>
        <v>51.59</v>
      </c>
    </row>
    <row r="16" spans="1:2" ht="17" thickTop="1" x14ac:dyDescent="0.2"/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C1" workbookViewId="0">
      <selection activeCell="H35" sqref="H35"/>
    </sheetView>
  </sheetViews>
  <sheetFormatPr baseColWidth="10" defaultRowHeight="16" x14ac:dyDescent="0.2"/>
  <sheetData>
    <row r="1" spans="1:1" x14ac:dyDescent="0.2">
      <c r="A1" s="4" t="s">
        <v>25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Mr. Trash Wheel</vt:lpstr>
      <vt:lpstr>Professor Trash Wheel</vt:lpstr>
      <vt:lpstr>2017 Precipitation</vt:lpstr>
      <vt:lpstr>2016 Precipitation</vt:lpstr>
      <vt:lpstr>2015 Precipitation</vt:lpstr>
      <vt:lpstr>2014 Precipitation</vt:lpstr>
      <vt:lpstr>Homes powered note</vt:lpstr>
    </vt:vector>
  </TitlesOfParts>
  <Company>University of Maryland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</dc:creator>
  <cp:lastModifiedBy>Microsoft Office User</cp:lastModifiedBy>
  <dcterms:created xsi:type="dcterms:W3CDTF">2014-11-11T15:41:11Z</dcterms:created>
  <dcterms:modified xsi:type="dcterms:W3CDTF">2018-10-03T19:16:33Z</dcterms:modified>
</cp:coreProperties>
</file>