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el Kebede\Desktop\Ratio Work\"/>
    </mc:Choice>
  </mc:AlternateContent>
  <xr:revisionPtr revIDLastSave="0" documentId="13_ncr:1_{986F600F-CBFD-4B1E-BE3B-50154D9D4B9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Income Statement Example" sheetId="4" r:id="rId1"/>
    <sheet name="Example Answer Rati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E36" i="1"/>
  <c r="E58" i="1"/>
  <c r="E57" i="1"/>
  <c r="F63" i="1"/>
  <c r="E63" i="1"/>
  <c r="F36" i="1"/>
  <c r="E23" i="1"/>
  <c r="E24" i="1"/>
  <c r="E25" i="1"/>
  <c r="E11" i="4"/>
  <c r="E20" i="4" s="1"/>
  <c r="E49" i="4" s="1"/>
  <c r="E30" i="4"/>
  <c r="E45" i="4" s="1"/>
  <c r="E42" i="4"/>
  <c r="F11" i="4"/>
  <c r="G11" i="4" l="1"/>
  <c r="G20" i="4" s="1"/>
  <c r="G49" i="4" s="1"/>
  <c r="G42" i="4"/>
  <c r="G45" i="4" s="1"/>
  <c r="G30" i="4"/>
  <c r="F20" i="4"/>
  <c r="F42" i="4"/>
  <c r="F45" i="4" s="1"/>
  <c r="F30" i="4"/>
  <c r="F11" i="1"/>
  <c r="F22" i="1" s="1"/>
  <c r="F12" i="1"/>
  <c r="F51" i="1"/>
  <c r="F56" i="1" s="1"/>
  <c r="F33" i="1"/>
  <c r="F35" i="1"/>
  <c r="F37" i="1" s="1"/>
  <c r="E11" i="1"/>
  <c r="E22" i="1" s="1"/>
  <c r="E12" i="1"/>
  <c r="E51" i="1"/>
  <c r="E56" i="1" s="1"/>
  <c r="E33" i="1"/>
  <c r="E35" i="1"/>
  <c r="G11" i="1"/>
  <c r="G22" i="1" s="1"/>
  <c r="G12" i="1"/>
  <c r="G51" i="1"/>
  <c r="G56" i="1" s="1"/>
  <c r="G33" i="1"/>
  <c r="G35" i="1"/>
  <c r="G37" i="1" s="1"/>
  <c r="H11" i="1"/>
  <c r="H51" i="1"/>
  <c r="F52" i="1"/>
  <c r="G52" i="1"/>
  <c r="H52" i="1"/>
  <c r="E52" i="1"/>
  <c r="H35" i="1"/>
  <c r="H37" i="1" s="1"/>
  <c r="H8" i="1"/>
  <c r="H12" i="1" s="1"/>
  <c r="H9" i="1"/>
  <c r="H16" i="1"/>
  <c r="H17" i="1"/>
  <c r="H18" i="1"/>
  <c r="H19" i="1"/>
  <c r="H20" i="1"/>
  <c r="H29" i="1"/>
  <c r="H30" i="1"/>
  <c r="H31" i="1"/>
  <c r="H32" i="1"/>
  <c r="H33" i="1"/>
  <c r="H43" i="1"/>
  <c r="H44" i="1"/>
  <c r="H45" i="1"/>
  <c r="H46" i="1"/>
  <c r="H47" i="1"/>
  <c r="H48" i="1"/>
  <c r="H49" i="1"/>
  <c r="F49" i="4" l="1"/>
  <c r="F23" i="1"/>
  <c r="F24" i="1"/>
  <c r="F62" i="1"/>
  <c r="E53" i="1"/>
  <c r="H56" i="1"/>
  <c r="G24" i="1"/>
  <c r="G62" i="1"/>
  <c r="G23" i="1"/>
  <c r="F53" i="1"/>
  <c r="F58" i="1"/>
  <c r="G58" i="1"/>
  <c r="G53" i="1"/>
  <c r="G36" i="1"/>
  <c r="H22" i="1"/>
  <c r="E62" i="1"/>
  <c r="H36" i="1"/>
  <c r="H62" i="1" l="1"/>
  <c r="F57" i="1"/>
  <c r="F25" i="1"/>
  <c r="G63" i="1"/>
  <c r="G57" i="1"/>
  <c r="G25" i="1"/>
  <c r="H24" i="1"/>
  <c r="H23" i="1"/>
  <c r="H53" i="1"/>
  <c r="H58" i="1"/>
  <c r="H25" i="1" l="1"/>
  <c r="H57" i="1"/>
</calcChain>
</file>

<file path=xl/sharedStrings.xml><?xml version="1.0" encoding="utf-8"?>
<sst xmlns="http://schemas.openxmlformats.org/spreadsheetml/2006/main" count="79" uniqueCount="46">
  <si>
    <t>Total Revenue</t>
  </si>
  <si>
    <t>Labor Cost</t>
  </si>
  <si>
    <t>Total Labor Cost</t>
  </si>
  <si>
    <t>Operating Expenses</t>
  </si>
  <si>
    <t>Total Operating Expenses</t>
  </si>
  <si>
    <t>Total Expenses</t>
  </si>
  <si>
    <t>Operating Revenue</t>
  </si>
  <si>
    <t>Sales Revenue</t>
  </si>
  <si>
    <t>Cost of Goods Sold</t>
  </si>
  <si>
    <t>Margin</t>
  </si>
  <si>
    <t>Interest income</t>
  </si>
  <si>
    <t>Gains on sales of assets</t>
  </si>
  <si>
    <t>Miscellaneous Revenue</t>
  </si>
  <si>
    <t>Realized investment returns &amp; Dividends</t>
  </si>
  <si>
    <t>Rental income</t>
  </si>
  <si>
    <t>Exempt labor</t>
  </si>
  <si>
    <t>Non-exempt labor</t>
  </si>
  <si>
    <t>Seasonal labor</t>
  </si>
  <si>
    <t>Employee Benefits (group benefits)</t>
  </si>
  <si>
    <t>Employment Taxes and other Fees</t>
  </si>
  <si>
    <t>Net Income</t>
  </si>
  <si>
    <t>Austin</t>
  </si>
  <si>
    <t>San Antonio</t>
  </si>
  <si>
    <t>Houston</t>
  </si>
  <si>
    <t>FACILITY LOCATION</t>
  </si>
  <si>
    <t>Utilities</t>
  </si>
  <si>
    <t>Travel &amp; transportation</t>
  </si>
  <si>
    <t>Marketing materials</t>
  </si>
  <si>
    <t>Contracted software and database liscencing</t>
  </si>
  <si>
    <t>General office supply</t>
  </si>
  <si>
    <t>Other overhead</t>
  </si>
  <si>
    <t>Contracted professional services</t>
  </si>
  <si>
    <t>FIRST QUARTER INCOME STATEMENT BY LOCATION</t>
  </si>
  <si>
    <t>TOTAL</t>
  </si>
  <si>
    <t>Sales Margin ratio</t>
  </si>
  <si>
    <t>Net Sales revenue/Total revenue</t>
  </si>
  <si>
    <t>Total Revenue/Gross Sales Revenue</t>
  </si>
  <si>
    <t>Net income/Total Net Revenue</t>
  </si>
  <si>
    <t>Labor/Total Expense</t>
  </si>
  <si>
    <t>Net Sales Revenue/Labor</t>
  </si>
  <si>
    <t>Net Sales Revenue/Operating Expense</t>
  </si>
  <si>
    <t>Operating/Total Expense</t>
  </si>
  <si>
    <t>Net Income/Expense</t>
  </si>
  <si>
    <t>Net Sales Revenue/Total Expense</t>
  </si>
  <si>
    <t>Location proportion of Total Net Income</t>
  </si>
  <si>
    <t>Non-operating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</si>
</sst>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5" fontId="0" fillId="0" borderId="0" xfId="2" applyNumberFormat="1" applyFont="1"/>
    <xf numFmtId="3" fontId="0" fillId="0" borderId="2" xfId="1" applyNumberFormat="1" applyFont="1" applyBorder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1" applyNumberFormat="1" applyFont="1"/>
    <xf numFmtId="9" fontId="0" fillId="0" borderId="0" xfId="2" applyFont="1"/>
    <xf numFmtId="44" fontId="0" fillId="0" borderId="0" xfId="3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49"/>
  <sheetViews>
    <sheetView topLeftCell="A31" workbookViewId="0">
      <selection activeCell="E12" sqref="E12"/>
    </sheetView>
  </sheetViews>
  <sheetFormatPr defaultRowHeight="15" x14ac:dyDescent="0.25"/>
  <cols>
    <col min="4" max="4" width="45.28515625" customWidth="1"/>
    <col min="5" max="7" width="11.28515625" bestFit="1" customWidth="1"/>
  </cols>
  <sheetData>
    <row r="3" spans="4:7" x14ac:dyDescent="0.25">
      <c r="D3" s="3" t="s">
        <v>32</v>
      </c>
    </row>
    <row r="4" spans="4:7" x14ac:dyDescent="0.25">
      <c r="F4" s="10" t="s">
        <v>24</v>
      </c>
    </row>
    <row r="5" spans="4:7" x14ac:dyDescent="0.25">
      <c r="E5" s="2" t="s">
        <v>21</v>
      </c>
      <c r="F5" s="2" t="s">
        <v>22</v>
      </c>
      <c r="G5" s="2" t="s">
        <v>23</v>
      </c>
    </row>
    <row r="6" spans="4:7" x14ac:dyDescent="0.25">
      <c r="D6" s="3" t="s">
        <v>6</v>
      </c>
    </row>
    <row r="8" spans="4:7" x14ac:dyDescent="0.25">
      <c r="D8" s="1" t="s">
        <v>7</v>
      </c>
      <c r="E8" s="5">
        <v>70200</v>
      </c>
      <c r="F8" s="5">
        <v>75101</v>
      </c>
      <c r="G8" s="5">
        <v>78233</v>
      </c>
    </row>
    <row r="9" spans="4:7" x14ac:dyDescent="0.25">
      <c r="D9" s="1" t="s">
        <v>8</v>
      </c>
      <c r="E9" s="5">
        <v>-30477</v>
      </c>
      <c r="F9" s="5">
        <v>-32797</v>
      </c>
      <c r="G9" s="5">
        <v>-36031</v>
      </c>
    </row>
    <row r="10" spans="4:7" x14ac:dyDescent="0.25">
      <c r="E10" s="5"/>
      <c r="F10" s="5"/>
      <c r="G10" s="5"/>
    </row>
    <row r="11" spans="4:7" x14ac:dyDescent="0.25">
      <c r="D11" s="3" t="s">
        <v>9</v>
      </c>
      <c r="E11" s="7">
        <f>SUM(E8:E9)</f>
        <v>39723</v>
      </c>
      <c r="F11" s="7">
        <f>SUM(F8:F9)</f>
        <v>42304</v>
      </c>
      <c r="G11" s="7">
        <f t="shared" ref="F11:G11" si="0">SUM(G8:G9)</f>
        <v>42202</v>
      </c>
    </row>
    <row r="12" spans="4:7" x14ac:dyDescent="0.25">
      <c r="D12" s="3"/>
      <c r="E12" s="13"/>
      <c r="F12" s="5"/>
      <c r="G12" s="5"/>
    </row>
    <row r="13" spans="4:7" x14ac:dyDescent="0.25">
      <c r="D13" s="3" t="s">
        <v>45</v>
      </c>
      <c r="E13" s="5"/>
      <c r="F13" s="5"/>
      <c r="G13" s="5"/>
    </row>
    <row r="14" spans="4:7" x14ac:dyDescent="0.25">
      <c r="D14" s="1" t="s">
        <v>10</v>
      </c>
      <c r="E14" s="5">
        <v>1673</v>
      </c>
      <c r="F14" s="5">
        <v>1673</v>
      </c>
      <c r="G14" s="5">
        <v>1673</v>
      </c>
    </row>
    <row r="15" spans="4:7" x14ac:dyDescent="0.25">
      <c r="D15" s="1" t="s">
        <v>11</v>
      </c>
      <c r="E15" s="5">
        <v>1390</v>
      </c>
      <c r="F15" s="5">
        <v>1710</v>
      </c>
      <c r="G15" s="5">
        <v>2025</v>
      </c>
    </row>
    <row r="16" spans="4:7" x14ac:dyDescent="0.25">
      <c r="D16" s="1" t="s">
        <v>13</v>
      </c>
      <c r="E16" s="5">
        <v>10000</v>
      </c>
      <c r="F16" s="5">
        <v>8213</v>
      </c>
      <c r="G16" s="5">
        <v>9991</v>
      </c>
    </row>
    <row r="17" spans="4:7" x14ac:dyDescent="0.25">
      <c r="D17" s="1" t="s">
        <v>14</v>
      </c>
      <c r="E17" s="5">
        <v>2428</v>
      </c>
      <c r="F17" s="5">
        <v>2452</v>
      </c>
      <c r="G17" s="5">
        <v>2452</v>
      </c>
    </row>
    <row r="18" spans="4:7" x14ac:dyDescent="0.25">
      <c r="D18" s="1" t="s">
        <v>12</v>
      </c>
      <c r="E18" s="5">
        <v>1150</v>
      </c>
      <c r="F18" s="5">
        <v>1127</v>
      </c>
      <c r="G18" s="5">
        <v>1135</v>
      </c>
    </row>
    <row r="19" spans="4:7" x14ac:dyDescent="0.25">
      <c r="E19" s="5"/>
      <c r="F19" s="5"/>
      <c r="G19" s="5"/>
    </row>
    <row r="20" spans="4:7" ht="15.75" thickBot="1" x14ac:dyDescent="0.3">
      <c r="D20" s="3" t="s">
        <v>0</v>
      </c>
      <c r="E20" s="6">
        <f>SUM(E11:E18)</f>
        <v>56364</v>
      </c>
      <c r="F20" s="6">
        <f>SUM(F11:F18)</f>
        <v>57479</v>
      </c>
      <c r="G20" s="6">
        <f>SUM(G11:G18)</f>
        <v>59478</v>
      </c>
    </row>
    <row r="21" spans="4:7" ht="15.75" thickTop="1" x14ac:dyDescent="0.25">
      <c r="E21" s="5"/>
      <c r="F21" s="5"/>
      <c r="G21" s="5"/>
    </row>
    <row r="22" spans="4:7" x14ac:dyDescent="0.25">
      <c r="D22" s="4" t="s">
        <v>1</v>
      </c>
      <c r="E22" s="5"/>
      <c r="F22" s="5"/>
      <c r="G22" s="5"/>
    </row>
    <row r="23" spans="4:7" x14ac:dyDescent="0.25">
      <c r="D23" s="4"/>
      <c r="E23" s="5"/>
      <c r="F23" s="5"/>
      <c r="G23" s="5"/>
    </row>
    <row r="24" spans="4:7" x14ac:dyDescent="0.25">
      <c r="D24" s="1" t="s">
        <v>15</v>
      </c>
      <c r="E24" s="5">
        <v>13202</v>
      </c>
      <c r="F24" s="5">
        <v>13821</v>
      </c>
      <c r="G24" s="5">
        <v>14201</v>
      </c>
    </row>
    <row r="25" spans="4:7" x14ac:dyDescent="0.25">
      <c r="D25" s="1" t="s">
        <v>16</v>
      </c>
      <c r="E25" s="5">
        <v>14333</v>
      </c>
      <c r="F25" s="5">
        <v>14881</v>
      </c>
      <c r="G25" s="5">
        <v>15025</v>
      </c>
    </row>
    <row r="26" spans="4:7" x14ac:dyDescent="0.25">
      <c r="D26" s="1" t="s">
        <v>17</v>
      </c>
      <c r="E26" s="5">
        <v>1400</v>
      </c>
      <c r="F26" s="5">
        <v>1425</v>
      </c>
      <c r="G26" s="5">
        <v>1450</v>
      </c>
    </row>
    <row r="27" spans="4:7" x14ac:dyDescent="0.25">
      <c r="D27" s="1" t="s">
        <v>18</v>
      </c>
      <c r="E27" s="5">
        <v>7111</v>
      </c>
      <c r="F27" s="5">
        <v>7285</v>
      </c>
      <c r="G27" s="5">
        <v>7810</v>
      </c>
    </row>
    <row r="28" spans="4:7" x14ac:dyDescent="0.25">
      <c r="D28" s="1" t="s">
        <v>19</v>
      </c>
      <c r="E28" s="5">
        <v>2213.5275000000001</v>
      </c>
      <c r="F28" s="5">
        <v>2304.7154999999998</v>
      </c>
      <c r="G28" s="5">
        <v>2346.7139999999999</v>
      </c>
    </row>
    <row r="29" spans="4:7" x14ac:dyDescent="0.25">
      <c r="E29" s="5"/>
      <c r="F29" s="5"/>
      <c r="G29" s="5"/>
    </row>
    <row r="30" spans="4:7" ht="15.75" thickBot="1" x14ac:dyDescent="0.3">
      <c r="D30" s="4" t="s">
        <v>2</v>
      </c>
      <c r="E30" s="6">
        <f>SUM(E24:E28)</f>
        <v>38259.527499999997</v>
      </c>
      <c r="F30" s="6">
        <f>SUM(F24:F28)</f>
        <v>39716.715499999998</v>
      </c>
      <c r="G30" s="6">
        <f>SUM(G24:G28)</f>
        <v>40832.714</v>
      </c>
    </row>
    <row r="31" spans="4:7" ht="15.75" thickTop="1" x14ac:dyDescent="0.25"/>
    <row r="32" spans="4:7" x14ac:dyDescent="0.25">
      <c r="D32" s="3" t="s">
        <v>3</v>
      </c>
      <c r="E32" s="5"/>
      <c r="F32" s="5"/>
      <c r="G32" s="5"/>
    </row>
    <row r="34" spans="4:7" x14ac:dyDescent="0.25">
      <c r="D34" s="1" t="s">
        <v>25</v>
      </c>
      <c r="E34" s="5">
        <v>3530</v>
      </c>
      <c r="F34" s="5">
        <v>3221</v>
      </c>
      <c r="G34" s="5">
        <v>3300</v>
      </c>
    </row>
    <row r="35" spans="4:7" x14ac:dyDescent="0.25">
      <c r="D35" s="1" t="s">
        <v>26</v>
      </c>
      <c r="E35" s="5">
        <v>1480</v>
      </c>
      <c r="F35" s="5">
        <v>1525</v>
      </c>
      <c r="G35" s="5">
        <v>1001</v>
      </c>
    </row>
    <row r="36" spans="4:7" x14ac:dyDescent="0.25">
      <c r="D36" s="1" t="s">
        <v>27</v>
      </c>
      <c r="E36" s="5">
        <v>3880</v>
      </c>
      <c r="F36" s="5">
        <v>4250</v>
      </c>
      <c r="G36" s="5">
        <v>5600</v>
      </c>
    </row>
    <row r="37" spans="4:7" x14ac:dyDescent="0.25">
      <c r="D37" s="1" t="s">
        <v>28</v>
      </c>
      <c r="E37" s="5">
        <v>4220</v>
      </c>
      <c r="F37" s="5">
        <v>4220</v>
      </c>
      <c r="G37" s="5">
        <v>4220</v>
      </c>
    </row>
    <row r="38" spans="4:7" x14ac:dyDescent="0.25">
      <c r="D38" s="1" t="s">
        <v>29</v>
      </c>
      <c r="E38" s="5">
        <v>780</v>
      </c>
      <c r="F38" s="5">
        <v>900</v>
      </c>
      <c r="G38" s="5">
        <v>902</v>
      </c>
    </row>
    <row r="39" spans="4:7" x14ac:dyDescent="0.25">
      <c r="D39" s="1" t="s">
        <v>31</v>
      </c>
      <c r="E39" s="5">
        <v>1500</v>
      </c>
      <c r="F39" s="5">
        <v>980</v>
      </c>
      <c r="G39" s="5">
        <v>1001</v>
      </c>
    </row>
    <row r="40" spans="4:7" x14ac:dyDescent="0.25">
      <c r="D40" s="1" t="s">
        <v>30</v>
      </c>
      <c r="E40" s="5">
        <v>400</v>
      </c>
      <c r="F40" s="5">
        <v>320</v>
      </c>
      <c r="G40" s="5">
        <v>400</v>
      </c>
    </row>
    <row r="41" spans="4:7" x14ac:dyDescent="0.25">
      <c r="E41" s="5"/>
      <c r="F41" s="5"/>
      <c r="G41" s="5"/>
    </row>
    <row r="42" spans="4:7" ht="15.75" thickBot="1" x14ac:dyDescent="0.3">
      <c r="D42" s="3" t="s">
        <v>4</v>
      </c>
      <c r="E42" s="6">
        <f>SUM(E34:E40)</f>
        <v>15790</v>
      </c>
      <c r="F42" s="6">
        <f t="shared" ref="F42:G42" si="1">SUM(F34:F40)</f>
        <v>15416</v>
      </c>
      <c r="G42" s="6">
        <f t="shared" si="1"/>
        <v>16424</v>
      </c>
    </row>
    <row r="43" spans="4:7" ht="15.75" thickTop="1" x14ac:dyDescent="0.25">
      <c r="D43" s="3"/>
      <c r="E43" s="5"/>
      <c r="F43" s="5"/>
      <c r="G43" s="5"/>
    </row>
    <row r="44" spans="4:7" x14ac:dyDescent="0.25">
      <c r="D44" s="3"/>
      <c r="E44" s="5"/>
      <c r="F44" s="5"/>
      <c r="G44" s="5"/>
    </row>
    <row r="45" spans="4:7" ht="15.75" thickBot="1" x14ac:dyDescent="0.3">
      <c r="D45" s="3" t="s">
        <v>5</v>
      </c>
      <c r="E45" s="6">
        <f>E42+E30</f>
        <v>54049.527499999997</v>
      </c>
      <c r="F45" s="6">
        <f>F42+F30</f>
        <v>55132.715499999998</v>
      </c>
      <c r="G45" s="6">
        <f>G42+G30</f>
        <v>57256.714</v>
      </c>
    </row>
    <row r="46" spans="4:7" ht="15.75" thickTop="1" x14ac:dyDescent="0.25">
      <c r="D46" s="3"/>
      <c r="E46" s="5"/>
      <c r="F46" s="5"/>
      <c r="G46" s="5"/>
    </row>
    <row r="49" spans="4:7" x14ac:dyDescent="0.25">
      <c r="D49" s="3" t="s">
        <v>20</v>
      </c>
      <c r="E49" s="9">
        <f>E20-E45</f>
        <v>2314.4725000000035</v>
      </c>
      <c r="F49" s="9">
        <f>F20-F45</f>
        <v>2346.2845000000016</v>
      </c>
      <c r="G49" s="9">
        <f>G20-G45</f>
        <v>2221.2860000000001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63"/>
  <sheetViews>
    <sheetView tabSelected="1" topLeftCell="A23" workbookViewId="0">
      <selection activeCell="E38" sqref="E38"/>
    </sheetView>
  </sheetViews>
  <sheetFormatPr defaultRowHeight="15" x14ac:dyDescent="0.25"/>
  <cols>
    <col min="4" max="4" width="45.28515625" customWidth="1"/>
    <col min="5" max="7" width="11.28515625" bestFit="1" customWidth="1"/>
    <col min="8" max="8" width="9.5703125" bestFit="1" customWidth="1"/>
  </cols>
  <sheetData>
    <row r="3" spans="4:8" x14ac:dyDescent="0.25">
      <c r="D3" s="3" t="s">
        <v>32</v>
      </c>
    </row>
    <row r="4" spans="4:8" x14ac:dyDescent="0.25">
      <c r="F4" s="10" t="s">
        <v>24</v>
      </c>
    </row>
    <row r="5" spans="4:8" x14ac:dyDescent="0.25">
      <c r="E5" s="2" t="s">
        <v>21</v>
      </c>
      <c r="F5" s="2" t="s">
        <v>22</v>
      </c>
      <c r="G5" s="2" t="s">
        <v>23</v>
      </c>
      <c r="H5" s="2" t="s">
        <v>33</v>
      </c>
    </row>
    <row r="6" spans="4:8" x14ac:dyDescent="0.25">
      <c r="D6" s="3" t="s">
        <v>6</v>
      </c>
    </row>
    <row r="8" spans="4:8" x14ac:dyDescent="0.25">
      <c r="D8" s="1" t="s">
        <v>7</v>
      </c>
      <c r="E8" s="5">
        <v>70200</v>
      </c>
      <c r="F8" s="5">
        <v>75101</v>
      </c>
      <c r="G8" s="5">
        <v>78233</v>
      </c>
      <c r="H8" s="11">
        <f>SUM(E8:G8)</f>
        <v>223534</v>
      </c>
    </row>
    <row r="9" spans="4:8" x14ac:dyDescent="0.25">
      <c r="D9" s="1" t="s">
        <v>8</v>
      </c>
      <c r="E9" s="5">
        <v>-30477</v>
      </c>
      <c r="F9" s="5">
        <v>-32797</v>
      </c>
      <c r="G9" s="5">
        <v>-36031</v>
      </c>
      <c r="H9" s="11">
        <f t="shared" ref="H9:H62" si="0">SUM(E9:G9)</f>
        <v>-99305</v>
      </c>
    </row>
    <row r="10" spans="4:8" x14ac:dyDescent="0.25">
      <c r="E10" s="5"/>
      <c r="F10" s="5"/>
      <c r="G10" s="5"/>
      <c r="H10" s="11"/>
    </row>
    <row r="11" spans="4:8" x14ac:dyDescent="0.25">
      <c r="D11" s="3" t="s">
        <v>9</v>
      </c>
      <c r="E11" s="7">
        <f>SUM(E8:E9)</f>
        <v>39723</v>
      </c>
      <c r="F11" s="7">
        <f t="shared" ref="F11:G11" si="1">SUM(F8:F9)</f>
        <v>42304</v>
      </c>
      <c r="G11" s="7">
        <f t="shared" si="1"/>
        <v>42202</v>
      </c>
      <c r="H11" s="11">
        <f t="shared" si="0"/>
        <v>124229</v>
      </c>
    </row>
    <row r="12" spans="4:8" x14ac:dyDescent="0.25">
      <c r="D12" s="12" t="s">
        <v>34</v>
      </c>
      <c r="E12" s="14">
        <f>E11/E8</f>
        <v>0.56585470085470091</v>
      </c>
      <c r="F12" s="14">
        <f t="shared" ref="F12:H12" si="2">F11/F8</f>
        <v>0.56329476305242276</v>
      </c>
      <c r="G12" s="14">
        <f t="shared" si="2"/>
        <v>0.53943987831222118</v>
      </c>
      <c r="H12" s="14">
        <f t="shared" si="2"/>
        <v>0.55574990829135618</v>
      </c>
    </row>
    <row r="13" spans="4:8" x14ac:dyDescent="0.25">
      <c r="D13" s="3"/>
      <c r="E13" s="13"/>
      <c r="F13" s="5"/>
      <c r="G13" s="5"/>
      <c r="H13" s="11"/>
    </row>
    <row r="14" spans="4:8" x14ac:dyDescent="0.25">
      <c r="D14" s="3"/>
      <c r="E14" s="5"/>
      <c r="F14" s="5"/>
      <c r="G14" s="5"/>
      <c r="H14" s="11"/>
    </row>
    <row r="15" spans="4:8" x14ac:dyDescent="0.25">
      <c r="E15" s="5"/>
      <c r="F15" s="5"/>
      <c r="G15" s="5"/>
      <c r="H15" s="11"/>
    </row>
    <row r="16" spans="4:8" x14ac:dyDescent="0.25">
      <c r="D16" s="1" t="s">
        <v>10</v>
      </c>
      <c r="E16" s="5">
        <v>1673</v>
      </c>
      <c r="F16" s="5">
        <v>1673</v>
      </c>
      <c r="G16" s="5">
        <v>1673</v>
      </c>
      <c r="H16" s="11">
        <f t="shared" si="0"/>
        <v>5019</v>
      </c>
    </row>
    <row r="17" spans="4:8" x14ac:dyDescent="0.25">
      <c r="D17" s="1" t="s">
        <v>11</v>
      </c>
      <c r="E17" s="5">
        <v>1390</v>
      </c>
      <c r="F17" s="5">
        <v>1710</v>
      </c>
      <c r="G17" s="5">
        <v>2025</v>
      </c>
      <c r="H17" s="11">
        <f t="shared" si="0"/>
        <v>5125</v>
      </c>
    </row>
    <row r="18" spans="4:8" x14ac:dyDescent="0.25">
      <c r="D18" s="1" t="s">
        <v>13</v>
      </c>
      <c r="E18" s="5">
        <v>10000</v>
      </c>
      <c r="F18" s="5">
        <v>8213</v>
      </c>
      <c r="G18" s="5">
        <v>9991</v>
      </c>
      <c r="H18" s="11">
        <f t="shared" si="0"/>
        <v>28204</v>
      </c>
    </row>
    <row r="19" spans="4:8" x14ac:dyDescent="0.25">
      <c r="D19" s="1" t="s">
        <v>14</v>
      </c>
      <c r="E19" s="5">
        <v>2428</v>
      </c>
      <c r="F19" s="5">
        <v>2452</v>
      </c>
      <c r="G19" s="5">
        <v>2452</v>
      </c>
      <c r="H19" s="11">
        <f t="shared" si="0"/>
        <v>7332</v>
      </c>
    </row>
    <row r="20" spans="4:8" x14ac:dyDescent="0.25">
      <c r="D20" s="1" t="s">
        <v>12</v>
      </c>
      <c r="E20" s="5">
        <v>1150</v>
      </c>
      <c r="F20" s="5">
        <v>1127</v>
      </c>
      <c r="G20" s="5">
        <v>1135</v>
      </c>
      <c r="H20" s="11">
        <f t="shared" si="0"/>
        <v>3412</v>
      </c>
    </row>
    <row r="21" spans="4:8" x14ac:dyDescent="0.25">
      <c r="E21" s="5"/>
      <c r="F21" s="5"/>
      <c r="G21" s="5"/>
      <c r="H21" s="11"/>
    </row>
    <row r="22" spans="4:8" ht="15.75" thickBot="1" x14ac:dyDescent="0.3">
      <c r="D22" s="3" t="s">
        <v>0</v>
      </c>
      <c r="E22" s="6">
        <f>SUM(E11:E20)</f>
        <v>56364.565854700857</v>
      </c>
      <c r="F22" s="6">
        <f>SUM(F11:F20)</f>
        <v>57479.563294763051</v>
      </c>
      <c r="G22" s="6">
        <f>SUM(G11:G20)</f>
        <v>59478.53943987831</v>
      </c>
      <c r="H22" s="11">
        <f t="shared" si="0"/>
        <v>173322.66858934221</v>
      </c>
    </row>
    <row r="23" spans="4:8" ht="15.75" thickTop="1" x14ac:dyDescent="0.25">
      <c r="D23" s="12" t="s">
        <v>35</v>
      </c>
      <c r="E23" s="14">
        <f>E11/E22</f>
        <v>0.70475128119321906</v>
      </c>
      <c r="F23" s="14">
        <f t="shared" ref="F23:H23" si="3">F11/F22</f>
        <v>0.73598332303012304</v>
      </c>
      <c r="G23" s="14">
        <f t="shared" si="3"/>
        <v>0.70953322656247031</v>
      </c>
      <c r="H23" s="14">
        <f t="shared" si="3"/>
        <v>0.71674986896456638</v>
      </c>
    </row>
    <row r="24" spans="4:8" x14ac:dyDescent="0.25">
      <c r="D24" s="12" t="s">
        <v>36</v>
      </c>
      <c r="E24" s="14">
        <f>E22/E8</f>
        <v>0.80291404351425721</v>
      </c>
      <c r="F24" s="14">
        <f t="shared" ref="F24:H24" si="4">F22/F8</f>
        <v>0.76536348776664831</v>
      </c>
      <c r="G24" s="14">
        <f t="shared" si="4"/>
        <v>0.76027430163586096</v>
      </c>
      <c r="H24" s="14">
        <f t="shared" si="4"/>
        <v>0.775374970202932</v>
      </c>
    </row>
    <row r="25" spans="4:8" x14ac:dyDescent="0.25">
      <c r="D25" s="12" t="s">
        <v>37</v>
      </c>
      <c r="E25" s="14">
        <f>E62/E22</f>
        <v>4.1072583805021615E-2</v>
      </c>
      <c r="F25" s="14">
        <f>F62/F22</f>
        <v>4.0829255830078189E-2</v>
      </c>
      <c r="G25" s="14">
        <f>G62/G22</f>
        <v>3.7355077323715395E-2</v>
      </c>
      <c r="H25" s="14">
        <f>H62/H22</f>
        <v>3.9716164338849266E-2</v>
      </c>
    </row>
    <row r="26" spans="4:8" x14ac:dyDescent="0.25">
      <c r="E26" s="5"/>
      <c r="F26" s="5"/>
      <c r="G26" s="5"/>
      <c r="H26" s="11"/>
    </row>
    <row r="27" spans="4:8" x14ac:dyDescent="0.25">
      <c r="D27" s="4" t="s">
        <v>1</v>
      </c>
      <c r="E27" s="5"/>
      <c r="F27" s="5"/>
      <c r="G27" s="5"/>
      <c r="H27" s="11"/>
    </row>
    <row r="28" spans="4:8" x14ac:dyDescent="0.25">
      <c r="D28" s="4"/>
      <c r="E28" s="5"/>
      <c r="F28" s="5"/>
      <c r="G28" s="5"/>
      <c r="H28" s="11"/>
    </row>
    <row r="29" spans="4:8" x14ac:dyDescent="0.25">
      <c r="D29" s="1" t="s">
        <v>15</v>
      </c>
      <c r="E29" s="5">
        <v>13202</v>
      </c>
      <c r="F29" s="5">
        <v>13821</v>
      </c>
      <c r="G29" s="5">
        <v>14201</v>
      </c>
      <c r="H29" s="11">
        <f t="shared" si="0"/>
        <v>41224</v>
      </c>
    </row>
    <row r="30" spans="4:8" x14ac:dyDescent="0.25">
      <c r="D30" s="1" t="s">
        <v>16</v>
      </c>
      <c r="E30" s="5">
        <v>14333</v>
      </c>
      <c r="F30" s="5">
        <v>14881</v>
      </c>
      <c r="G30" s="5">
        <v>15025</v>
      </c>
      <c r="H30" s="11">
        <f t="shared" si="0"/>
        <v>44239</v>
      </c>
    </row>
    <row r="31" spans="4:8" x14ac:dyDescent="0.25">
      <c r="D31" s="1" t="s">
        <v>17</v>
      </c>
      <c r="E31" s="5">
        <v>1400</v>
      </c>
      <c r="F31" s="5">
        <v>1425</v>
      </c>
      <c r="G31" s="5">
        <v>1450</v>
      </c>
      <c r="H31" s="11">
        <f t="shared" si="0"/>
        <v>4275</v>
      </c>
    </row>
    <row r="32" spans="4:8" x14ac:dyDescent="0.25">
      <c r="D32" s="1" t="s">
        <v>18</v>
      </c>
      <c r="E32" s="5">
        <v>7111</v>
      </c>
      <c r="F32" s="5">
        <v>7285</v>
      </c>
      <c r="G32" s="5">
        <v>7810</v>
      </c>
      <c r="H32" s="11">
        <f t="shared" si="0"/>
        <v>22206</v>
      </c>
    </row>
    <row r="33" spans="4:8" x14ac:dyDescent="0.25">
      <c r="D33" s="1" t="s">
        <v>19</v>
      </c>
      <c r="E33" s="5">
        <f>0.0765*SUM(E29:E31)</f>
        <v>2213.5275000000001</v>
      </c>
      <c r="F33" s="5">
        <f t="shared" ref="F33:G33" si="5">0.0765*SUM(F29:F31)</f>
        <v>2304.7154999999998</v>
      </c>
      <c r="G33" s="5">
        <f t="shared" si="5"/>
        <v>2346.7139999999999</v>
      </c>
      <c r="H33" s="11">
        <f t="shared" si="0"/>
        <v>6864.9570000000003</v>
      </c>
    </row>
    <row r="34" spans="4:8" x14ac:dyDescent="0.25">
      <c r="E34" s="5"/>
      <c r="F34" s="5"/>
      <c r="G34" s="5"/>
      <c r="H34" s="11"/>
    </row>
    <row r="35" spans="4:8" ht="15.75" thickBot="1" x14ac:dyDescent="0.3">
      <c r="D35" s="4" t="s">
        <v>2</v>
      </c>
      <c r="E35" s="6">
        <f>SUM(E29:E33)</f>
        <v>38259.527499999997</v>
      </c>
      <c r="F35" s="6">
        <f>SUM(F29:F33)</f>
        <v>39716.715499999998</v>
      </c>
      <c r="G35" s="6">
        <f>SUM(G29:G33)</f>
        <v>40832.714</v>
      </c>
      <c r="H35" s="11">
        <f t="shared" si="0"/>
        <v>118808.95699999999</v>
      </c>
    </row>
    <row r="36" spans="4:8" ht="15.75" thickTop="1" x14ac:dyDescent="0.25">
      <c r="D36" s="12" t="s">
        <v>38</v>
      </c>
      <c r="E36" s="14">
        <f>E35/E56</f>
        <v>0.70786053587609987</v>
      </c>
      <c r="F36" s="14">
        <f>F35/F56</f>
        <v>0.72038380732398355</v>
      </c>
      <c r="G36" s="14">
        <f>G35/G56</f>
        <v>0.7131515441141103</v>
      </c>
      <c r="H36" s="14">
        <f>H35/H56</f>
        <v>0.7138290166045681</v>
      </c>
    </row>
    <row r="37" spans="4:8" x14ac:dyDescent="0.25">
      <c r="D37" s="12" t="s">
        <v>39</v>
      </c>
      <c r="E37" s="15">
        <f>E11/E35</f>
        <v>1.0382511911575489</v>
      </c>
      <c r="F37" s="15">
        <f t="shared" ref="F37:H37" si="6">F11/F35</f>
        <v>1.0651434658538166</v>
      </c>
      <c r="G37" s="15">
        <f t="shared" si="6"/>
        <v>1.0335340433163467</v>
      </c>
      <c r="H37" s="15">
        <f t="shared" si="6"/>
        <v>1.04561981804116</v>
      </c>
    </row>
    <row r="38" spans="4:8" x14ac:dyDescent="0.25">
      <c r="D38" s="4"/>
      <c r="E38" s="5"/>
      <c r="F38" s="5"/>
      <c r="G38" s="5"/>
      <c r="H38" s="11"/>
    </row>
    <row r="39" spans="4:8" x14ac:dyDescent="0.25">
      <c r="E39" s="5"/>
      <c r="F39" s="8"/>
      <c r="G39" s="8"/>
      <c r="H39" s="11"/>
    </row>
    <row r="40" spans="4:8" x14ac:dyDescent="0.25">
      <c r="H40" s="11"/>
    </row>
    <row r="41" spans="4:8" x14ac:dyDescent="0.25">
      <c r="D41" s="3" t="s">
        <v>3</v>
      </c>
      <c r="E41" s="5"/>
      <c r="F41" s="5"/>
      <c r="G41" s="5"/>
      <c r="H41" s="11"/>
    </row>
    <row r="42" spans="4:8" x14ac:dyDescent="0.25">
      <c r="H42" s="11"/>
    </row>
    <row r="43" spans="4:8" x14ac:dyDescent="0.25">
      <c r="D43" s="1" t="s">
        <v>25</v>
      </c>
      <c r="E43" s="5">
        <v>3530</v>
      </c>
      <c r="F43" s="5">
        <v>3221</v>
      </c>
      <c r="G43" s="5">
        <v>3300</v>
      </c>
      <c r="H43" s="11">
        <f t="shared" si="0"/>
        <v>10051</v>
      </c>
    </row>
    <row r="44" spans="4:8" x14ac:dyDescent="0.25">
      <c r="D44" s="1" t="s">
        <v>26</v>
      </c>
      <c r="E44" s="5">
        <v>1480</v>
      </c>
      <c r="F44" s="5">
        <v>1525</v>
      </c>
      <c r="G44" s="5">
        <v>1001</v>
      </c>
      <c r="H44" s="11">
        <f t="shared" si="0"/>
        <v>4006</v>
      </c>
    </row>
    <row r="45" spans="4:8" x14ac:dyDescent="0.25">
      <c r="D45" s="1" t="s">
        <v>27</v>
      </c>
      <c r="E45" s="5">
        <v>3880</v>
      </c>
      <c r="F45" s="5">
        <v>4250</v>
      </c>
      <c r="G45" s="5">
        <v>5600</v>
      </c>
      <c r="H45" s="11">
        <f t="shared" si="0"/>
        <v>13730</v>
      </c>
    </row>
    <row r="46" spans="4:8" x14ac:dyDescent="0.25">
      <c r="D46" s="1" t="s">
        <v>28</v>
      </c>
      <c r="E46" s="5">
        <v>4220</v>
      </c>
      <c r="F46" s="5">
        <v>4220</v>
      </c>
      <c r="G46" s="5">
        <v>4220</v>
      </c>
      <c r="H46" s="11">
        <f t="shared" si="0"/>
        <v>12660</v>
      </c>
    </row>
    <row r="47" spans="4:8" x14ac:dyDescent="0.25">
      <c r="D47" s="1" t="s">
        <v>29</v>
      </c>
      <c r="E47" s="5">
        <v>780</v>
      </c>
      <c r="F47" s="5">
        <v>900</v>
      </c>
      <c r="G47" s="5">
        <v>902</v>
      </c>
      <c r="H47" s="11">
        <f t="shared" si="0"/>
        <v>2582</v>
      </c>
    </row>
    <row r="48" spans="4:8" x14ac:dyDescent="0.25">
      <c r="D48" s="1" t="s">
        <v>31</v>
      </c>
      <c r="E48" s="5">
        <v>1500</v>
      </c>
      <c r="F48" s="5">
        <v>980</v>
      </c>
      <c r="G48" s="5">
        <v>1001</v>
      </c>
      <c r="H48" s="11">
        <f t="shared" si="0"/>
        <v>3481</v>
      </c>
    </row>
    <row r="49" spans="4:8" x14ac:dyDescent="0.25">
      <c r="D49" s="1" t="s">
        <v>30</v>
      </c>
      <c r="E49" s="5">
        <v>400</v>
      </c>
      <c r="F49" s="5">
        <v>320</v>
      </c>
      <c r="G49" s="5">
        <v>400</v>
      </c>
      <c r="H49" s="11">
        <f t="shared" si="0"/>
        <v>1120</v>
      </c>
    </row>
    <row r="50" spans="4:8" x14ac:dyDescent="0.25">
      <c r="E50" s="5"/>
      <c r="F50" s="5"/>
      <c r="G50" s="5"/>
      <c r="H50" s="11"/>
    </row>
    <row r="51" spans="4:8" ht="15.75" thickBot="1" x14ac:dyDescent="0.3">
      <c r="D51" s="3" t="s">
        <v>4</v>
      </c>
      <c r="E51" s="6">
        <f>SUM(E43:E49)</f>
        <v>15790</v>
      </c>
      <c r="F51" s="6">
        <f t="shared" ref="F51:G51" si="7">SUM(F43:F49)</f>
        <v>15416</v>
      </c>
      <c r="G51" s="6">
        <f t="shared" si="7"/>
        <v>16424</v>
      </c>
      <c r="H51" s="11">
        <f t="shared" si="0"/>
        <v>47630</v>
      </c>
    </row>
    <row r="52" spans="4:8" ht="15.75" thickTop="1" x14ac:dyDescent="0.25">
      <c r="D52" s="12" t="s">
        <v>40</v>
      </c>
      <c r="E52" s="15">
        <f>E11/E51</f>
        <v>2.5157061431285626</v>
      </c>
      <c r="F52" s="15">
        <f t="shared" ref="F52:H52" si="8">F11/F51</f>
        <v>2.7441619097042036</v>
      </c>
      <c r="G52" s="15">
        <f t="shared" si="8"/>
        <v>2.5695323916220167</v>
      </c>
      <c r="H52" s="15">
        <f t="shared" si="8"/>
        <v>2.6082091119042619</v>
      </c>
    </row>
    <row r="53" spans="4:8" x14ac:dyDescent="0.25">
      <c r="D53" s="12" t="s">
        <v>41</v>
      </c>
      <c r="E53" s="14">
        <f>E51/E56</f>
        <v>0.29213946412390007</v>
      </c>
      <c r="F53" s="14">
        <f>F51/F56</f>
        <v>0.27961619267601651</v>
      </c>
      <c r="G53" s="14">
        <f>G51/G56</f>
        <v>0.28684845588588964</v>
      </c>
      <c r="H53" s="14">
        <f>H51/H56</f>
        <v>0.2861709833954319</v>
      </c>
    </row>
    <row r="54" spans="4:8" x14ac:dyDescent="0.25">
      <c r="D54" s="3"/>
      <c r="E54" s="5"/>
      <c r="F54" s="5"/>
      <c r="G54" s="5"/>
      <c r="H54" s="11"/>
    </row>
    <row r="55" spans="4:8" x14ac:dyDescent="0.25">
      <c r="D55" s="3"/>
      <c r="E55" s="5"/>
      <c r="F55" s="5"/>
      <c r="G55" s="5"/>
      <c r="H55" s="11"/>
    </row>
    <row r="56" spans="4:8" ht="15.75" thickBot="1" x14ac:dyDescent="0.3">
      <c r="D56" s="3" t="s">
        <v>5</v>
      </c>
      <c r="E56" s="6">
        <f>E51+E35</f>
        <v>54049.527499999997</v>
      </c>
      <c r="F56" s="6">
        <f>F51+F35</f>
        <v>55132.715499999998</v>
      </c>
      <c r="G56" s="6">
        <f>G51+G35</f>
        <v>57256.714</v>
      </c>
      <c r="H56" s="11">
        <f t="shared" si="0"/>
        <v>166438.95699999999</v>
      </c>
    </row>
    <row r="57" spans="4:8" ht="15.75" thickTop="1" x14ac:dyDescent="0.25">
      <c r="D57" s="12" t="s">
        <v>42</v>
      </c>
      <c r="E57" s="14">
        <f>E62/E56</f>
        <v>4.2831796350132026E-2</v>
      </c>
      <c r="F57" s="14">
        <f t="shared" ref="F57:H57" si="9">F62/F56</f>
        <v>4.2567244756211084E-2</v>
      </c>
      <c r="G57" s="14">
        <f t="shared" si="9"/>
        <v>3.8804627172252852E-2</v>
      </c>
      <c r="H57" s="14">
        <f t="shared" si="9"/>
        <v>4.1358776295036648E-2</v>
      </c>
    </row>
    <row r="58" spans="4:8" x14ac:dyDescent="0.25">
      <c r="D58" s="12" t="s">
        <v>43</v>
      </c>
      <c r="E58" s="14">
        <f>E11/E56</f>
        <v>0.73493704454678166</v>
      </c>
      <c r="F58" s="14">
        <f>F11/F56</f>
        <v>0.76731210527803584</v>
      </c>
      <c r="G58" s="14">
        <f>G11/G56</f>
        <v>0.73706639888555259</v>
      </c>
      <c r="H58" s="14">
        <f>H11/H56</f>
        <v>0.74639376645456867</v>
      </c>
    </row>
    <row r="59" spans="4:8" x14ac:dyDescent="0.25">
      <c r="D59" s="3"/>
      <c r="E59" s="5"/>
      <c r="F59" s="5"/>
      <c r="G59" s="5"/>
      <c r="H59" s="11"/>
    </row>
    <row r="60" spans="4:8" x14ac:dyDescent="0.25">
      <c r="H60" s="11"/>
    </row>
    <row r="61" spans="4:8" x14ac:dyDescent="0.25">
      <c r="H61" s="11"/>
    </row>
    <row r="62" spans="4:8" x14ac:dyDescent="0.25">
      <c r="D62" s="3" t="s">
        <v>20</v>
      </c>
      <c r="E62" s="9">
        <f>E22-E56</f>
        <v>2315.0383547008605</v>
      </c>
      <c r="F62" s="9">
        <f>F22-F56</f>
        <v>2346.8477947630527</v>
      </c>
      <c r="G62" s="9">
        <f>G22-G56</f>
        <v>2221.8254398783101</v>
      </c>
      <c r="H62" s="11">
        <f t="shared" si="0"/>
        <v>6883.7115893422233</v>
      </c>
    </row>
    <row r="63" spans="4:8" x14ac:dyDescent="0.25">
      <c r="D63" s="12" t="s">
        <v>44</v>
      </c>
      <c r="E63" s="14">
        <f>E62/$H$62</f>
        <v>0.33630670382604966</v>
      </c>
      <c r="F63" s="14">
        <f>F62/$H$62</f>
        <v>0.34092767605147545</v>
      </c>
      <c r="G63" s="14">
        <f t="shared" ref="F63:G63" si="10">G62/$H$62</f>
        <v>0.32276562012247489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 Example</vt:lpstr>
      <vt:lpstr>Example Answer Ratios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Natnael Kebede</cp:lastModifiedBy>
  <dcterms:created xsi:type="dcterms:W3CDTF">2015-10-05T14:13:44Z</dcterms:created>
  <dcterms:modified xsi:type="dcterms:W3CDTF">2019-03-14T22:21:07Z</dcterms:modified>
</cp:coreProperties>
</file>