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<sst xmlns="http://schemas.openxmlformats.org/spreadsheetml/2006/main" count="196" uniqueCount="196">
  <si>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</si>
  <si>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</si>
  <si>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</si>
  <si>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</si>
  <si>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</si>
  <si>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</si>
  <si>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</si>
  <si>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</si>
  <si>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</si>
  <si>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</si>
  <si>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</si>
  <si>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</si>
  <si>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</si>
  <si>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</si>
  <si>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</si>
  <si>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</si>
  <si>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</si>
  <si>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</si>
  <si>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</si>
  <si>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</si>
  <si>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</si>
  <si>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</si>
  <si>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</si>
  <si>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</si>
  <si>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</si>
  <si>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</si>
  <si>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</si>
  <si>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</si>
  <si>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</si>
  <si>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</si>
  <si>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</si>
  <si>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</si>
  <si>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</si>
  <si>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</si>
  <si>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</si>
  <si>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</si>
  <si>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</si>
  <si>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</si>
  <si>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</si>
  <si>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</si>
  <si>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</si>
  <si>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</si>
  <si>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</si>
  <si>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</si>
  <si>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</si>
  <si>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</si>
  <si>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</si>
  <si>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</si>
  <si>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</si>
  <si>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</si>
  <si>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</si>
  <si>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</si>
  <si>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</si>
  <si>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</si>
  <si>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</si>
  <si>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</si>
  <si>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</si>
  <si>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</si>
  <si>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</si>
  <si>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</si>
  <si>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</si>
  <si>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</si>
  <si>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</si>
  <si>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</si>
  <si>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</si>
  <si>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</si>
  <si>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</si>
  <si>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</si>
  <si>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</si>
  <si>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</si>
  <si>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</si>
  <si>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</si>
  <si>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</si>
  <si>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</si>
  <si>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0111</t>
  </si>
  <si>
    <t xml:space="preserve">Wheat</t>
  </si>
  <si>
    <t xml:space="preserve">5,307,222</t>
  </si>
  <si>
    <t xml:space="preserve">4,573,338</t>
  </si>
  <si>
    <t xml:space="preserve">9,880,560</t>
  </si>
  <si>
    <t xml:space="preserve">232.5956</t>
  </si>
  <si>
    <t xml:space="preserve">0.3</t>
  </si>
  <si>
    <t xml:space="preserve">0115</t>
  </si>
  <si>
    <t xml:space="preserve">Barley</t>
  </si>
  <si>
    <t xml:space="preserve">1,884,999</t>
  </si>
  <si>
    <t xml:space="preserve">  549,984</t>
  </si>
  <si>
    <t xml:space="preserve">2,434,983</t>
  </si>
  <si>
    <t xml:space="preserve">195.1486</t>
  </si>
  <si>
    <t xml:space="preserve">0.07</t>
  </si>
  <si>
    <t xml:space="preserve">Fish &amp; Fish Products</t>
  </si>
  <si>
    <t xml:space="preserve">0</t>
  </si>
  <si>
    <t xml:space="preserve"> </t>
  </si>
  <si>
    <t xml:space="preserve">Fruits &amp; Vegetables</t>
  </si>
  <si>
    <t xml:space="preserve">01234</t>
  </si>
  <si>
    <t xml:space="preserve">Tomatoes</t>
  </si>
  <si>
    <t xml:space="preserve">1,291,527</t>
  </si>
  <si>
    <t xml:space="preserve">        6</t>
  </si>
  <si>
    <t xml:space="preserve">1,291,533</t>
  </si>
  <si>
    <t xml:space="preserve">467.6588</t>
  </si>
  <si>
    <t xml:space="preserve">0.04</t>
  </si>
  <si>
    <t xml:space="preserve">01324</t>
  </si>
  <si>
    <t xml:space="preserve">Tangerines mandarins clementines</t>
  </si>
  <si>
    <t xml:space="preserve">1,085,399</t>
  </si>
  <si>
    <t xml:space="preserve">       74</t>
  </si>
  <si>
    <t xml:space="preserve">1,085,473</t>
  </si>
  <si>
    <t xml:space="preserve">432.2164</t>
  </si>
  <si>
    <t xml:space="preserve">0.03</t>
  </si>
  <si>
    <t xml:space="preserve">Meat &amp; Animals Products</t>
  </si>
  <si>
    <t xml:space="preserve">21111.01</t>
  </si>
  <si>
    <t xml:space="preserve">Meat of cattle fresh or chilled</t>
  </si>
  <si>
    <t xml:space="preserve">  254,130</t>
  </si>
  <si>
    <t xml:space="preserve">    4,781</t>
  </si>
  <si>
    <t xml:space="preserve">  258,912</t>
  </si>
  <si>
    <t xml:space="preserve">4454.9809</t>
  </si>
  <si>
    <t xml:space="preserve">0.01</t>
  </si>
  <si>
    <t xml:space="preserve">21121</t>
  </si>
  <si>
    <t xml:space="preserve">Meat of chickens fresh or chilled</t>
  </si>
  <si>
    <t xml:space="preserve">  618,000</t>
  </si>
  <si>
    <t xml:space="preserve">      556</t>
  </si>
  <si>
    <t xml:space="preserve">  618,556</t>
  </si>
  <si>
    <t xml:space="preserve">1892.0636</t>
  </si>
  <si>
    <t xml:space="preserve">0.02</t>
  </si>
  <si>
    <t xml:space="preserve">Roots, Tubers &amp; Oil-Bearing Crops</t>
  </si>
  <si>
    <t xml:space="preserve">01450</t>
  </si>
  <si>
    <t xml:space="preserve">Olives</t>
  </si>
  <si>
    <t xml:space="preserve">1,377,850</t>
  </si>
  <si>
    <t xml:space="preserve">       NA</t>
  </si>
  <si>
    <t xml:space="preserve">1014.4501</t>
  </si>
  <si>
    <t xml:space="preserve">01510</t>
  </si>
  <si>
    <t xml:space="preserve">Potatoes</t>
  </si>
  <si>
    <t xml:space="preserve">1,873,009</t>
  </si>
  <si>
    <t xml:space="preserve">   47,509</t>
  </si>
  <si>
    <t xml:space="preserve">1,920,519</t>
  </si>
  <si>
    <t xml:space="preserve">243.194</t>
  </si>
  <si>
    <t xml:space="preserve">0.06</t>
  </si>
  <si>
    <t xml:space="preserve">Other</t>
  </si>
  <si>
    <t xml:space="preserve">01371</t>
  </si>
  <si>
    <t xml:space="preserve">Almonds in shell</t>
  </si>
  <si>
    <t xml:space="preserve">  103,810</t>
  </si>
  <si>
    <t xml:space="preserve">        1</t>
  </si>
  <si>
    <t xml:space="preserve">  103,811</t>
  </si>
  <si>
    <t xml:space="preserve">5237.1124</t>
  </si>
  <si>
    <t xml:space="preserve">01801</t>
  </si>
  <si>
    <t xml:space="preserve">Sugar beet</t>
  </si>
  <si>
    <t xml:space="preserve">3,767,726</t>
  </si>
  <si>
    <t xml:space="preserve">48.7494</t>
  </si>
  <si>
    <t xml:space="preserve">0.11</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</si>
  <si>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</si>
  <si>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</si>
  <si>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</si>
  <si>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</si>
  <si>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</si>
  <si>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</si>
  <si>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</si>
  <si>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</si>
  <si>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</si>
  <si>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</si>
  <si>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</si>
  <si>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Morocco</t>
  </si>
  <si>
    <t xml:space="preserve">2015</t>
  </si>
  <si>
    <t xml:space="preserve">Sources</t>
  </si>
  <si>
    <t xml:space="preserve">All available</t>
  </si>
  <si>
    <t xml:space="preserve">Whole Supply Chain</t>
  </si>
  <si>
    <t xml:space="preserve">flagcombination</t>
  </si>
  <si>
    <t xml:space="preserve">I;e</t>
  </si>
  <si>
    <t xml:space="preserve">2016</t>
  </si>
  <si>
    <t xml:space="preserve">2017</t>
  </si>
  <si>
    <t xml:space="preserve">2018</t>
  </si>
  <si>
    <t xml:space="preserve">2019</t>
  </si>
  <si>
    <t xml:space="preserve">1991 - 1991</t>
  </si>
  <si>
    <t xml:space="preserve">harvest</t>
  </si>
  <si>
    <t xml:space="preserve">farm</t>
  </si>
  <si>
    <t xml:space="preserve">transport </t>
  </si>
  <si>
    <t xml:space="preserve">storage</t>
  </si>
  <si>
    <t xml:space="preserve">wholesale</t>
  </si>
  <si>
    <t xml:space="preserve">processing</t>
  </si>
  <si>
    <t xml:space="preserve">No data</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</si>
  <si>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</si>
  <si>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</si>
  <si>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</si>
  <si>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</si>
  <si>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</si>
  <si>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</si>
  <si>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</si>
  <si>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</si>
  <si>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</si>
  <si>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504</t>
  </si>
  <si>
    <t xml:space="preserve">wholesupplychain</t>
  </si>
  <si>
    <t xml:space="preserve">-</t>
  </si>
  <si>
    <t xml:space="preserve">CIP. FAO, 1995.</t>
  </si>
  <si>
    <t xml:space="preserve">http://www.fao.org/3/a-ax440e.pdf</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</si>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</sst>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2" totalsRowCount="0" totalsRowShown="0">
  <autoFilter ref="A1:I2"/>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98</v>
      </c>
    </row>
    <row r="9" ht="15.75" customHeight="1">
      <c r="A9" s="15" t="s">
        <v>91</v>
      </c>
      <c r="B9" s="16" t="s">
        <v>99</v>
      </c>
      <c r="C9" s="17" t="s">
        <v>100</v>
      </c>
      <c r="D9" s="8" t="s">
        <v>101</v>
      </c>
      <c r="E9" s="28" t="s">
        <v>102</v>
      </c>
      <c r="F9" s="28" t="s">
        <v>103</v>
      </c>
      <c r="G9" s="9" t="s">
        <v>104</v>
      </c>
      <c r="H9" s="7" t="s">
        <v>105</v>
      </c>
    </row>
    <row r="10" ht="15.75" customHeight="1">
      <c r="A10" s="15" t="s">
        <v>106</v>
      </c>
      <c r="B10" s="16" t="s">
        <v>107</v>
      </c>
      <c r="C10" s="17" t="s">
        <v>108</v>
      </c>
      <c r="D10" s="8" t="s">
        <v>109</v>
      </c>
      <c r="E10" s="28" t="s">
        <v>110</v>
      </c>
      <c r="F10" s="28" t="s">
        <v>111</v>
      </c>
      <c r="G10" s="9" t="s">
        <v>112</v>
      </c>
      <c r="H10" s="7" t="s">
        <v>113</v>
      </c>
    </row>
    <row r="11" ht="15.75" customHeight="1">
      <c r="A11" s="15" t="s">
        <v>106</v>
      </c>
      <c r="B11" s="16" t="s">
        <v>114</v>
      </c>
      <c r="C11" s="17" t="s">
        <v>115</v>
      </c>
      <c r="D11" s="10" t="s">
        <v>116</v>
      </c>
      <c r="E11" s="28" t="s">
        <v>117</v>
      </c>
      <c r="F11" s="28" t="s">
        <v>118</v>
      </c>
      <c r="G11" s="11" t="s">
        <v>119</v>
      </c>
      <c r="H11" s="7" t="s">
        <v>120</v>
      </c>
    </row>
    <row r="12" ht="15.75" customHeight="1">
      <c r="A12" s="18" t="s">
        <v>121</v>
      </c>
      <c r="B12" s="16" t="s">
        <v>122</v>
      </c>
      <c r="C12" s="17" t="s">
        <v>123</v>
      </c>
      <c r="D12" s="8" t="s">
        <v>124</v>
      </c>
      <c r="E12" s="28" t="s">
        <v>125</v>
      </c>
      <c r="F12" s="28" t="s">
        <v>124</v>
      </c>
      <c r="G12" s="9" t="s">
        <v>126</v>
      </c>
      <c r="H12" s="7" t="s">
        <v>98</v>
      </c>
    </row>
    <row r="13" ht="15.75" customHeight="1">
      <c r="A13" s="19" t="s">
        <v>121</v>
      </c>
      <c r="B13" s="20" t="s">
        <v>127</v>
      </c>
      <c r="C13" s="21" t="s">
        <v>128</v>
      </c>
      <c r="D13" s="10" t="s">
        <v>129</v>
      </c>
      <c r="E13" s="28" t="s">
        <v>130</v>
      </c>
      <c r="F13" s="28" t="s">
        <v>131</v>
      </c>
      <c r="G13" s="11" t="s">
        <v>132</v>
      </c>
      <c r="H13" s="7" t="s">
        <v>133</v>
      </c>
    </row>
    <row r="14" ht="15.75" customHeight="1">
      <c r="A14" s="15" t="s">
        <v>134</v>
      </c>
      <c r="B14" s="16" t="s">
        <v>135</v>
      </c>
      <c r="C14" s="17" t="s">
        <v>136</v>
      </c>
      <c r="D14" s="8" t="s">
        <v>137</v>
      </c>
      <c r="E14" s="28" t="s">
        <v>138</v>
      </c>
      <c r="F14" s="28" t="s">
        <v>139</v>
      </c>
      <c r="G14" s="9" t="s">
        <v>140</v>
      </c>
      <c r="H14" s="7" t="s">
        <v>89</v>
      </c>
    </row>
    <row r="15">
      <c r="A15" s="15" t="s">
        <v>134</v>
      </c>
      <c r="B15" s="16" t="s">
        <v>141</v>
      </c>
      <c r="C15" s="17" t="s">
        <v>142</v>
      </c>
      <c r="D15" s="8" t="s">
        <v>143</v>
      </c>
      <c r="E15" s="28" t="s">
        <v>125</v>
      </c>
      <c r="F15" s="28" t="s">
        <v>143</v>
      </c>
      <c r="G15" s="9" t="s">
        <v>144</v>
      </c>
      <c r="H15" s="7" t="s">
        <v>145</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146</v>
      </c>
      <c r="E4" s="34" t="s">
        <v>147</v>
      </c>
      <c r="F4" s="34" t="s">
        <v>148</v>
      </c>
      <c r="G4" s="34" t="s">
        <v>149</v>
      </c>
      <c r="H4" s="34" t="s">
        <v>150</v>
      </c>
      <c r="I4" s="34" t="s">
        <v>151</v>
      </c>
      <c r="J4" s="34" t="s">
        <v>152</v>
      </c>
      <c r="K4" s="34" t="s">
        <v>153</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5115884.215226</v>
      </c>
      <c r="E5" s="35" t="n">
        <v>5160781.56925</v>
      </c>
      <c r="F5" s="35" t="n">
        <v>8074658.888883</v>
      </c>
      <c r="G5" s="35" t="n">
        <v>3214529.294414</v>
      </c>
      <c r="H5" s="35" t="n">
        <v>2731123</v>
      </c>
      <c r="I5" s="35" t="n">
        <v>6288066.48058</v>
      </c>
      <c r="J5" s="35" t="n">
        <v>7090817</v>
      </c>
      <c r="K5" s="35" t="n">
        <v>3629975.26166</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1638086.21693</v>
      </c>
      <c r="E6" s="35" t="n">
        <v>432821.721</v>
      </c>
      <c r="F6" s="35" t="n">
        <v>3396992.280132</v>
      </c>
      <c r="G6" s="35" t="n">
        <v>374879.017397</v>
      </c>
      <c r="H6" s="35" t="n">
        <v>619918.601</v>
      </c>
      <c r="I6" s="35" t="n">
        <v>976844.905086</v>
      </c>
      <c r="J6" s="35" t="n">
        <v>2466462</v>
      </c>
      <c r="K6" s="35" t="n">
        <v>415390.796</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1230952.7</v>
      </c>
      <c r="E9" s="35" t="n">
        <v>21.84</v>
      </c>
      <c r="F9" s="35" t="n">
        <v>1412380</v>
      </c>
      <c r="G9" s="35" t="n">
        <v>1.7492</v>
      </c>
      <c r="H9" s="35" t="n">
        <v>1231248</v>
      </c>
      <c r="I9" s="35" t="n">
        <v>0.1761</v>
      </c>
      <c r="J9" s="35" t="n">
        <v>1293761</v>
      </c>
      <c r="K9" s="35" t="n">
        <v>0.88</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1185387.68038</v>
      </c>
      <c r="E10" s="35" t="n">
        <v>0.01</v>
      </c>
      <c r="F10" s="35" t="n">
        <v>993181.776675</v>
      </c>
      <c r="G10" s="35" t="n">
        <v>144.3</v>
      </c>
      <c r="H10" s="35" t="n">
        <v>1077627.825</v>
      </c>
      <c r="I10" s="35" t="n">
        <v>94.65</v>
      </c>
      <c r="J10" s="35" t="n">
        <v>1278346</v>
      </c>
      <c r="K10" s="35" t="n">
        <v>58.5</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259078</v>
      </c>
      <c r="E11" s="35" t="n">
        <v>8532.59667</v>
      </c>
      <c r="F11" s="35" t="n">
        <v>245514</v>
      </c>
      <c r="G11" s="35" t="n">
        <v>1854.80253</v>
      </c>
      <c r="H11" s="35" t="n">
        <v>257799</v>
      </c>
      <c r="I11" s="35" t="n">
        <v>5304.07766</v>
      </c>
      <c r="J11" s="35" t="n">
        <v>260700</v>
      </c>
      <c r="K11" s="35" t="n">
        <v>3434.21295</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584000</v>
      </c>
      <c r="E12" s="35" t="n">
        <v>618.016083</v>
      </c>
      <c r="F12" s="35" t="n">
        <v>660000</v>
      </c>
      <c r="G12" s="35" t="n">
        <v>447.121615</v>
      </c>
      <c r="H12" s="35" t="n">
        <v>610000</v>
      </c>
      <c r="I12" s="35" t="n">
        <v>753.97204</v>
      </c>
      <c r="J12" s="35" t="n">
        <v>690000</v>
      </c>
      <c r="K12" s="35" t="n">
        <v>404.35245</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1573206.487018</v>
      </c>
      <c r="E13" s="35" t="n">
        <v>0.11</v>
      </c>
      <c r="F13" s="35" t="n">
        <v>1144237.93</v>
      </c>
      <c r="G13" s="35"/>
      <c r="H13" s="35" t="n">
        <v>1416106.532</v>
      </c>
      <c r="I13" s="35" t="n">
        <v>0.0018</v>
      </c>
      <c r="J13" s="35" t="n">
        <v>1039116.836107</v>
      </c>
      <c r="K13" s="35" t="n">
        <v>3.431419</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1950981.5</v>
      </c>
      <c r="E14" s="35" t="n">
        <v>38179.23313</v>
      </c>
      <c r="F14" s="35" t="n">
        <v>1924430</v>
      </c>
      <c r="G14" s="35" t="n">
        <v>52121.63474</v>
      </c>
      <c r="H14" s="35" t="n">
        <v>1743616.5</v>
      </c>
      <c r="I14" s="35" t="n">
        <v>52586.9928</v>
      </c>
      <c r="J14" s="35" t="n">
        <v>1924871</v>
      </c>
      <c r="K14" s="35" t="n">
        <v>47149.584</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101025.714194</v>
      </c>
      <c r="E15" s="35" t="n">
        <v>0.36</v>
      </c>
      <c r="F15" s="35" t="n">
        <v>97722.956</v>
      </c>
      <c r="G15" s="35" t="n">
        <v>0.8016</v>
      </c>
      <c r="H15" s="35" t="n">
        <v>112680.532</v>
      </c>
      <c r="I15" s="35" t="n">
        <v>3.546</v>
      </c>
      <c r="J15" s="35" t="n">
        <v>116923.464</v>
      </c>
      <c r="K15" s="35" t="n">
        <v>0.61236</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3208616.54</v>
      </c>
      <c r="E16" s="35" t="n">
        <v>0.01413</v>
      </c>
      <c r="F16" s="35" t="n">
        <v>3875637.5</v>
      </c>
      <c r="G16" s="35"/>
      <c r="H16" s="35" t="n">
        <v>4218922.51</v>
      </c>
      <c r="I16" s="35"/>
      <c r="J16" s="35" t="n">
        <v>3741437.62</v>
      </c>
      <c r="K16" s="35"/>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168</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169</v>
      </c>
      <c r="E11" s="34" t="s">
        <v>170</v>
      </c>
      <c r="F11" s="34" t="s">
        <v>171</v>
      </c>
      <c r="G11" s="34" t="s">
        <v>172</v>
      </c>
      <c r="H11" s="34" t="s">
        <v>173</v>
      </c>
      <c r="I11" s="34" t="s">
        <v>174</v>
      </c>
      <c r="L11" s="48" t="s">
        <v>46</v>
      </c>
    </row>
    <row r="12">
      <c r="A12" s="37" t="n">
        <f>Cereal_1</f>
        <v>0</v>
      </c>
      <c r="B12" s="36" t="n">
        <f>Cereal_1</f>
        <v>0</v>
      </c>
      <c r="C12" s="81" t="n">
        <f>Cereal_1</f>
        <v>0</v>
      </c>
      <c r="D12" s="87" t="s">
        <v>175</v>
      </c>
      <c r="E12" s="87" t="s">
        <v>175</v>
      </c>
      <c r="F12" s="87" t="s">
        <v>175</v>
      </c>
      <c r="G12" s="87" t="s">
        <v>175</v>
      </c>
      <c r="H12" s="87" t="s">
        <v>175</v>
      </c>
      <c r="I12" s="87" t="s">
        <v>175</v>
      </c>
      <c r="L12" s="49" t="n">
        <v>0</v>
      </c>
    </row>
    <row r="13">
      <c r="A13" s="37" t="n">
        <f>Cereal_2</f>
        <v>0</v>
      </c>
      <c r="B13" s="36" t="n">
        <f>Cereal_2</f>
        <v>0</v>
      </c>
      <c r="C13" s="81" t="n">
        <f>Cereal_2</f>
        <v>0</v>
      </c>
      <c r="D13" s="87" t="s">
        <v>175</v>
      </c>
      <c r="E13" s="87" t="s">
        <v>175</v>
      </c>
      <c r="F13" s="87" t="s">
        <v>175</v>
      </c>
      <c r="G13" s="87" t="s">
        <v>175</v>
      </c>
      <c r="H13" s="87" t="s">
        <v>175</v>
      </c>
      <c r="I13" s="87" t="s">
        <v>175</v>
      </c>
      <c r="L13" s="49" t="n">
        <v>0</v>
      </c>
    </row>
    <row r="14">
      <c r="A14" s="37" t="n">
        <f>Fruits_Vegetables_1</f>
        <v>0</v>
      </c>
      <c r="B14" s="36" t="n">
        <f>Fruits_Vegetables_1</f>
        <v>0</v>
      </c>
      <c r="C14" s="81" t="n">
        <f>Fruits_Vegetables_1</f>
        <v>0</v>
      </c>
      <c r="D14" s="87" t="s">
        <v>175</v>
      </c>
      <c r="E14" s="87" t="s">
        <v>175</v>
      </c>
      <c r="F14" s="87" t="s">
        <v>175</v>
      </c>
      <c r="G14" s="87" t="s">
        <v>175</v>
      </c>
      <c r="H14" s="87" t="s">
        <v>175</v>
      </c>
      <c r="I14" s="87" t="s">
        <v>175</v>
      </c>
      <c r="L14" s="49" t="n">
        <v>0</v>
      </c>
    </row>
    <row r="15">
      <c r="A15" s="37" t="n">
        <f>Fruits_Vegetables_2</f>
        <v>0</v>
      </c>
      <c r="B15" s="36" t="n">
        <f>Fruits_Vegetables_2</f>
        <v>0</v>
      </c>
      <c r="C15" s="81" t="n">
        <f>Fruits_Vegetables_2</f>
        <v>0</v>
      </c>
      <c r="D15" s="87" t="s">
        <v>175</v>
      </c>
      <c r="E15" s="87" t="s">
        <v>175</v>
      </c>
      <c r="F15" s="87" t="s">
        <v>175</v>
      </c>
      <c r="G15" s="87" t="s">
        <v>175</v>
      </c>
      <c r="H15" s="87" t="s">
        <v>175</v>
      </c>
      <c r="I15" s="87" t="s">
        <v>175</v>
      </c>
      <c r="L15" s="49" t="n">
        <v>0</v>
      </c>
    </row>
    <row r="16">
      <c r="A16" s="37" t="n">
        <f>Roots_Tubers_Oil_1</f>
        <v>0</v>
      </c>
      <c r="B16" s="36" t="n">
        <f>Roots_Tubers_Oil_1</f>
        <v>0</v>
      </c>
      <c r="C16" s="81" t="n">
        <f>Roots_Tubers_Oil_1</f>
        <v>0</v>
      </c>
      <c r="D16" s="87" t="s">
        <v>175</v>
      </c>
      <c r="E16" s="87" t="s">
        <v>175</v>
      </c>
      <c r="F16" s="87" t="s">
        <v>175</v>
      </c>
      <c r="G16" s="87" t="s">
        <v>175</v>
      </c>
      <c r="H16" s="87" t="s">
        <v>175</v>
      </c>
      <c r="I16" s="87" t="s">
        <v>175</v>
      </c>
      <c r="L16" s="49" t="n">
        <v>0</v>
      </c>
    </row>
    <row r="17">
      <c r="A17" s="37" t="n">
        <f>Roots_Tubers_Oil_2</f>
        <v>0</v>
      </c>
      <c r="B17" s="36" t="n">
        <f>Roots_Tubers_Oil_2</f>
        <v>0</v>
      </c>
      <c r="C17" s="81" t="n">
        <f>Roots_Tubers_Oil_2</f>
        <v>0</v>
      </c>
      <c r="D17" s="87" t="s">
        <v>175</v>
      </c>
      <c r="E17" s="87" t="s">
        <v>175</v>
      </c>
      <c r="F17" s="87" t="s">
        <v>175</v>
      </c>
      <c r="G17" s="87" t="s">
        <v>175</v>
      </c>
      <c r="H17" s="87" t="s">
        <v>175</v>
      </c>
      <c r="I17" s="87" t="s">
        <v>175</v>
      </c>
      <c r="L17" s="49" t="n">
        <v>0</v>
      </c>
      <c r="X17" s="22"/>
      <c r="Y17" s="22"/>
      <c r="Z17" s="22"/>
      <c r="AA17" s="22"/>
    </row>
    <row r="18">
      <c r="A18" s="37" t="n">
        <f>Animals_Products_1</f>
        <v>0</v>
      </c>
      <c r="B18" s="36" t="n">
        <f>Animals_Products_1</f>
        <v>0</v>
      </c>
      <c r="C18" s="81" t="n">
        <f>Animals_Products_1</f>
        <v>0</v>
      </c>
      <c r="D18" s="87" t="s">
        <v>175</v>
      </c>
      <c r="E18" s="87" t="s">
        <v>175</v>
      </c>
      <c r="F18" s="87" t="s">
        <v>175</v>
      </c>
      <c r="G18" s="87" t="s">
        <v>175</v>
      </c>
      <c r="H18" s="87" t="s">
        <v>175</v>
      </c>
      <c r="I18" s="87" t="s">
        <v>175</v>
      </c>
      <c r="L18" s="49" t="n">
        <v>0</v>
      </c>
    </row>
    <row r="19">
      <c r="A19" s="37" t="n">
        <f>Animals_Products_2</f>
        <v>0</v>
      </c>
      <c r="B19" s="36" t="n">
        <f>Animals_Products_2</f>
        <v>0</v>
      </c>
      <c r="C19" s="81" t="n">
        <f>Animals_Products_2</f>
        <v>0</v>
      </c>
      <c r="D19" s="87" t="s">
        <v>175</v>
      </c>
      <c r="E19" s="87" t="s">
        <v>175</v>
      </c>
      <c r="F19" s="87" t="s">
        <v>175</v>
      </c>
      <c r="G19" s="87" t="s">
        <v>175</v>
      </c>
      <c r="H19" s="87" t="s">
        <v>175</v>
      </c>
      <c r="I19" s="87" t="s">
        <v>175</v>
      </c>
      <c r="L19" s="49" t="n">
        <v>0</v>
      </c>
    </row>
    <row r="20">
      <c r="A20" s="37" t="n">
        <f>Fish_1</f>
        <v>0</v>
      </c>
      <c r="B20" s="36" t="n">
        <f>Fish_1</f>
        <v>0</v>
      </c>
      <c r="C20" s="81" t="n">
        <f>Fish_1</f>
        <v>0</v>
      </c>
      <c r="D20" s="87" t="s">
        <v>175</v>
      </c>
      <c r="E20" s="87" t="s">
        <v>175</v>
      </c>
      <c r="F20" s="87" t="s">
        <v>175</v>
      </c>
      <c r="G20" s="87" t="s">
        <v>175</v>
      </c>
      <c r="H20" s="87" t="s">
        <v>175</v>
      </c>
      <c r="I20" s="87" t="s">
        <v>175</v>
      </c>
      <c r="L20" s="49" t="n">
        <v>0</v>
      </c>
    </row>
    <row r="21">
      <c r="A21" s="37" t="n">
        <f>Fish_2</f>
        <v>0</v>
      </c>
      <c r="B21" s="36" t="n">
        <f>Fish_2</f>
        <v>0</v>
      </c>
      <c r="C21" s="81" t="n">
        <f>Fish_2</f>
        <v>0</v>
      </c>
      <c r="D21" s="87" t="s">
        <v>175</v>
      </c>
      <c r="E21" s="87" t="s">
        <v>175</v>
      </c>
      <c r="F21" s="87" t="s">
        <v>175</v>
      </c>
      <c r="G21" s="87" t="s">
        <v>175</v>
      </c>
      <c r="H21" s="87" t="s">
        <v>175</v>
      </c>
      <c r="I21" s="87" t="s">
        <v>175</v>
      </c>
      <c r="L21" s="49" t="n">
        <v>0</v>
      </c>
    </row>
    <row r="22">
      <c r="A22" s="37" t="n">
        <f>Other_1</f>
        <v>0</v>
      </c>
      <c r="B22" s="36" t="n">
        <f>Other_1</f>
        <v>0</v>
      </c>
      <c r="C22" s="81" t="n">
        <f>Other_1</f>
        <v>0</v>
      </c>
      <c r="D22" s="87" t="s">
        <v>175</v>
      </c>
      <c r="E22" s="87" t="s">
        <v>175</v>
      </c>
      <c r="F22" s="87" t="s">
        <v>175</v>
      </c>
      <c r="G22" s="87" t="s">
        <v>175</v>
      </c>
      <c r="H22" s="87" t="s">
        <v>175</v>
      </c>
      <c r="I22" s="87" t="s">
        <v>175</v>
      </c>
      <c r="L22" s="49" t="n">
        <v>0</v>
      </c>
    </row>
    <row r="23" ht="15.75" customHeight="1">
      <c r="A23" s="38" t="n">
        <f>Other_2</f>
        <v>0</v>
      </c>
      <c r="B23" s="39" t="n">
        <f>Other_2</f>
        <v>0</v>
      </c>
      <c r="C23" s="82" t="n">
        <f>Other_2</f>
        <v>0</v>
      </c>
      <c r="D23" s="87" t="s">
        <v>175</v>
      </c>
      <c r="E23" s="87" t="s">
        <v>175</v>
      </c>
      <c r="F23" s="87" t="s">
        <v>175</v>
      </c>
      <c r="G23" s="87" t="s">
        <v>175</v>
      </c>
      <c r="H23" s="87" t="s">
        <v>175</v>
      </c>
      <c r="I23" s="87" t="s">
        <v>175</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158</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t="n">
        <v>0.065</v>
      </c>
      <c r="M12" t="s">
        <v>163</v>
      </c>
    </row>
    <row r="13">
      <c r="A13" s="37" t="n">
        <f>Cereal_2</f>
        <v>0</v>
      </c>
      <c r="B13" s="36" t="n">
        <f>Cereal_2</f>
        <v>0</v>
      </c>
      <c r="C13" s="81" t="n">
        <f>Cereal_2</f>
        <v>0</v>
      </c>
      <c r="D13" s="87" t="s">
        <v>20</v>
      </c>
      <c r="E13" s="87" t="s">
        <v>20</v>
      </c>
      <c r="F13" s="87" t="s">
        <v>20</v>
      </c>
      <c r="G13" s="87" t="s">
        <v>20</v>
      </c>
      <c r="H13" s="87" t="s">
        <v>20</v>
      </c>
      <c r="I13" s="87" t="s">
        <v>20</v>
      </c>
      <c r="L13" s="49" t="n">
        <v>0.065</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163</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163</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163</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163</v>
      </c>
    </row>
    <row r="20">
      <c r="A20" s="37" t="n">
        <f>Fish_1</f>
        <v>0</v>
      </c>
      <c r="B20" s="36" t="n">
        <f>Fish_1</f>
        <v>0</v>
      </c>
      <c r="C20" s="81" t="n">
        <f>Fish_1</f>
        <v>0</v>
      </c>
      <c r="D20" s="87" t="s">
        <v>20</v>
      </c>
      <c r="E20" s="87" t="s">
        <v>20</v>
      </c>
      <c r="F20" s="87" t="s">
        <v>20</v>
      </c>
      <c r="G20" s="87" t="s">
        <v>20</v>
      </c>
      <c r="H20" s="87" t="s">
        <v>20</v>
      </c>
      <c r="I20" s="87" t="s">
        <v>20</v>
      </c>
      <c r="L20" s="49" t="n">
        <v>0.397</v>
      </c>
      <c r="M20" t="s">
        <v>163</v>
      </c>
    </row>
    <row r="21">
      <c r="A21" s="37" t="n">
        <f>Fish_2</f>
        <v>0</v>
      </c>
      <c r="B21" s="36" t="n">
        <f>Fish_2</f>
        <v>0</v>
      </c>
      <c r="C21" s="81" t="n">
        <f>Fish_2</f>
        <v>0</v>
      </c>
      <c r="D21" s="87" t="s">
        <v>20</v>
      </c>
      <c r="E21" s="87" t="s">
        <v>20</v>
      </c>
      <c r="F21" s="87" t="s">
        <v>20</v>
      </c>
      <c r="G21" s="87" t="s">
        <v>20</v>
      </c>
      <c r="H21" s="87" t="s">
        <v>20</v>
      </c>
      <c r="I21" s="87" t="s">
        <v>20</v>
      </c>
      <c r="L21" s="49" t="n">
        <v>0.397</v>
      </c>
      <c r="M21" t="s">
        <v>163</v>
      </c>
    </row>
    <row r="22">
      <c r="A22" s="37" t="n">
        <f>Other_1</f>
        <v>0</v>
      </c>
      <c r="B22" s="36" t="n">
        <f>Other_1</f>
        <v>0</v>
      </c>
      <c r="C22" s="81" t="n">
        <f>Other_1</f>
        <v>0</v>
      </c>
      <c r="D22" s="87" t="s">
        <v>20</v>
      </c>
      <c r="E22" s="87" t="s">
        <v>20</v>
      </c>
      <c r="F22" s="87" t="s">
        <v>20</v>
      </c>
      <c r="G22" s="87" t="s">
        <v>20</v>
      </c>
      <c r="H22" s="87" t="s">
        <v>20</v>
      </c>
      <c r="I22" s="87" t="s">
        <v>20</v>
      </c>
      <c r="L22" s="49" t="n">
        <v>0.05</v>
      </c>
      <c r="M22" t="s">
        <v>163</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164</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t="n">
        <v>0.065</v>
      </c>
      <c r="M12" t="s">
        <v>163</v>
      </c>
    </row>
    <row r="13">
      <c r="A13" s="37" t="n">
        <f>Cereal_2</f>
        <v>0</v>
      </c>
      <c r="B13" s="36" t="n">
        <f>Cereal_2</f>
        <v>0</v>
      </c>
      <c r="C13" s="81" t="n">
        <f>Cereal_2</f>
        <v>0</v>
      </c>
      <c r="D13" s="87" t="s">
        <v>20</v>
      </c>
      <c r="E13" s="87" t="s">
        <v>20</v>
      </c>
      <c r="F13" s="87" t="s">
        <v>20</v>
      </c>
      <c r="G13" s="87" t="s">
        <v>20</v>
      </c>
      <c r="H13" s="87" t="s">
        <v>20</v>
      </c>
      <c r="I13" s="87" t="s">
        <v>20</v>
      </c>
      <c r="L13" s="49" t="n">
        <v>0.065</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163</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163</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163</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163</v>
      </c>
    </row>
    <row r="20">
      <c r="A20" s="37" t="n">
        <f>Fish_1</f>
        <v>0</v>
      </c>
      <c r="B20" s="36" t="n">
        <f>Fish_1</f>
        <v>0</v>
      </c>
      <c r="C20" s="81" t="n">
        <f>Fish_1</f>
        <v>0</v>
      </c>
      <c r="D20" s="87" t="s">
        <v>20</v>
      </c>
      <c r="E20" s="87" t="s">
        <v>20</v>
      </c>
      <c r="F20" s="87" t="s">
        <v>20</v>
      </c>
      <c r="G20" s="87" t="s">
        <v>20</v>
      </c>
      <c r="H20" s="87" t="s">
        <v>20</v>
      </c>
      <c r="I20" s="87" t="s">
        <v>20</v>
      </c>
      <c r="L20" s="49" t="n">
        <v>0.397</v>
      </c>
      <c r="M20" t="s">
        <v>163</v>
      </c>
    </row>
    <row r="21">
      <c r="A21" s="37" t="n">
        <f>Fish_2</f>
        <v>0</v>
      </c>
      <c r="B21" s="36" t="n">
        <f>Fish_2</f>
        <v>0</v>
      </c>
      <c r="C21" s="81" t="n">
        <f>Fish_2</f>
        <v>0</v>
      </c>
      <c r="D21" s="87" t="s">
        <v>20</v>
      </c>
      <c r="E21" s="87" t="s">
        <v>20</v>
      </c>
      <c r="F21" s="87" t="s">
        <v>20</v>
      </c>
      <c r="G21" s="87" t="s">
        <v>20</v>
      </c>
      <c r="H21" s="87" t="s">
        <v>20</v>
      </c>
      <c r="I21" s="87" t="s">
        <v>20</v>
      </c>
      <c r="L21" s="49" t="n">
        <v>0.397</v>
      </c>
      <c r="M21" t="s">
        <v>163</v>
      </c>
    </row>
    <row r="22">
      <c r="A22" s="37" t="n">
        <f>Other_1</f>
        <v>0</v>
      </c>
      <c r="B22" s="36" t="n">
        <f>Other_1</f>
        <v>0</v>
      </c>
      <c r="C22" s="81" t="n">
        <f>Other_1</f>
        <v>0</v>
      </c>
      <c r="D22" s="87" t="s">
        <v>20</v>
      </c>
      <c r="E22" s="87" t="s">
        <v>20</v>
      </c>
      <c r="F22" s="87" t="s">
        <v>20</v>
      </c>
      <c r="G22" s="87" t="s">
        <v>20</v>
      </c>
      <c r="H22" s="87" t="s">
        <v>20</v>
      </c>
      <c r="I22" s="87" t="s">
        <v>20</v>
      </c>
      <c r="L22" s="49" t="n">
        <v>0.05</v>
      </c>
      <c r="M22" t="s">
        <v>163</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165</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t="n">
        <v>0.065</v>
      </c>
      <c r="M12" t="s">
        <v>163</v>
      </c>
    </row>
    <row r="13">
      <c r="A13" s="37" t="n">
        <f>Cereal_2</f>
        <v>0</v>
      </c>
      <c r="B13" s="36" t="n">
        <f>Cereal_2</f>
        <v>0</v>
      </c>
      <c r="C13" s="81" t="n">
        <f>Cereal_2</f>
        <v>0</v>
      </c>
      <c r="D13" s="87" t="s">
        <v>20</v>
      </c>
      <c r="E13" s="87" t="s">
        <v>20</v>
      </c>
      <c r="F13" s="87" t="s">
        <v>20</v>
      </c>
      <c r="G13" s="87" t="s">
        <v>20</v>
      </c>
      <c r="H13" s="87" t="s">
        <v>20</v>
      </c>
      <c r="I13" s="87" t="s">
        <v>20</v>
      </c>
      <c r="L13" s="49" t="n">
        <v>0.065</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163</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163</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163</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163</v>
      </c>
    </row>
    <row r="20">
      <c r="A20" s="37" t="n">
        <f>Fish_1</f>
        <v>0</v>
      </c>
      <c r="B20" s="36" t="n">
        <f>Fish_1</f>
        <v>0</v>
      </c>
      <c r="C20" s="81" t="n">
        <f>Fish_1</f>
        <v>0</v>
      </c>
      <c r="D20" s="87" t="s">
        <v>20</v>
      </c>
      <c r="E20" s="87" t="s">
        <v>20</v>
      </c>
      <c r="F20" s="87" t="s">
        <v>20</v>
      </c>
      <c r="G20" s="87" t="s">
        <v>20</v>
      </c>
      <c r="H20" s="87" t="s">
        <v>20</v>
      </c>
      <c r="I20" s="87" t="s">
        <v>20</v>
      </c>
      <c r="L20" s="49" t="n">
        <v>0.397</v>
      </c>
      <c r="M20" t="s">
        <v>163</v>
      </c>
    </row>
    <row r="21">
      <c r="A21" s="37" t="n">
        <f>Fish_2</f>
        <v>0</v>
      </c>
      <c r="B21" s="36" t="n">
        <f>Fish_2</f>
        <v>0</v>
      </c>
      <c r="C21" s="81" t="n">
        <f>Fish_2</f>
        <v>0</v>
      </c>
      <c r="D21" s="87" t="s">
        <v>20</v>
      </c>
      <c r="E21" s="87" t="s">
        <v>20</v>
      </c>
      <c r="F21" s="87" t="s">
        <v>20</v>
      </c>
      <c r="G21" s="87" t="s">
        <v>20</v>
      </c>
      <c r="H21" s="87" t="s">
        <v>20</v>
      </c>
      <c r="I21" s="87" t="s">
        <v>20</v>
      </c>
      <c r="L21" s="49" t="n">
        <v>0.397</v>
      </c>
      <c r="M21" t="s">
        <v>163</v>
      </c>
    </row>
    <row r="22">
      <c r="A22" s="37" t="n">
        <f>Other_1</f>
        <v>0</v>
      </c>
      <c r="B22" s="36" t="n">
        <f>Other_1</f>
        <v>0</v>
      </c>
      <c r="C22" s="81" t="n">
        <f>Other_1</f>
        <v>0</v>
      </c>
      <c r="D22" s="87" t="s">
        <v>20</v>
      </c>
      <c r="E22" s="87" t="s">
        <v>20</v>
      </c>
      <c r="F22" s="87" t="s">
        <v>20</v>
      </c>
      <c r="G22" s="87" t="s">
        <v>20</v>
      </c>
      <c r="H22" s="87" t="s">
        <v>20</v>
      </c>
      <c r="I22" s="87" t="s">
        <v>20</v>
      </c>
      <c r="L22" s="49" t="n">
        <v>0.05</v>
      </c>
      <c r="M22" t="s">
        <v>163</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166</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167</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190</v>
      </c>
      <c r="J21" s="22" t="s">
        <v>191</v>
      </c>
      <c r="K21" s="22" t="s">
        <v>192</v>
      </c>
      <c r="L21" s="22" t="s">
        <v>193</v>
      </c>
      <c r="M21" s="22" t="s">
        <v>194</v>
      </c>
      <c r="N21" s="22" t="s">
        <v>195</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176</v>
      </c>
      <c r="B1" s="115" t="s">
        <v>177</v>
      </c>
      <c r="C1" s="115" t="s">
        <v>178</v>
      </c>
      <c r="D1" t="s">
        <v>179</v>
      </c>
      <c r="E1" t="s">
        <v>180</v>
      </c>
      <c r="F1" t="s">
        <v>181</v>
      </c>
      <c r="G1" t="s">
        <v>182</v>
      </c>
      <c r="H1" t="s">
        <v>183</v>
      </c>
      <c r="I1" t="s">
        <v>184</v>
      </c>
    </row>
    <row r="2">
      <c r="A2" t="s">
        <v>185</v>
      </c>
      <c r="B2" t="s">
        <v>127</v>
      </c>
      <c r="C2" t="s">
        <v>128</v>
      </c>
      <c r="D2" t="n">
        <v>1991</v>
      </c>
      <c r="E2" t="n">
        <v>10</v>
      </c>
      <c r="F2" t="s">
        <v>186</v>
      </c>
      <c r="G2" t="s">
        <v>187</v>
      </c>
      <c r="H2" t="s">
        <v>188</v>
      </c>
      <c r="I2" t="s">
        <v>189</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