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FAODOMAIN\Documents\faoswsLossa\SDG12_3\Excel\"/>
    </mc:Choice>
  </mc:AlternateContent>
  <bookViews>
    <workbookView xWindow="0" yWindow="0" windowWidth="13125" windowHeight="6105" firstSheet="3" activeTab="4"/>
  </bookViews>
  <sheets>
    <sheet name="Introduction" sheetId="8" r:id="rId1"/>
    <sheet name="Instructions" sheetId="7" r:id="rId2"/>
    <sheet name="Step 1_Select Commodity Basket" sheetId="9" r:id="rId3"/>
    <sheet name="Step1a_AnnualProduction&amp;Imports" sheetId="11" r:id="rId4"/>
    <sheet name="Step2_FLP_SubNat_pre-2015" sheetId="22" r:id="rId5"/>
    <sheet name="Step2_FLP_SubNat_2015" sheetId="2" r:id="rId6"/>
    <sheet name="Step2_FLP_SubNat_2016" sheetId="12" r:id="rId7"/>
    <sheet name="Step2_FLP_SubNat_2017" sheetId="13" r:id="rId8"/>
    <sheet name="Step2_FLP_SubNat_2018" sheetId="14" r:id="rId9"/>
    <sheet name="Step2_FLP_SubNat_2019" sheetId="15" r:id="rId10"/>
    <sheet name="Step2_FLP_SubNat_2020" sheetId="16" r:id="rId11"/>
    <sheet name="Step2_FLP_SubNat_2021" sheetId="17" r:id="rId12"/>
    <sheet name="Step2_FLP_SubNat_2022" sheetId="18" r:id="rId13"/>
    <sheet name="Step2_FLP_SubNat_2023" sheetId="19" r:id="rId14"/>
    <sheet name="Step2_FLP_SubNat_2024" sheetId="20" r:id="rId15"/>
    <sheet name="Step2_FLP_SubNat_2025" sheetId="21" r:id="rId16"/>
    <sheet name="Step3_CompareFLI" sheetId="1" r:id="rId17"/>
    <sheet name="Sources " sheetId="5" r:id="rId18"/>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5">Step2_FLP_SubNat_2015!$A$1:$R$45</definedName>
    <definedName name="_xlnm.Print_Area" localSheetId="6">Step2_FLP_SubNat_2016!$A$1:$R$45</definedName>
    <definedName name="_xlnm.Print_Area" localSheetId="7">Step2_FLP_SubNat_2017!$A$1:$R$45</definedName>
    <definedName name="_xlnm.Print_Area" localSheetId="8">Step2_FLP_SubNat_2018!$A$1:$R$45</definedName>
    <definedName name="_xlnm.Print_Area" localSheetId="9">Step2_FLP_SubNat_2019!$A$1:$R$45</definedName>
    <definedName name="_xlnm.Print_Area" localSheetId="10">Step2_FLP_SubNat_2020!$A$1:$R$45</definedName>
    <definedName name="_xlnm.Print_Area" localSheetId="11">Step2_FLP_SubNat_2021!$A$1:$R$45</definedName>
    <definedName name="_xlnm.Print_Area" localSheetId="12">Step2_FLP_SubNat_2022!$A$1:$R$45</definedName>
    <definedName name="_xlnm.Print_Area" localSheetId="13">Step2_FLP_SubNat_2023!$A$1:$R$45</definedName>
    <definedName name="_xlnm.Print_Area" localSheetId="14">Step2_FLP_SubNat_2024!$A$1:$R$45</definedName>
    <definedName name="_xlnm.Print_Area" localSheetId="15">Step2_FLP_SubNat_2025!$A$1:$R$45</definedName>
    <definedName name="_xlnm.Print_Area" localSheetId="4">'Step2_FLP_SubNat_pre-2015'!$A$1:$R$45</definedName>
    <definedName name="_xlnm.Print_Area" localSheetId="16">Step3_CompareFLI!$A$1:$AF$75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6">Step2_FLP_SubNat_2016!$D$12:$I$23</definedName>
    <definedName name="Subnational_1" localSheetId="7">Step2_FLP_SubNat_2017!$D$12:$I$23</definedName>
    <definedName name="Subnational_1" localSheetId="8">Step2_FLP_SubNat_2018!$D$12:$I$23</definedName>
    <definedName name="Subnational_1" localSheetId="9">Step2_FLP_SubNat_2019!$D$12:$I$23</definedName>
    <definedName name="Subnational_1" localSheetId="10">Step2_FLP_SubNat_2020!$D$12:$I$23</definedName>
    <definedName name="Subnational_1" localSheetId="11">Step2_FLP_SubNat_2021!$D$12:$I$23</definedName>
    <definedName name="Subnational_1" localSheetId="12">Step2_FLP_SubNat_2022!$D$12:$I$23</definedName>
    <definedName name="Subnational_1" localSheetId="13">Step2_FLP_SubNat_2023!$D$12:$I$23</definedName>
    <definedName name="Subnational_1" localSheetId="14">Step2_FLP_SubNat_2024!$D$12:$I$23</definedName>
    <definedName name="Subnational_1" localSheetId="15">Step2_FLP_SubNat_2025!$D$12:$I$23</definedName>
    <definedName name="Subnational_1" localSheetId="4">'Step2_FLP_SubNat_pre-2015'!$D$12:$I$23</definedName>
    <definedName name="Subnational_1">Step2_FLP_SubNat_2015!$D$12:$I$23</definedName>
  </definedNames>
  <calcPr calcId="152511"/>
</workbook>
</file>

<file path=xl/calcChain.xml><?xml version="1.0" encoding="utf-8"?>
<calcChain xmlns="http://schemas.openxmlformats.org/spreadsheetml/2006/main">
  <c r="E23" i="1" l="1"/>
  <c r="F23" i="1"/>
  <c r="G23" i="1"/>
  <c r="H23" i="1"/>
  <c r="I23" i="1"/>
  <c r="J23" i="1"/>
  <c r="K23" i="1"/>
  <c r="L23" i="1"/>
  <c r="M23" i="1"/>
  <c r="N23" i="1"/>
  <c r="E24" i="1"/>
  <c r="F24" i="1"/>
  <c r="G24" i="1"/>
  <c r="H24" i="1"/>
  <c r="I24" i="1"/>
  <c r="J24" i="1"/>
  <c r="K24" i="1"/>
  <c r="L24" i="1"/>
  <c r="M24" i="1"/>
  <c r="N24" i="1"/>
  <c r="E25" i="1"/>
  <c r="F25" i="1"/>
  <c r="G25" i="1"/>
  <c r="H25" i="1"/>
  <c r="I25" i="1"/>
  <c r="J25" i="1"/>
  <c r="K25" i="1"/>
  <c r="L25" i="1"/>
  <c r="M25" i="1"/>
  <c r="N25" i="1"/>
  <c r="E26" i="1"/>
  <c r="F26" i="1"/>
  <c r="G26" i="1"/>
  <c r="H26" i="1"/>
  <c r="I26" i="1"/>
  <c r="J26" i="1"/>
  <c r="K26" i="1"/>
  <c r="L26" i="1"/>
  <c r="M26" i="1"/>
  <c r="N26" i="1"/>
  <c r="E27" i="1"/>
  <c r="F27" i="1"/>
  <c r="G27" i="1"/>
  <c r="H27" i="1"/>
  <c r="I27" i="1"/>
  <c r="J27" i="1"/>
  <c r="K27" i="1"/>
  <c r="L27" i="1"/>
  <c r="M27" i="1"/>
  <c r="N27" i="1"/>
  <c r="E28" i="1"/>
  <c r="F28" i="1"/>
  <c r="G28" i="1"/>
  <c r="H28" i="1"/>
  <c r="I28" i="1"/>
  <c r="J28" i="1"/>
  <c r="K28" i="1"/>
  <c r="L28" i="1"/>
  <c r="M28" i="1"/>
  <c r="N28" i="1"/>
  <c r="E29" i="1"/>
  <c r="F29" i="1"/>
  <c r="G29" i="1"/>
  <c r="H29" i="1"/>
  <c r="I29" i="1"/>
  <c r="J29" i="1"/>
  <c r="K29" i="1"/>
  <c r="L29" i="1"/>
  <c r="M29" i="1"/>
  <c r="N29" i="1"/>
  <c r="E30" i="1"/>
  <c r="F30" i="1"/>
  <c r="G30" i="1"/>
  <c r="H30" i="1"/>
  <c r="I30" i="1"/>
  <c r="J30" i="1"/>
  <c r="K30" i="1"/>
  <c r="L30" i="1"/>
  <c r="M30" i="1"/>
  <c r="N30" i="1"/>
  <c r="E31" i="1"/>
  <c r="F31" i="1"/>
  <c r="G31" i="1"/>
  <c r="H31" i="1"/>
  <c r="I31" i="1"/>
  <c r="J31" i="1"/>
  <c r="K31" i="1"/>
  <c r="L31" i="1"/>
  <c r="M31" i="1"/>
  <c r="N31" i="1"/>
  <c r="E32" i="1"/>
  <c r="F32" i="1"/>
  <c r="G32" i="1"/>
  <c r="H32" i="1"/>
  <c r="I32" i="1"/>
  <c r="J32" i="1"/>
  <c r="K32" i="1"/>
  <c r="L32" i="1"/>
  <c r="M32" i="1"/>
  <c r="N32" i="1"/>
  <c r="E33" i="1"/>
  <c r="F33" i="1"/>
  <c r="G33" i="1"/>
  <c r="H33" i="1"/>
  <c r="I33" i="1"/>
  <c r="J33" i="1"/>
  <c r="K33" i="1"/>
  <c r="L33" i="1"/>
  <c r="M33" i="1"/>
  <c r="N33" i="1"/>
  <c r="N22" i="1"/>
  <c r="M22" i="1"/>
  <c r="L22" i="1"/>
  <c r="K22" i="1"/>
  <c r="J22" i="1"/>
  <c r="I22" i="1"/>
  <c r="H22" i="1"/>
  <c r="G22" i="1"/>
  <c r="F22" i="1"/>
  <c r="E22" i="1"/>
  <c r="P42" i="22" l="1"/>
  <c r="M42" i="22"/>
  <c r="O42" i="22" s="1"/>
  <c r="E42" i="22"/>
  <c r="F42" i="22" s="1"/>
  <c r="G42" i="22" s="1"/>
  <c r="H42" i="22" s="1"/>
  <c r="I42" i="22" s="1"/>
  <c r="K42" i="22" s="1"/>
  <c r="L42" i="22" s="1"/>
  <c r="N42" i="22" s="1"/>
  <c r="D42" i="22"/>
  <c r="C42" i="22"/>
  <c r="B42" i="22"/>
  <c r="A42" i="22"/>
  <c r="P41" i="22"/>
  <c r="Q41" i="22" s="1"/>
  <c r="M41" i="22"/>
  <c r="O41" i="22" s="1"/>
  <c r="E41" i="22"/>
  <c r="F41" i="22" s="1"/>
  <c r="G41" i="22" s="1"/>
  <c r="H41" i="22" s="1"/>
  <c r="I41" i="22" s="1"/>
  <c r="K41" i="22" s="1"/>
  <c r="L41" i="22" s="1"/>
  <c r="N41" i="22" s="1"/>
  <c r="D41" i="22"/>
  <c r="C41" i="22"/>
  <c r="B41" i="22"/>
  <c r="A41" i="22"/>
  <c r="P40" i="22"/>
  <c r="Q40" i="22" s="1"/>
  <c r="M40" i="22"/>
  <c r="O40" i="22" s="1"/>
  <c r="E40" i="22"/>
  <c r="F40" i="22" s="1"/>
  <c r="G40" i="22" s="1"/>
  <c r="H40" i="22" s="1"/>
  <c r="I40" i="22" s="1"/>
  <c r="K40" i="22" s="1"/>
  <c r="L40" i="22" s="1"/>
  <c r="N40" i="22" s="1"/>
  <c r="D40" i="22"/>
  <c r="C40" i="22"/>
  <c r="B40" i="22"/>
  <c r="A40" i="22"/>
  <c r="P39" i="22"/>
  <c r="M39" i="22"/>
  <c r="O39" i="22" s="1"/>
  <c r="E39" i="22"/>
  <c r="F39" i="22" s="1"/>
  <c r="G39" i="22" s="1"/>
  <c r="H39" i="22" s="1"/>
  <c r="I39" i="22" s="1"/>
  <c r="K39" i="22" s="1"/>
  <c r="L39" i="22" s="1"/>
  <c r="N39" i="22" s="1"/>
  <c r="D39" i="22"/>
  <c r="C39" i="22"/>
  <c r="B39" i="22"/>
  <c r="A39" i="22"/>
  <c r="P38" i="22"/>
  <c r="M38" i="22"/>
  <c r="O38" i="22" s="1"/>
  <c r="E38" i="22"/>
  <c r="F38" i="22" s="1"/>
  <c r="G38" i="22" s="1"/>
  <c r="H38" i="22" s="1"/>
  <c r="I38" i="22" s="1"/>
  <c r="K38" i="22" s="1"/>
  <c r="L38" i="22" s="1"/>
  <c r="N38" i="22" s="1"/>
  <c r="D38" i="22"/>
  <c r="C38" i="22"/>
  <c r="B38" i="22"/>
  <c r="A38" i="22"/>
  <c r="P37" i="22"/>
  <c r="M37" i="22"/>
  <c r="O37" i="22" s="1"/>
  <c r="E37" i="22"/>
  <c r="F37" i="22" s="1"/>
  <c r="G37" i="22" s="1"/>
  <c r="H37" i="22" s="1"/>
  <c r="I37" i="22" s="1"/>
  <c r="K37" i="22" s="1"/>
  <c r="L37" i="22" s="1"/>
  <c r="N37" i="22" s="1"/>
  <c r="D37" i="22"/>
  <c r="C37" i="22"/>
  <c r="B37" i="22"/>
  <c r="A37" i="22"/>
  <c r="P36" i="22"/>
  <c r="Q36" i="22" s="1"/>
  <c r="M36" i="22"/>
  <c r="O36" i="22" s="1"/>
  <c r="E36" i="22"/>
  <c r="F36" i="22" s="1"/>
  <c r="G36" i="22" s="1"/>
  <c r="H36" i="22" s="1"/>
  <c r="I36" i="22" s="1"/>
  <c r="K36" i="22" s="1"/>
  <c r="L36" i="22" s="1"/>
  <c r="N36" i="22" s="1"/>
  <c r="D36" i="22"/>
  <c r="C36" i="22"/>
  <c r="B36" i="22"/>
  <c r="A36" i="22"/>
  <c r="P35" i="22"/>
  <c r="Q35" i="22" s="1"/>
  <c r="M35" i="22"/>
  <c r="O35" i="22" s="1"/>
  <c r="E35" i="22"/>
  <c r="F35" i="22" s="1"/>
  <c r="G35" i="22" s="1"/>
  <c r="H35" i="22" s="1"/>
  <c r="I35" i="22" s="1"/>
  <c r="K35" i="22" s="1"/>
  <c r="L35" i="22" s="1"/>
  <c r="N35" i="22" s="1"/>
  <c r="D35" i="22"/>
  <c r="C35" i="22"/>
  <c r="B35" i="22"/>
  <c r="A35" i="22"/>
  <c r="P34" i="22"/>
  <c r="M34" i="22"/>
  <c r="O34" i="22" s="1"/>
  <c r="E34" i="22"/>
  <c r="F34" i="22" s="1"/>
  <c r="G34" i="22" s="1"/>
  <c r="H34" i="22" s="1"/>
  <c r="I34" i="22" s="1"/>
  <c r="K34" i="22" s="1"/>
  <c r="L34" i="22" s="1"/>
  <c r="N34" i="22" s="1"/>
  <c r="D34" i="22"/>
  <c r="C34" i="22"/>
  <c r="B34" i="22"/>
  <c r="A34" i="22"/>
  <c r="P33" i="22"/>
  <c r="Q33" i="22" s="1"/>
  <c r="M33" i="22"/>
  <c r="O33" i="22" s="1"/>
  <c r="E33" i="22"/>
  <c r="F33" i="22" s="1"/>
  <c r="G33" i="22" s="1"/>
  <c r="H33" i="22" s="1"/>
  <c r="I33" i="22" s="1"/>
  <c r="K33" i="22" s="1"/>
  <c r="L33" i="22" s="1"/>
  <c r="N33" i="22" s="1"/>
  <c r="D33" i="22"/>
  <c r="C33" i="22"/>
  <c r="B33" i="22"/>
  <c r="A33" i="22"/>
  <c r="P32" i="22"/>
  <c r="Q32" i="22" s="1"/>
  <c r="M32" i="22"/>
  <c r="O32" i="22" s="1"/>
  <c r="E32" i="22"/>
  <c r="F32" i="22" s="1"/>
  <c r="G32" i="22" s="1"/>
  <c r="H32" i="22" s="1"/>
  <c r="I32" i="22" s="1"/>
  <c r="K32" i="22" s="1"/>
  <c r="L32" i="22" s="1"/>
  <c r="N32" i="22" s="1"/>
  <c r="D32" i="22"/>
  <c r="C32" i="22"/>
  <c r="B32" i="22"/>
  <c r="A32" i="22"/>
  <c r="P31" i="22"/>
  <c r="M31" i="22"/>
  <c r="O31" i="22" s="1"/>
  <c r="E31" i="22"/>
  <c r="F31" i="22" s="1"/>
  <c r="G31" i="22" s="1"/>
  <c r="H31" i="22" s="1"/>
  <c r="I31" i="22" s="1"/>
  <c r="K31" i="22" s="1"/>
  <c r="L31" i="22" s="1"/>
  <c r="N31" i="22" s="1"/>
  <c r="D31" i="22"/>
  <c r="C31" i="22"/>
  <c r="B31" i="22"/>
  <c r="A31"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Q31" i="22" l="1"/>
  <c r="Q39" i="22"/>
  <c r="Q38" i="22"/>
  <c r="Q37" i="22"/>
  <c r="Q34" i="22"/>
  <c r="Q42" i="22"/>
  <c r="P32" i="15" l="1"/>
  <c r="P33" i="15"/>
  <c r="P34" i="15"/>
  <c r="P35" i="15"/>
  <c r="P36" i="15"/>
  <c r="P37" i="15"/>
  <c r="P38" i="15"/>
  <c r="P39" i="15"/>
  <c r="P40" i="15"/>
  <c r="P41" i="15"/>
  <c r="P42" i="15"/>
  <c r="P32" i="16"/>
  <c r="P33" i="16"/>
  <c r="P34" i="16"/>
  <c r="P35" i="16"/>
  <c r="P36" i="16"/>
  <c r="P37" i="16"/>
  <c r="P38" i="16"/>
  <c r="P39" i="16"/>
  <c r="P40" i="16"/>
  <c r="P41" i="16"/>
  <c r="P42" i="16"/>
  <c r="P32" i="17"/>
  <c r="P33" i="17"/>
  <c r="P34" i="17"/>
  <c r="P35" i="17"/>
  <c r="P36" i="17"/>
  <c r="P37" i="17"/>
  <c r="P38" i="17"/>
  <c r="P39" i="17"/>
  <c r="P40" i="17"/>
  <c r="P41" i="17"/>
  <c r="P42" i="17"/>
  <c r="P32" i="18"/>
  <c r="P33" i="18"/>
  <c r="P34" i="18"/>
  <c r="P35" i="18"/>
  <c r="P36" i="18"/>
  <c r="P37" i="18"/>
  <c r="P38" i="18"/>
  <c r="P39" i="18"/>
  <c r="P40" i="18"/>
  <c r="P41" i="18"/>
  <c r="P42" i="18"/>
  <c r="P32" i="19"/>
  <c r="P33" i="19"/>
  <c r="P34" i="19"/>
  <c r="P35" i="19"/>
  <c r="P36" i="19"/>
  <c r="P37" i="19"/>
  <c r="P38" i="19"/>
  <c r="P39" i="19"/>
  <c r="P40" i="19"/>
  <c r="P41" i="19"/>
  <c r="P42" i="19"/>
  <c r="P32" i="20"/>
  <c r="P33" i="20"/>
  <c r="P34" i="20"/>
  <c r="P35" i="20"/>
  <c r="P36" i="20"/>
  <c r="P37" i="20"/>
  <c r="P38" i="20"/>
  <c r="P39" i="20"/>
  <c r="P40" i="20"/>
  <c r="P41" i="20"/>
  <c r="P42" i="20"/>
  <c r="P32" i="21"/>
  <c r="P33" i="21"/>
  <c r="P34" i="21"/>
  <c r="P35" i="21"/>
  <c r="P36" i="21"/>
  <c r="P37" i="21"/>
  <c r="P38" i="21"/>
  <c r="P39" i="21"/>
  <c r="P40" i="21"/>
  <c r="P41" i="21"/>
  <c r="P42" i="21"/>
  <c r="L42" i="21" l="1"/>
  <c r="L41" i="21"/>
  <c r="L40" i="21"/>
  <c r="L39" i="21"/>
  <c r="L38" i="21"/>
  <c r="L37" i="21"/>
  <c r="L36" i="21"/>
  <c r="L35" i="21"/>
  <c r="L34" i="21"/>
  <c r="L33" i="21"/>
  <c r="L32" i="21"/>
  <c r="L31" i="21"/>
  <c r="L42" i="20"/>
  <c r="L41" i="20"/>
  <c r="L40" i="20"/>
  <c r="L39" i="20"/>
  <c r="L38" i="20"/>
  <c r="L37" i="20"/>
  <c r="L36" i="20"/>
  <c r="L35" i="20"/>
  <c r="L34" i="20"/>
  <c r="L33" i="20"/>
  <c r="L32" i="20"/>
  <c r="L31" i="20"/>
  <c r="L42" i="19"/>
  <c r="L41" i="19"/>
  <c r="L40" i="19"/>
  <c r="L39" i="19"/>
  <c r="L38" i="19"/>
  <c r="L37" i="19"/>
  <c r="L36" i="19"/>
  <c r="L35" i="19"/>
  <c r="L34" i="19"/>
  <c r="L33" i="19"/>
  <c r="L32" i="19"/>
  <c r="L31" i="19"/>
  <c r="L42" i="18"/>
  <c r="L41" i="18"/>
  <c r="L40" i="18"/>
  <c r="L39" i="18"/>
  <c r="L38" i="18"/>
  <c r="L37" i="18"/>
  <c r="L36" i="18"/>
  <c r="L35" i="18"/>
  <c r="L34" i="18"/>
  <c r="L33" i="18"/>
  <c r="L32" i="18"/>
  <c r="L31" i="18"/>
  <c r="L42" i="17"/>
  <c r="L41" i="17"/>
  <c r="L40" i="17"/>
  <c r="L39" i="17"/>
  <c r="L38" i="17"/>
  <c r="L37" i="17"/>
  <c r="L36" i="17"/>
  <c r="L35" i="17"/>
  <c r="L34" i="17"/>
  <c r="L33" i="17"/>
  <c r="L32" i="17"/>
  <c r="L31" i="17"/>
  <c r="L42" i="16"/>
  <c r="L41" i="16"/>
  <c r="L40" i="16"/>
  <c r="L39" i="16"/>
  <c r="L38" i="16"/>
  <c r="L37" i="16"/>
  <c r="L36" i="16"/>
  <c r="L35" i="16"/>
  <c r="L34" i="16"/>
  <c r="L33" i="16"/>
  <c r="L32" i="16"/>
  <c r="L31" i="16"/>
  <c r="L42" i="15"/>
  <c r="L41" i="15"/>
  <c r="L40" i="15"/>
  <c r="L39" i="15"/>
  <c r="L38" i="15"/>
  <c r="L37" i="15"/>
  <c r="L36" i="15"/>
  <c r="L35" i="15"/>
  <c r="L34" i="15"/>
  <c r="L33" i="15"/>
  <c r="L32" i="15"/>
  <c r="L31" i="15"/>
  <c r="L42" i="14"/>
  <c r="L41" i="14"/>
  <c r="L40" i="14"/>
  <c r="L39" i="14"/>
  <c r="L38" i="14"/>
  <c r="L37" i="14"/>
  <c r="L36" i="14"/>
  <c r="L35" i="14"/>
  <c r="L34" i="14"/>
  <c r="L33" i="14"/>
  <c r="L32" i="14"/>
  <c r="L31" i="14"/>
  <c r="L42" i="13"/>
  <c r="L41" i="13"/>
  <c r="L40" i="13"/>
  <c r="L39" i="13"/>
  <c r="L38" i="13"/>
  <c r="L37" i="13"/>
  <c r="L36" i="13"/>
  <c r="L35" i="13"/>
  <c r="L34" i="13"/>
  <c r="L33" i="13"/>
  <c r="L32" i="13"/>
  <c r="L31" i="13"/>
  <c r="L42" i="12"/>
  <c r="L41" i="12"/>
  <c r="L40" i="12"/>
  <c r="L39" i="12"/>
  <c r="L38" i="12"/>
  <c r="L37" i="12"/>
  <c r="L36" i="12"/>
  <c r="L35" i="12"/>
  <c r="L34" i="12"/>
  <c r="L33" i="12"/>
  <c r="L32" i="12"/>
  <c r="L31" i="12"/>
  <c r="L42" i="2"/>
  <c r="L41" i="2"/>
  <c r="L40" i="2"/>
  <c r="L39" i="2"/>
  <c r="L38" i="2"/>
  <c r="L37" i="2"/>
  <c r="L36" i="2"/>
  <c r="L35" i="2"/>
  <c r="L34" i="2"/>
  <c r="L33" i="2"/>
  <c r="L32" i="2"/>
  <c r="L31" i="2"/>
  <c r="D42" i="2"/>
  <c r="D41" i="2"/>
  <c r="D40" i="2"/>
  <c r="D39" i="2"/>
  <c r="D38" i="2"/>
  <c r="D37" i="2"/>
  <c r="D36" i="2"/>
  <c r="D35" i="2"/>
  <c r="D34" i="2"/>
  <c r="D33" i="2"/>
  <c r="D32" i="2"/>
  <c r="D31" i="2"/>
  <c r="D42" i="12"/>
  <c r="D41" i="12"/>
  <c r="D40" i="12"/>
  <c r="D39" i="12"/>
  <c r="D38" i="12"/>
  <c r="D37" i="12"/>
  <c r="D36" i="12"/>
  <c r="D35" i="12"/>
  <c r="D34" i="12"/>
  <c r="D33" i="12"/>
  <c r="D32" i="12"/>
  <c r="D31" i="12"/>
  <c r="D42" i="13"/>
  <c r="D41" i="13"/>
  <c r="D40" i="13"/>
  <c r="D39" i="13"/>
  <c r="D38" i="13"/>
  <c r="D37" i="13"/>
  <c r="D36" i="13"/>
  <c r="D35" i="13"/>
  <c r="D34" i="13"/>
  <c r="D33" i="13"/>
  <c r="D32" i="13"/>
  <c r="D31" i="13"/>
  <c r="D42" i="14"/>
  <c r="D41" i="14"/>
  <c r="D40" i="14"/>
  <c r="D39" i="14"/>
  <c r="D38" i="14"/>
  <c r="D37" i="14"/>
  <c r="D36" i="14"/>
  <c r="D35" i="14"/>
  <c r="D34" i="14"/>
  <c r="D33" i="14"/>
  <c r="D32" i="14"/>
  <c r="D31" i="14"/>
  <c r="D42" i="15"/>
  <c r="D41" i="15"/>
  <c r="D40" i="15"/>
  <c r="D39" i="15"/>
  <c r="D38" i="15"/>
  <c r="D37" i="15"/>
  <c r="D36" i="15"/>
  <c r="D35" i="15"/>
  <c r="D34" i="15"/>
  <c r="D33" i="15"/>
  <c r="D32" i="15"/>
  <c r="D31" i="15"/>
  <c r="D42" i="16"/>
  <c r="D41" i="16"/>
  <c r="D40" i="16"/>
  <c r="D39" i="16"/>
  <c r="D38" i="16"/>
  <c r="D37" i="16"/>
  <c r="D36" i="16"/>
  <c r="D35" i="16"/>
  <c r="D34" i="16"/>
  <c r="D33" i="16"/>
  <c r="D32" i="16"/>
  <c r="D31" i="16"/>
  <c r="D42" i="17"/>
  <c r="D41" i="17"/>
  <c r="D40" i="17"/>
  <c r="D39" i="17"/>
  <c r="D38" i="17"/>
  <c r="D37" i="17"/>
  <c r="D36" i="17"/>
  <c r="D35" i="17"/>
  <c r="D34" i="17"/>
  <c r="D33" i="17"/>
  <c r="D32" i="17"/>
  <c r="D31" i="17"/>
  <c r="D42" i="18"/>
  <c r="D41" i="18"/>
  <c r="D40" i="18"/>
  <c r="D39" i="18"/>
  <c r="D38" i="18"/>
  <c r="D37" i="18"/>
  <c r="D36" i="18"/>
  <c r="D35" i="18"/>
  <c r="D34" i="18"/>
  <c r="D33" i="18"/>
  <c r="D32" i="18"/>
  <c r="D31" i="18"/>
  <c r="D42" i="19"/>
  <c r="D41" i="19"/>
  <c r="D40" i="19"/>
  <c r="D39" i="19"/>
  <c r="D38" i="19"/>
  <c r="D37" i="19"/>
  <c r="D36" i="19"/>
  <c r="D35" i="19"/>
  <c r="D34" i="19"/>
  <c r="D33" i="19"/>
  <c r="D32" i="19"/>
  <c r="D31" i="19"/>
  <c r="D42" i="20"/>
  <c r="D41" i="20"/>
  <c r="D40" i="20"/>
  <c r="D39" i="20"/>
  <c r="D38" i="20"/>
  <c r="D37" i="20"/>
  <c r="D36" i="20"/>
  <c r="D35" i="20"/>
  <c r="D34" i="20"/>
  <c r="D33" i="20"/>
  <c r="D32" i="20"/>
  <c r="D31" i="20"/>
  <c r="D41" i="21"/>
  <c r="D32" i="21"/>
  <c r="D33" i="21"/>
  <c r="D34" i="21"/>
  <c r="D35" i="21"/>
  <c r="D36" i="21"/>
  <c r="D37" i="21"/>
  <c r="D38" i="21"/>
  <c r="D39" i="21"/>
  <c r="D40" i="21"/>
  <c r="D42" i="21"/>
  <c r="D31" i="21"/>
  <c r="F31" i="21"/>
  <c r="P31" i="21" l="1"/>
  <c r="P31" i="20"/>
  <c r="P31" i="19"/>
  <c r="P31" i="18"/>
  <c r="P31" i="17"/>
  <c r="P31" i="16"/>
  <c r="P31" i="15"/>
  <c r="P32" i="14"/>
  <c r="P33" i="14"/>
  <c r="P34" i="14"/>
  <c r="P35" i="14"/>
  <c r="P36" i="14"/>
  <c r="P37" i="14"/>
  <c r="P38" i="14"/>
  <c r="P39" i="14"/>
  <c r="P40" i="14"/>
  <c r="P41" i="14"/>
  <c r="P42" i="14"/>
  <c r="P31" i="14"/>
  <c r="P32" i="13"/>
  <c r="P33" i="13"/>
  <c r="P34" i="13"/>
  <c r="P35" i="13"/>
  <c r="P36" i="13"/>
  <c r="P37" i="13"/>
  <c r="P38" i="13"/>
  <c r="P39" i="13"/>
  <c r="P40" i="13"/>
  <c r="P41" i="13"/>
  <c r="P42" i="13"/>
  <c r="P31" i="13"/>
  <c r="P32" i="12"/>
  <c r="P33" i="12"/>
  <c r="P34" i="12"/>
  <c r="P35" i="12"/>
  <c r="P36" i="12"/>
  <c r="P37" i="12"/>
  <c r="P38" i="12"/>
  <c r="P39" i="12"/>
  <c r="P40" i="12"/>
  <c r="P41" i="12"/>
  <c r="P42" i="12"/>
  <c r="P31" i="12"/>
  <c r="P32" i="2"/>
  <c r="P33" i="2"/>
  <c r="P34" i="2"/>
  <c r="P35" i="2"/>
  <c r="P36" i="2"/>
  <c r="P37" i="2"/>
  <c r="P38" i="2"/>
  <c r="P39" i="2"/>
  <c r="P40" i="2"/>
  <c r="P41" i="2"/>
  <c r="P42" i="2"/>
  <c r="P31" i="2"/>
  <c r="M42" i="21" l="1"/>
  <c r="O42" i="21" s="1"/>
  <c r="E42" i="21"/>
  <c r="F42" i="21" s="1"/>
  <c r="G42" i="21" s="1"/>
  <c r="H42" i="21" s="1"/>
  <c r="I42" i="21" s="1"/>
  <c r="K42" i="21" s="1"/>
  <c r="N42" i="21" s="1"/>
  <c r="C42" i="21"/>
  <c r="B42" i="21"/>
  <c r="A42" i="21"/>
  <c r="M41" i="21"/>
  <c r="O41" i="21" s="1"/>
  <c r="E41" i="21"/>
  <c r="F41" i="21" s="1"/>
  <c r="G41" i="21" s="1"/>
  <c r="H41" i="21" s="1"/>
  <c r="I41" i="21" s="1"/>
  <c r="K41" i="21" s="1"/>
  <c r="C41" i="21"/>
  <c r="B41" i="21"/>
  <c r="A41" i="21"/>
  <c r="O40" i="21"/>
  <c r="M40" i="21"/>
  <c r="N40" i="21"/>
  <c r="E40" i="21"/>
  <c r="F40" i="21" s="1"/>
  <c r="G40" i="21" s="1"/>
  <c r="H40" i="21" s="1"/>
  <c r="I40" i="21" s="1"/>
  <c r="K40" i="21" s="1"/>
  <c r="C40" i="21"/>
  <c r="B40" i="21"/>
  <c r="A40" i="21"/>
  <c r="M39" i="21"/>
  <c r="O39" i="21" s="1"/>
  <c r="E39" i="21"/>
  <c r="F39" i="21" s="1"/>
  <c r="G39" i="21" s="1"/>
  <c r="H39" i="21" s="1"/>
  <c r="I39" i="21" s="1"/>
  <c r="K39" i="21" s="1"/>
  <c r="C39" i="21"/>
  <c r="B39" i="21"/>
  <c r="A39" i="21"/>
  <c r="M38" i="21"/>
  <c r="O38" i="21" s="1"/>
  <c r="N38" i="21"/>
  <c r="E38" i="21"/>
  <c r="F38" i="21" s="1"/>
  <c r="G38" i="21" s="1"/>
  <c r="H38" i="21" s="1"/>
  <c r="I38" i="21" s="1"/>
  <c r="K38" i="21" s="1"/>
  <c r="C38" i="21"/>
  <c r="B38" i="21"/>
  <c r="A38" i="21"/>
  <c r="M37" i="21"/>
  <c r="N37" i="21" s="1"/>
  <c r="F37" i="21"/>
  <c r="G37" i="21" s="1"/>
  <c r="H37" i="21" s="1"/>
  <c r="I37" i="21" s="1"/>
  <c r="K37" i="21" s="1"/>
  <c r="E37" i="21"/>
  <c r="C37" i="21"/>
  <c r="B37" i="21"/>
  <c r="A37" i="21"/>
  <c r="M36" i="21"/>
  <c r="O36" i="21" s="1"/>
  <c r="E36" i="21"/>
  <c r="C36" i="21"/>
  <c r="B36" i="21"/>
  <c r="A36" i="21"/>
  <c r="O35" i="21"/>
  <c r="M35" i="21"/>
  <c r="E35" i="21"/>
  <c r="C35" i="21"/>
  <c r="B35" i="21"/>
  <c r="A35" i="21"/>
  <c r="O34" i="21"/>
  <c r="M34" i="21"/>
  <c r="E34" i="21"/>
  <c r="C34" i="21"/>
  <c r="B34" i="21"/>
  <c r="A34" i="21"/>
  <c r="M33" i="21"/>
  <c r="O33" i="21" s="1"/>
  <c r="E33" i="21"/>
  <c r="C33" i="21"/>
  <c r="B33" i="21"/>
  <c r="A33" i="21"/>
  <c r="M32" i="21"/>
  <c r="O32" i="21" s="1"/>
  <c r="E32" i="21"/>
  <c r="C32" i="21"/>
  <c r="B32" i="21"/>
  <c r="A32" i="21"/>
  <c r="O31" i="21"/>
  <c r="M31" i="21"/>
  <c r="E31" i="21"/>
  <c r="C31" i="21"/>
  <c r="B31" i="21"/>
  <c r="A31"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M42" i="20"/>
  <c r="O42" i="20" s="1"/>
  <c r="E42" i="20"/>
  <c r="F42" i="20" s="1"/>
  <c r="G42" i="20" s="1"/>
  <c r="H42" i="20" s="1"/>
  <c r="I42" i="20" s="1"/>
  <c r="K42" i="20" s="1"/>
  <c r="N42" i="20" s="1"/>
  <c r="C42" i="20"/>
  <c r="B42" i="20"/>
  <c r="A42" i="20"/>
  <c r="M41" i="20"/>
  <c r="O41" i="20" s="1"/>
  <c r="E41" i="20"/>
  <c r="F41" i="20" s="1"/>
  <c r="G41" i="20" s="1"/>
  <c r="H41" i="20" s="1"/>
  <c r="I41" i="20" s="1"/>
  <c r="K41" i="20" s="1"/>
  <c r="N41" i="20" s="1"/>
  <c r="C41" i="20"/>
  <c r="B41" i="20"/>
  <c r="A41" i="20"/>
  <c r="M40" i="20"/>
  <c r="O40" i="20" s="1"/>
  <c r="E40" i="20"/>
  <c r="F40" i="20" s="1"/>
  <c r="G40" i="20" s="1"/>
  <c r="H40" i="20" s="1"/>
  <c r="I40" i="20" s="1"/>
  <c r="K40" i="20" s="1"/>
  <c r="C40" i="20"/>
  <c r="B40" i="20"/>
  <c r="A40" i="20"/>
  <c r="M39" i="20"/>
  <c r="O39" i="20" s="1"/>
  <c r="N39" i="20"/>
  <c r="E39" i="20"/>
  <c r="F39" i="20" s="1"/>
  <c r="G39" i="20" s="1"/>
  <c r="H39" i="20" s="1"/>
  <c r="I39" i="20" s="1"/>
  <c r="K39" i="20" s="1"/>
  <c r="C39" i="20"/>
  <c r="B39" i="20"/>
  <c r="A39" i="20"/>
  <c r="M38" i="20"/>
  <c r="O38" i="20" s="1"/>
  <c r="N38" i="20"/>
  <c r="E38" i="20"/>
  <c r="F38" i="20" s="1"/>
  <c r="G38" i="20" s="1"/>
  <c r="H38" i="20" s="1"/>
  <c r="I38" i="20" s="1"/>
  <c r="K38" i="20" s="1"/>
  <c r="C38" i="20"/>
  <c r="B38" i="20"/>
  <c r="A38" i="20"/>
  <c r="M37" i="20"/>
  <c r="O37" i="20" s="1"/>
  <c r="N37" i="20"/>
  <c r="F37" i="20"/>
  <c r="G37" i="20" s="1"/>
  <c r="H37" i="20" s="1"/>
  <c r="I37" i="20" s="1"/>
  <c r="K37" i="20" s="1"/>
  <c r="E37" i="20"/>
  <c r="C37" i="20"/>
  <c r="B37" i="20"/>
  <c r="A37" i="20"/>
  <c r="M36" i="20"/>
  <c r="O36" i="20" s="1"/>
  <c r="E36" i="20"/>
  <c r="C36" i="20"/>
  <c r="B36" i="20"/>
  <c r="A36" i="20"/>
  <c r="M35" i="20"/>
  <c r="O35" i="20" s="1"/>
  <c r="E35" i="20"/>
  <c r="C35" i="20"/>
  <c r="B35" i="20"/>
  <c r="A35" i="20"/>
  <c r="O34" i="20"/>
  <c r="M34" i="20"/>
  <c r="E34" i="20"/>
  <c r="C34" i="20"/>
  <c r="B34" i="20"/>
  <c r="A34" i="20"/>
  <c r="M33" i="20"/>
  <c r="O33" i="20" s="1"/>
  <c r="E33" i="20"/>
  <c r="C33" i="20"/>
  <c r="B33" i="20"/>
  <c r="A33" i="20"/>
  <c r="M32" i="20"/>
  <c r="O32" i="20" s="1"/>
  <c r="E32" i="20"/>
  <c r="C32" i="20"/>
  <c r="B32" i="20"/>
  <c r="A32" i="20"/>
  <c r="M31" i="20"/>
  <c r="E31" i="20"/>
  <c r="C31" i="20"/>
  <c r="B31" i="20"/>
  <c r="A31"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M42" i="19"/>
  <c r="O42" i="19" s="1"/>
  <c r="E42" i="19"/>
  <c r="F42" i="19" s="1"/>
  <c r="G42" i="19" s="1"/>
  <c r="H42" i="19" s="1"/>
  <c r="I42" i="19" s="1"/>
  <c r="K42" i="19" s="1"/>
  <c r="N42" i="19" s="1"/>
  <c r="C42" i="19"/>
  <c r="B42" i="19"/>
  <c r="A42" i="19"/>
  <c r="Q41" i="19"/>
  <c r="M41" i="19"/>
  <c r="O41" i="19" s="1"/>
  <c r="E41" i="19"/>
  <c r="F41" i="19" s="1"/>
  <c r="G41" i="19" s="1"/>
  <c r="H41" i="19" s="1"/>
  <c r="I41" i="19" s="1"/>
  <c r="K41" i="19" s="1"/>
  <c r="N41" i="19" s="1"/>
  <c r="C41" i="19"/>
  <c r="B41" i="19"/>
  <c r="A41" i="19"/>
  <c r="M40" i="19"/>
  <c r="O40" i="19" s="1"/>
  <c r="E40" i="19"/>
  <c r="F40" i="19" s="1"/>
  <c r="G40" i="19" s="1"/>
  <c r="H40" i="19" s="1"/>
  <c r="I40" i="19" s="1"/>
  <c r="K40" i="19" s="1"/>
  <c r="C40" i="19"/>
  <c r="B40" i="19"/>
  <c r="A40" i="19"/>
  <c r="M39" i="19"/>
  <c r="O39" i="19" s="1"/>
  <c r="Q39" i="19"/>
  <c r="F39" i="19"/>
  <c r="G39" i="19" s="1"/>
  <c r="H39" i="19" s="1"/>
  <c r="I39" i="19" s="1"/>
  <c r="K39" i="19" s="1"/>
  <c r="E39" i="19"/>
  <c r="C39" i="19"/>
  <c r="B39" i="19"/>
  <c r="A39" i="19"/>
  <c r="M38" i="19"/>
  <c r="O38" i="19" s="1"/>
  <c r="E38" i="19"/>
  <c r="F38" i="19" s="1"/>
  <c r="G38" i="19" s="1"/>
  <c r="H38" i="19" s="1"/>
  <c r="I38" i="19" s="1"/>
  <c r="K38" i="19" s="1"/>
  <c r="C38" i="19"/>
  <c r="B38" i="19"/>
  <c r="A38" i="19"/>
  <c r="Q37" i="19"/>
  <c r="M37" i="19"/>
  <c r="O37" i="19" s="1"/>
  <c r="F37" i="19"/>
  <c r="G37" i="19" s="1"/>
  <c r="H37" i="19" s="1"/>
  <c r="I37" i="19" s="1"/>
  <c r="K37" i="19" s="1"/>
  <c r="E37" i="19"/>
  <c r="C37" i="19"/>
  <c r="B37" i="19"/>
  <c r="A37" i="19"/>
  <c r="M36" i="19"/>
  <c r="O36" i="19" s="1"/>
  <c r="E36" i="19"/>
  <c r="C36" i="19"/>
  <c r="B36" i="19"/>
  <c r="A36" i="19"/>
  <c r="M35" i="19"/>
  <c r="O35" i="19" s="1"/>
  <c r="E35" i="19"/>
  <c r="C35" i="19"/>
  <c r="B35" i="19"/>
  <c r="A35" i="19"/>
  <c r="M34" i="19"/>
  <c r="O34" i="19" s="1"/>
  <c r="E34" i="19"/>
  <c r="C34" i="19"/>
  <c r="B34" i="19"/>
  <c r="A34" i="19"/>
  <c r="M33" i="19"/>
  <c r="O33" i="19" s="1"/>
  <c r="E33" i="19"/>
  <c r="C33" i="19"/>
  <c r="B33" i="19"/>
  <c r="A33" i="19"/>
  <c r="M32" i="19"/>
  <c r="O32" i="19" s="1"/>
  <c r="E32" i="19"/>
  <c r="C32" i="19"/>
  <c r="B32" i="19"/>
  <c r="A32" i="19"/>
  <c r="M31" i="19"/>
  <c r="O31" i="19" s="1"/>
  <c r="E31" i="19"/>
  <c r="C31" i="19"/>
  <c r="B31" i="19"/>
  <c r="A31"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M42" i="18"/>
  <c r="O42" i="18" s="1"/>
  <c r="E42" i="18"/>
  <c r="F42" i="18" s="1"/>
  <c r="G42" i="18" s="1"/>
  <c r="H42" i="18" s="1"/>
  <c r="I42" i="18" s="1"/>
  <c r="K42" i="18" s="1"/>
  <c r="C42" i="18"/>
  <c r="B42" i="18"/>
  <c r="A42" i="18"/>
  <c r="M41" i="18"/>
  <c r="O41" i="18" s="1"/>
  <c r="E41" i="18"/>
  <c r="F41" i="18" s="1"/>
  <c r="G41" i="18" s="1"/>
  <c r="H41" i="18" s="1"/>
  <c r="I41" i="18" s="1"/>
  <c r="K41" i="18" s="1"/>
  <c r="C41" i="18"/>
  <c r="B41" i="18"/>
  <c r="A41" i="18"/>
  <c r="M40" i="18"/>
  <c r="O40" i="18" s="1"/>
  <c r="Q40" i="18"/>
  <c r="E40" i="18"/>
  <c r="F40" i="18" s="1"/>
  <c r="G40" i="18" s="1"/>
  <c r="H40" i="18" s="1"/>
  <c r="I40" i="18" s="1"/>
  <c r="K40" i="18" s="1"/>
  <c r="C40" i="18"/>
  <c r="B40" i="18"/>
  <c r="A40" i="18"/>
  <c r="M39" i="18"/>
  <c r="O39" i="18" s="1"/>
  <c r="E39" i="18"/>
  <c r="F39" i="18" s="1"/>
  <c r="G39" i="18" s="1"/>
  <c r="H39" i="18" s="1"/>
  <c r="I39" i="18" s="1"/>
  <c r="K39" i="18" s="1"/>
  <c r="C39" i="18"/>
  <c r="B39" i="18"/>
  <c r="A39" i="18"/>
  <c r="Q38" i="18"/>
  <c r="M38" i="18"/>
  <c r="O38" i="18" s="1"/>
  <c r="F38" i="18"/>
  <c r="G38" i="18" s="1"/>
  <c r="H38" i="18" s="1"/>
  <c r="I38" i="18" s="1"/>
  <c r="K38" i="18" s="1"/>
  <c r="E38" i="18"/>
  <c r="C38" i="18"/>
  <c r="B38" i="18"/>
  <c r="A38" i="18"/>
  <c r="Q37" i="18"/>
  <c r="M37" i="18"/>
  <c r="O37" i="18" s="1"/>
  <c r="F37" i="18"/>
  <c r="G37" i="18" s="1"/>
  <c r="H37" i="18" s="1"/>
  <c r="I37" i="18" s="1"/>
  <c r="K37" i="18" s="1"/>
  <c r="E37" i="18"/>
  <c r="C37" i="18"/>
  <c r="B37" i="18"/>
  <c r="A37" i="18"/>
  <c r="M36" i="18"/>
  <c r="O36" i="18" s="1"/>
  <c r="E36" i="18"/>
  <c r="C36" i="18"/>
  <c r="B36" i="18"/>
  <c r="A36" i="18"/>
  <c r="M35" i="18"/>
  <c r="O35" i="18" s="1"/>
  <c r="E35" i="18"/>
  <c r="C35" i="18"/>
  <c r="B35" i="18"/>
  <c r="A35" i="18"/>
  <c r="M34" i="18"/>
  <c r="O34" i="18" s="1"/>
  <c r="E34" i="18"/>
  <c r="C34" i="18"/>
  <c r="B34" i="18"/>
  <c r="A34" i="18"/>
  <c r="M33" i="18"/>
  <c r="O33" i="18" s="1"/>
  <c r="E33" i="18"/>
  <c r="C33" i="18"/>
  <c r="B33" i="18"/>
  <c r="A33" i="18"/>
  <c r="M32" i="18"/>
  <c r="O32" i="18" s="1"/>
  <c r="E32" i="18"/>
  <c r="C32" i="18"/>
  <c r="B32" i="18"/>
  <c r="A32" i="18"/>
  <c r="M31" i="18"/>
  <c r="O31" i="18" s="1"/>
  <c r="E31" i="18"/>
  <c r="C31" i="18"/>
  <c r="B31" i="18"/>
  <c r="A31"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M42" i="17"/>
  <c r="O42" i="17" s="1"/>
  <c r="F42" i="17"/>
  <c r="G42" i="17" s="1"/>
  <c r="H42" i="17" s="1"/>
  <c r="I42" i="17" s="1"/>
  <c r="K42" i="17" s="1"/>
  <c r="E42" i="17"/>
  <c r="C42" i="17"/>
  <c r="B42" i="17"/>
  <c r="A42" i="17"/>
  <c r="M41" i="17"/>
  <c r="O41" i="17" s="1"/>
  <c r="F41" i="17"/>
  <c r="G41" i="17" s="1"/>
  <c r="H41" i="17" s="1"/>
  <c r="I41" i="17" s="1"/>
  <c r="K41" i="17" s="1"/>
  <c r="E41" i="17"/>
  <c r="C41" i="17"/>
  <c r="B41" i="17"/>
  <c r="A41" i="17"/>
  <c r="M40" i="17"/>
  <c r="O40" i="17" s="1"/>
  <c r="F40" i="17"/>
  <c r="G40" i="17" s="1"/>
  <c r="H40" i="17" s="1"/>
  <c r="I40" i="17" s="1"/>
  <c r="K40" i="17" s="1"/>
  <c r="E40" i="17"/>
  <c r="C40" i="17"/>
  <c r="B40" i="17"/>
  <c r="A40" i="17"/>
  <c r="M39" i="17"/>
  <c r="O39" i="17" s="1"/>
  <c r="N39" i="17"/>
  <c r="E39" i="17"/>
  <c r="F39" i="17" s="1"/>
  <c r="G39" i="17" s="1"/>
  <c r="H39" i="17" s="1"/>
  <c r="I39" i="17" s="1"/>
  <c r="K39" i="17" s="1"/>
  <c r="C39" i="17"/>
  <c r="B39" i="17"/>
  <c r="A39" i="17"/>
  <c r="M38" i="17"/>
  <c r="O38" i="17" s="1"/>
  <c r="F38" i="17"/>
  <c r="G38" i="17" s="1"/>
  <c r="H38" i="17" s="1"/>
  <c r="I38" i="17" s="1"/>
  <c r="K38" i="17" s="1"/>
  <c r="E38" i="17"/>
  <c r="C38" i="17"/>
  <c r="B38" i="17"/>
  <c r="A38" i="17"/>
  <c r="M37" i="17"/>
  <c r="O37" i="17" s="1"/>
  <c r="N37" i="17"/>
  <c r="F37" i="17"/>
  <c r="G37" i="17" s="1"/>
  <c r="H37" i="17" s="1"/>
  <c r="I37" i="17" s="1"/>
  <c r="K37" i="17" s="1"/>
  <c r="E37" i="17"/>
  <c r="C37" i="17"/>
  <c r="B37" i="17"/>
  <c r="A37" i="17"/>
  <c r="M36" i="17"/>
  <c r="O36" i="17" s="1"/>
  <c r="E36" i="17"/>
  <c r="C36" i="17"/>
  <c r="B36" i="17"/>
  <c r="A36" i="17"/>
  <c r="M35" i="17"/>
  <c r="O35" i="17" s="1"/>
  <c r="E35" i="17"/>
  <c r="C35" i="17"/>
  <c r="B35" i="17"/>
  <c r="A35" i="17"/>
  <c r="M34" i="17"/>
  <c r="O34" i="17" s="1"/>
  <c r="E34" i="17"/>
  <c r="C34" i="17"/>
  <c r="B34" i="17"/>
  <c r="A34" i="17"/>
  <c r="M33" i="17"/>
  <c r="O33" i="17" s="1"/>
  <c r="E33" i="17"/>
  <c r="C33" i="17"/>
  <c r="B33" i="17"/>
  <c r="A33" i="17"/>
  <c r="M32" i="17"/>
  <c r="O32" i="17" s="1"/>
  <c r="E32" i="17"/>
  <c r="C32" i="17"/>
  <c r="B32" i="17"/>
  <c r="A32" i="17"/>
  <c r="M31" i="17"/>
  <c r="E31" i="17"/>
  <c r="C31" i="17"/>
  <c r="B31" i="17"/>
  <c r="A31"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M42" i="16"/>
  <c r="O42" i="16" s="1"/>
  <c r="E42" i="16"/>
  <c r="F42" i="16" s="1"/>
  <c r="G42" i="16" s="1"/>
  <c r="H42" i="16" s="1"/>
  <c r="I42" i="16" s="1"/>
  <c r="K42" i="16" s="1"/>
  <c r="C42" i="16"/>
  <c r="B42" i="16"/>
  <c r="A42" i="16"/>
  <c r="M41" i="16"/>
  <c r="O41" i="16" s="1"/>
  <c r="E41" i="16"/>
  <c r="F41" i="16" s="1"/>
  <c r="G41" i="16" s="1"/>
  <c r="H41" i="16" s="1"/>
  <c r="I41" i="16" s="1"/>
  <c r="K41" i="16" s="1"/>
  <c r="N41" i="16" s="1"/>
  <c r="C41" i="16"/>
  <c r="B41" i="16"/>
  <c r="A41" i="16"/>
  <c r="M40" i="16"/>
  <c r="Q40" i="16"/>
  <c r="E40" i="16"/>
  <c r="F40" i="16" s="1"/>
  <c r="G40" i="16" s="1"/>
  <c r="H40" i="16" s="1"/>
  <c r="I40" i="16" s="1"/>
  <c r="K40" i="16" s="1"/>
  <c r="C40" i="16"/>
  <c r="B40" i="16"/>
  <c r="A40" i="16"/>
  <c r="M39" i="16"/>
  <c r="E39" i="16"/>
  <c r="F39" i="16" s="1"/>
  <c r="G39" i="16" s="1"/>
  <c r="H39" i="16" s="1"/>
  <c r="I39" i="16" s="1"/>
  <c r="K39" i="16" s="1"/>
  <c r="C39" i="16"/>
  <c r="B39" i="16"/>
  <c r="A39" i="16"/>
  <c r="M38" i="16"/>
  <c r="O38" i="16" s="1"/>
  <c r="Q38" i="16"/>
  <c r="E38" i="16"/>
  <c r="F38" i="16" s="1"/>
  <c r="G38" i="16" s="1"/>
  <c r="H38" i="16" s="1"/>
  <c r="I38" i="16" s="1"/>
  <c r="K38" i="16" s="1"/>
  <c r="C38" i="16"/>
  <c r="B38" i="16"/>
  <c r="A38" i="16"/>
  <c r="M37" i="16"/>
  <c r="O37" i="16" s="1"/>
  <c r="Q37" i="16"/>
  <c r="F37" i="16"/>
  <c r="G37" i="16" s="1"/>
  <c r="H37" i="16" s="1"/>
  <c r="I37" i="16" s="1"/>
  <c r="K37" i="16" s="1"/>
  <c r="E37" i="16"/>
  <c r="C37" i="16"/>
  <c r="B37" i="16"/>
  <c r="A37" i="16"/>
  <c r="M36" i="16"/>
  <c r="O36" i="16" s="1"/>
  <c r="E36" i="16"/>
  <c r="C36" i="16"/>
  <c r="B36" i="16"/>
  <c r="A36" i="16"/>
  <c r="M35" i="16"/>
  <c r="O35" i="16" s="1"/>
  <c r="E35" i="16"/>
  <c r="C35" i="16"/>
  <c r="B35" i="16"/>
  <c r="A35" i="16"/>
  <c r="M34" i="16"/>
  <c r="O34" i="16" s="1"/>
  <c r="E34" i="16"/>
  <c r="C34" i="16"/>
  <c r="B34" i="16"/>
  <c r="A34" i="16"/>
  <c r="M33" i="16"/>
  <c r="O33" i="16" s="1"/>
  <c r="E33" i="16"/>
  <c r="C33" i="16"/>
  <c r="B33" i="16"/>
  <c r="A33" i="16"/>
  <c r="M32" i="16"/>
  <c r="O32" i="16" s="1"/>
  <c r="E32" i="16"/>
  <c r="C32" i="16"/>
  <c r="B32" i="16"/>
  <c r="A32" i="16"/>
  <c r="M31" i="16"/>
  <c r="O31" i="16" s="1"/>
  <c r="Q31" i="16"/>
  <c r="E31" i="16"/>
  <c r="C31" i="16"/>
  <c r="B31" i="16"/>
  <c r="A31"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M42" i="15"/>
  <c r="O42" i="15" s="1"/>
  <c r="E42" i="15"/>
  <c r="F42" i="15" s="1"/>
  <c r="G42" i="15" s="1"/>
  <c r="H42" i="15" s="1"/>
  <c r="I42" i="15" s="1"/>
  <c r="K42" i="15" s="1"/>
  <c r="C42" i="15"/>
  <c r="B42" i="15"/>
  <c r="A42" i="15"/>
  <c r="M41" i="15"/>
  <c r="O41" i="15" s="1"/>
  <c r="E41" i="15"/>
  <c r="F41" i="15" s="1"/>
  <c r="G41" i="15" s="1"/>
  <c r="H41" i="15" s="1"/>
  <c r="I41" i="15" s="1"/>
  <c r="K41" i="15" s="1"/>
  <c r="C41" i="15"/>
  <c r="B41" i="15"/>
  <c r="A41" i="15"/>
  <c r="M40" i="15"/>
  <c r="O40" i="15" s="1"/>
  <c r="Q40" i="15"/>
  <c r="E40" i="15"/>
  <c r="F40" i="15" s="1"/>
  <c r="G40" i="15" s="1"/>
  <c r="H40" i="15" s="1"/>
  <c r="I40" i="15" s="1"/>
  <c r="K40" i="15" s="1"/>
  <c r="C40" i="15"/>
  <c r="B40" i="15"/>
  <c r="A40" i="15"/>
  <c r="M39" i="15"/>
  <c r="O39" i="15" s="1"/>
  <c r="Q39" i="15"/>
  <c r="E39" i="15"/>
  <c r="F39" i="15" s="1"/>
  <c r="G39" i="15" s="1"/>
  <c r="H39" i="15" s="1"/>
  <c r="I39" i="15" s="1"/>
  <c r="K39" i="15" s="1"/>
  <c r="C39" i="15"/>
  <c r="B39" i="15"/>
  <c r="A39" i="15"/>
  <c r="M38" i="15"/>
  <c r="O38" i="15" s="1"/>
  <c r="Q38" i="15"/>
  <c r="F38" i="15"/>
  <c r="G38" i="15" s="1"/>
  <c r="H38" i="15" s="1"/>
  <c r="I38" i="15" s="1"/>
  <c r="K38" i="15" s="1"/>
  <c r="E38" i="15"/>
  <c r="C38" i="15"/>
  <c r="B38" i="15"/>
  <c r="A38" i="15"/>
  <c r="M37" i="15"/>
  <c r="Q37" i="15"/>
  <c r="E37" i="15"/>
  <c r="F37" i="15" s="1"/>
  <c r="G37" i="15" s="1"/>
  <c r="H37" i="15" s="1"/>
  <c r="I37" i="15" s="1"/>
  <c r="K37" i="15" s="1"/>
  <c r="C37" i="15"/>
  <c r="B37" i="15"/>
  <c r="A37" i="15"/>
  <c r="M36" i="15"/>
  <c r="O36" i="15" s="1"/>
  <c r="E36" i="15"/>
  <c r="F36" i="15" s="1"/>
  <c r="G36" i="15" s="1"/>
  <c r="H36" i="15" s="1"/>
  <c r="I36" i="15" s="1"/>
  <c r="K36" i="15" s="1"/>
  <c r="C36" i="15"/>
  <c r="B36" i="15"/>
  <c r="A36" i="15"/>
  <c r="M35" i="15"/>
  <c r="O35" i="15" s="1"/>
  <c r="E35" i="15"/>
  <c r="F35" i="15" s="1"/>
  <c r="G35" i="15" s="1"/>
  <c r="H35" i="15" s="1"/>
  <c r="I35" i="15" s="1"/>
  <c r="K35" i="15" s="1"/>
  <c r="C35" i="15"/>
  <c r="B35" i="15"/>
  <c r="A35" i="15"/>
  <c r="M34" i="15"/>
  <c r="O34" i="15" s="1"/>
  <c r="E34" i="15"/>
  <c r="F34" i="15" s="1"/>
  <c r="G34" i="15" s="1"/>
  <c r="H34" i="15" s="1"/>
  <c r="I34" i="15" s="1"/>
  <c r="K34" i="15" s="1"/>
  <c r="C34" i="15"/>
  <c r="B34" i="15"/>
  <c r="A34" i="15"/>
  <c r="M33" i="15"/>
  <c r="O33" i="15" s="1"/>
  <c r="E33" i="15"/>
  <c r="F33" i="15" s="1"/>
  <c r="G33" i="15" s="1"/>
  <c r="H33" i="15" s="1"/>
  <c r="I33" i="15" s="1"/>
  <c r="K33" i="15" s="1"/>
  <c r="C33" i="15"/>
  <c r="B33" i="15"/>
  <c r="A33" i="15"/>
  <c r="M32" i="15"/>
  <c r="O32" i="15" s="1"/>
  <c r="E32" i="15"/>
  <c r="F32" i="15" s="1"/>
  <c r="G32" i="15" s="1"/>
  <c r="H32" i="15" s="1"/>
  <c r="I32" i="15" s="1"/>
  <c r="K32" i="15" s="1"/>
  <c r="C32" i="15"/>
  <c r="B32" i="15"/>
  <c r="A32" i="15"/>
  <c r="M31" i="15"/>
  <c r="O31" i="15" s="1"/>
  <c r="Q31" i="15"/>
  <c r="E31" i="15"/>
  <c r="F31" i="15" s="1"/>
  <c r="G31" i="15" s="1"/>
  <c r="H31" i="15" s="1"/>
  <c r="I31" i="15" s="1"/>
  <c r="K31" i="15" s="1"/>
  <c r="C31" i="15"/>
  <c r="B31" i="15"/>
  <c r="A31"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M42" i="14"/>
  <c r="O42" i="14" s="1"/>
  <c r="F42" i="14"/>
  <c r="G42" i="14" s="1"/>
  <c r="H42" i="14" s="1"/>
  <c r="I42" i="14" s="1"/>
  <c r="K42" i="14" s="1"/>
  <c r="E42" i="14"/>
  <c r="C42" i="14"/>
  <c r="B42" i="14"/>
  <c r="A42" i="14"/>
  <c r="M41" i="14"/>
  <c r="O41" i="14" s="1"/>
  <c r="F41" i="14"/>
  <c r="G41" i="14" s="1"/>
  <c r="H41" i="14" s="1"/>
  <c r="I41" i="14" s="1"/>
  <c r="K41" i="14" s="1"/>
  <c r="Q41" i="14" s="1"/>
  <c r="E41" i="14"/>
  <c r="C41" i="14"/>
  <c r="B41" i="14"/>
  <c r="A41" i="14"/>
  <c r="M40" i="14"/>
  <c r="O40" i="14" s="1"/>
  <c r="F40" i="14"/>
  <c r="G40" i="14" s="1"/>
  <c r="H40" i="14" s="1"/>
  <c r="I40" i="14" s="1"/>
  <c r="K40" i="14" s="1"/>
  <c r="E40" i="14"/>
  <c r="C40" i="14"/>
  <c r="B40" i="14"/>
  <c r="A40" i="14"/>
  <c r="M39" i="14"/>
  <c r="O39" i="14" s="1"/>
  <c r="E39" i="14"/>
  <c r="F39" i="14" s="1"/>
  <c r="G39" i="14" s="1"/>
  <c r="H39" i="14" s="1"/>
  <c r="I39" i="14" s="1"/>
  <c r="K39" i="14" s="1"/>
  <c r="C39" i="14"/>
  <c r="B39" i="14"/>
  <c r="A39" i="14"/>
  <c r="M38" i="14"/>
  <c r="O38" i="14" s="1"/>
  <c r="Q38" i="14"/>
  <c r="E38" i="14"/>
  <c r="F38" i="14" s="1"/>
  <c r="G38" i="14" s="1"/>
  <c r="H38" i="14" s="1"/>
  <c r="I38" i="14" s="1"/>
  <c r="K38" i="14" s="1"/>
  <c r="C38" i="14"/>
  <c r="B38" i="14"/>
  <c r="A38" i="14"/>
  <c r="M37" i="14"/>
  <c r="O37" i="14" s="1"/>
  <c r="F37" i="14"/>
  <c r="G37" i="14" s="1"/>
  <c r="H37" i="14" s="1"/>
  <c r="I37" i="14" s="1"/>
  <c r="K37" i="14" s="1"/>
  <c r="E37" i="14"/>
  <c r="C37" i="14"/>
  <c r="B37" i="14"/>
  <c r="A37" i="14"/>
  <c r="M36" i="14"/>
  <c r="O36" i="14" s="1"/>
  <c r="E36" i="14"/>
  <c r="C36" i="14"/>
  <c r="B36" i="14"/>
  <c r="A36" i="14"/>
  <c r="M35" i="14"/>
  <c r="O35" i="14" s="1"/>
  <c r="E35" i="14"/>
  <c r="C35" i="14"/>
  <c r="B35" i="14"/>
  <c r="A35" i="14"/>
  <c r="M34" i="14"/>
  <c r="O34" i="14" s="1"/>
  <c r="E34" i="14"/>
  <c r="C34" i="14"/>
  <c r="B34" i="14"/>
  <c r="A34" i="14"/>
  <c r="M33" i="14"/>
  <c r="O33" i="14" s="1"/>
  <c r="E33" i="14"/>
  <c r="C33" i="14"/>
  <c r="B33" i="14"/>
  <c r="A33" i="14"/>
  <c r="M32" i="14"/>
  <c r="O32" i="14" s="1"/>
  <c r="E32" i="14"/>
  <c r="C32" i="14"/>
  <c r="B32" i="14"/>
  <c r="A32" i="14"/>
  <c r="M31" i="14"/>
  <c r="O31" i="14" s="1"/>
  <c r="E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M42" i="13"/>
  <c r="O42" i="13" s="1"/>
  <c r="E42" i="13"/>
  <c r="F42" i="13" s="1"/>
  <c r="G42" i="13" s="1"/>
  <c r="H42" i="13" s="1"/>
  <c r="I42" i="13" s="1"/>
  <c r="K42" i="13" s="1"/>
  <c r="C42" i="13"/>
  <c r="B42" i="13"/>
  <c r="A42" i="13"/>
  <c r="M41" i="13"/>
  <c r="O41" i="13" s="1"/>
  <c r="E41" i="13"/>
  <c r="F41" i="13" s="1"/>
  <c r="G41" i="13" s="1"/>
  <c r="H41" i="13" s="1"/>
  <c r="I41" i="13" s="1"/>
  <c r="K41" i="13" s="1"/>
  <c r="Q41" i="13" s="1"/>
  <c r="C41" i="13"/>
  <c r="B41" i="13"/>
  <c r="A41" i="13"/>
  <c r="M40" i="13"/>
  <c r="O40" i="13" s="1"/>
  <c r="Q40" i="13"/>
  <c r="E40" i="13"/>
  <c r="F40" i="13" s="1"/>
  <c r="G40" i="13" s="1"/>
  <c r="H40" i="13" s="1"/>
  <c r="I40" i="13" s="1"/>
  <c r="K40" i="13" s="1"/>
  <c r="C40" i="13"/>
  <c r="B40" i="13"/>
  <c r="A40" i="13"/>
  <c r="M39" i="13"/>
  <c r="O39" i="13" s="1"/>
  <c r="F39" i="13"/>
  <c r="G39" i="13" s="1"/>
  <c r="H39" i="13" s="1"/>
  <c r="I39" i="13" s="1"/>
  <c r="K39" i="13" s="1"/>
  <c r="E39" i="13"/>
  <c r="C39" i="13"/>
  <c r="B39" i="13"/>
  <c r="A39" i="13"/>
  <c r="M38" i="13"/>
  <c r="O38" i="13" s="1"/>
  <c r="E38" i="13"/>
  <c r="F38" i="13" s="1"/>
  <c r="G38" i="13" s="1"/>
  <c r="H38" i="13" s="1"/>
  <c r="I38" i="13" s="1"/>
  <c r="K38" i="13" s="1"/>
  <c r="C38" i="13"/>
  <c r="B38" i="13"/>
  <c r="A38" i="13"/>
  <c r="M37" i="13"/>
  <c r="O37" i="13" s="1"/>
  <c r="Q37" i="13"/>
  <c r="F37" i="13"/>
  <c r="G37" i="13" s="1"/>
  <c r="H37" i="13" s="1"/>
  <c r="I37" i="13" s="1"/>
  <c r="K37" i="13" s="1"/>
  <c r="E37" i="13"/>
  <c r="C37" i="13"/>
  <c r="B37" i="13"/>
  <c r="A37" i="13"/>
  <c r="M36" i="13"/>
  <c r="O36" i="13" s="1"/>
  <c r="E36" i="13"/>
  <c r="C36" i="13"/>
  <c r="B36" i="13"/>
  <c r="A36" i="13"/>
  <c r="M35" i="13"/>
  <c r="O35" i="13" s="1"/>
  <c r="E35" i="13"/>
  <c r="C35" i="13"/>
  <c r="B35" i="13"/>
  <c r="A35" i="13"/>
  <c r="M34" i="13"/>
  <c r="O34" i="13" s="1"/>
  <c r="E34" i="13"/>
  <c r="C34" i="13"/>
  <c r="B34" i="13"/>
  <c r="A34" i="13"/>
  <c r="M33" i="13"/>
  <c r="O33" i="13" s="1"/>
  <c r="E33" i="13"/>
  <c r="C33" i="13"/>
  <c r="B33" i="13"/>
  <c r="A33" i="13"/>
  <c r="M32" i="13"/>
  <c r="O32" i="13" s="1"/>
  <c r="E32" i="13"/>
  <c r="C32" i="13"/>
  <c r="B32" i="13"/>
  <c r="A32" i="13"/>
  <c r="M31" i="13"/>
  <c r="O31" i="13" s="1"/>
  <c r="E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M42" i="12"/>
  <c r="O42" i="12" s="1"/>
  <c r="E42" i="12"/>
  <c r="F42" i="12" s="1"/>
  <c r="G42" i="12" s="1"/>
  <c r="H42" i="12" s="1"/>
  <c r="I42" i="12" s="1"/>
  <c r="K42" i="12" s="1"/>
  <c r="Q42" i="12" s="1"/>
  <c r="C42" i="12"/>
  <c r="B42" i="12"/>
  <c r="A42" i="12"/>
  <c r="M41" i="12"/>
  <c r="O41" i="12" s="1"/>
  <c r="E41" i="12"/>
  <c r="F41" i="12" s="1"/>
  <c r="G41" i="12" s="1"/>
  <c r="H41" i="12" s="1"/>
  <c r="I41" i="12" s="1"/>
  <c r="K41" i="12" s="1"/>
  <c r="Q41" i="12" s="1"/>
  <c r="C41" i="12"/>
  <c r="B41" i="12"/>
  <c r="A41" i="12"/>
  <c r="M40" i="12"/>
  <c r="E40" i="12"/>
  <c r="F40" i="12" s="1"/>
  <c r="G40" i="12" s="1"/>
  <c r="H40" i="12" s="1"/>
  <c r="I40" i="12" s="1"/>
  <c r="K40" i="12" s="1"/>
  <c r="C40" i="12"/>
  <c r="B40" i="12"/>
  <c r="A40" i="12"/>
  <c r="M39" i="12"/>
  <c r="O39" i="12" s="1"/>
  <c r="E39" i="12"/>
  <c r="F39" i="12" s="1"/>
  <c r="G39" i="12" s="1"/>
  <c r="H39" i="12" s="1"/>
  <c r="I39" i="12" s="1"/>
  <c r="K39" i="12" s="1"/>
  <c r="C39" i="12"/>
  <c r="B39" i="12"/>
  <c r="A39" i="12"/>
  <c r="Q38" i="12"/>
  <c r="M38" i="12"/>
  <c r="O38" i="12" s="1"/>
  <c r="E38" i="12"/>
  <c r="F38" i="12" s="1"/>
  <c r="G38" i="12" s="1"/>
  <c r="H38" i="12" s="1"/>
  <c r="I38" i="12" s="1"/>
  <c r="K38" i="12" s="1"/>
  <c r="C38" i="12"/>
  <c r="B38" i="12"/>
  <c r="A38" i="12"/>
  <c r="M37" i="12"/>
  <c r="O37" i="12" s="1"/>
  <c r="Q37" i="12"/>
  <c r="F37" i="12"/>
  <c r="G37" i="12" s="1"/>
  <c r="H37" i="12" s="1"/>
  <c r="I37" i="12" s="1"/>
  <c r="K37" i="12" s="1"/>
  <c r="E37" i="12"/>
  <c r="C37" i="12"/>
  <c r="B37" i="12"/>
  <c r="A37" i="12"/>
  <c r="M36" i="12"/>
  <c r="O36" i="12" s="1"/>
  <c r="E36" i="12"/>
  <c r="C36" i="12"/>
  <c r="B36" i="12"/>
  <c r="A36" i="12"/>
  <c r="M35" i="12"/>
  <c r="O35" i="12" s="1"/>
  <c r="E35" i="12"/>
  <c r="C35" i="12"/>
  <c r="B35" i="12"/>
  <c r="A35" i="12"/>
  <c r="M34" i="12"/>
  <c r="O34" i="12" s="1"/>
  <c r="E34" i="12"/>
  <c r="C34" i="12"/>
  <c r="B34" i="12"/>
  <c r="A34" i="12"/>
  <c r="M33" i="12"/>
  <c r="O33" i="12" s="1"/>
  <c r="E33" i="12"/>
  <c r="C33" i="12"/>
  <c r="B33" i="12"/>
  <c r="A33" i="12"/>
  <c r="M32" i="12"/>
  <c r="O32" i="12" s="1"/>
  <c r="E32" i="12"/>
  <c r="C32" i="12"/>
  <c r="B32" i="12"/>
  <c r="A32" i="12"/>
  <c r="M31" i="12"/>
  <c r="O31" i="12" s="1"/>
  <c r="Q31" i="12"/>
  <c r="E31" i="12"/>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E15" i="1"/>
  <c r="D15" i="1"/>
  <c r="F15" i="1" s="1"/>
  <c r="C15" i="1"/>
  <c r="B15" i="1"/>
  <c r="A15" i="1"/>
  <c r="E14" i="1"/>
  <c r="D14" i="1"/>
  <c r="F14" i="1" s="1"/>
  <c r="C14" i="1"/>
  <c r="B14" i="1"/>
  <c r="A14" i="1"/>
  <c r="E13" i="1"/>
  <c r="D13" i="1"/>
  <c r="C13" i="1"/>
  <c r="B13" i="1"/>
  <c r="A13" i="1"/>
  <c r="E12" i="1"/>
  <c r="D12" i="1"/>
  <c r="C12" i="1"/>
  <c r="B12" i="1"/>
  <c r="A12" i="1"/>
  <c r="E11" i="1"/>
  <c r="D11" i="1"/>
  <c r="C11" i="1"/>
  <c r="B11" i="1"/>
  <c r="A11" i="1"/>
  <c r="E10" i="1"/>
  <c r="D10" i="1"/>
  <c r="F10" i="1" s="1"/>
  <c r="C10" i="1"/>
  <c r="B10" i="1"/>
  <c r="A10" i="1"/>
  <c r="E9" i="1"/>
  <c r="D9" i="1"/>
  <c r="F9" i="1" s="1"/>
  <c r="C9" i="1"/>
  <c r="B9" i="1"/>
  <c r="A9" i="1"/>
  <c r="E8" i="1"/>
  <c r="D8" i="1"/>
  <c r="F8" i="1" s="1"/>
  <c r="C8" i="1"/>
  <c r="B8" i="1"/>
  <c r="A8" i="1"/>
  <c r="E7" i="1"/>
  <c r="D7" i="1"/>
  <c r="F7" i="1" s="1"/>
  <c r="C7" i="1"/>
  <c r="B7" i="1"/>
  <c r="A7" i="1"/>
  <c r="E6" i="1"/>
  <c r="D6" i="1"/>
  <c r="F6" i="1" s="1"/>
  <c r="C6" i="1"/>
  <c r="B6" i="1"/>
  <c r="A6" i="1"/>
  <c r="E5" i="1"/>
  <c r="D5" i="1"/>
  <c r="C5" i="1"/>
  <c r="B5" i="1"/>
  <c r="A5" i="1"/>
  <c r="E4" i="1"/>
  <c r="D4" i="1"/>
  <c r="C4" i="1"/>
  <c r="B4" i="1"/>
  <c r="A4" i="1"/>
  <c r="M42" i="2"/>
  <c r="O42" i="2" s="1"/>
  <c r="E42" i="2"/>
  <c r="C42" i="2"/>
  <c r="B42" i="2"/>
  <c r="A42" i="2"/>
  <c r="M41" i="2"/>
  <c r="O41" i="2" s="1"/>
  <c r="E41" i="2"/>
  <c r="F41" i="2" s="1"/>
  <c r="G41" i="2" s="1"/>
  <c r="H41" i="2" s="1"/>
  <c r="I41" i="2" s="1"/>
  <c r="K41" i="2" s="1"/>
  <c r="D32" i="1" s="1"/>
  <c r="C41" i="2"/>
  <c r="B41" i="2"/>
  <c r="A41" i="2"/>
  <c r="M40" i="2"/>
  <c r="O40" i="2" s="1"/>
  <c r="D31" i="1"/>
  <c r="E40" i="2"/>
  <c r="F40" i="2" s="1"/>
  <c r="G40" i="2" s="1"/>
  <c r="H40" i="2" s="1"/>
  <c r="I40" i="2" s="1"/>
  <c r="K40" i="2" s="1"/>
  <c r="C40" i="2"/>
  <c r="B40" i="2"/>
  <c r="A40" i="2"/>
  <c r="M39" i="2"/>
  <c r="O39" i="2" s="1"/>
  <c r="D30" i="1"/>
  <c r="F39" i="2"/>
  <c r="G39" i="2" s="1"/>
  <c r="H39" i="2" s="1"/>
  <c r="I39" i="2" s="1"/>
  <c r="K39" i="2" s="1"/>
  <c r="E39" i="2"/>
  <c r="C39" i="2"/>
  <c r="B39" i="2"/>
  <c r="A39" i="2"/>
  <c r="M38" i="2"/>
  <c r="O38" i="2" s="1"/>
  <c r="D29" i="1"/>
  <c r="E38" i="2"/>
  <c r="F38" i="2" s="1"/>
  <c r="G38" i="2" s="1"/>
  <c r="H38" i="2" s="1"/>
  <c r="I38" i="2" s="1"/>
  <c r="K38" i="2" s="1"/>
  <c r="C38" i="2"/>
  <c r="B38" i="2"/>
  <c r="A38" i="2"/>
  <c r="M37" i="2"/>
  <c r="O37" i="2" s="1"/>
  <c r="D28" i="1"/>
  <c r="E37" i="2"/>
  <c r="F37" i="2" s="1"/>
  <c r="G37" i="2" s="1"/>
  <c r="H37" i="2" s="1"/>
  <c r="I37" i="2" s="1"/>
  <c r="K37" i="2" s="1"/>
  <c r="C37" i="2"/>
  <c r="B37" i="2"/>
  <c r="A37" i="2"/>
  <c r="M36" i="2"/>
  <c r="O36" i="2" s="1"/>
  <c r="E36" i="2"/>
  <c r="F36" i="2" s="1"/>
  <c r="G36" i="2" s="1"/>
  <c r="H36" i="2" s="1"/>
  <c r="I36" i="2" s="1"/>
  <c r="K36" i="2" s="1"/>
  <c r="D27" i="1" s="1"/>
  <c r="C36" i="2"/>
  <c r="B36" i="2"/>
  <c r="A36" i="2"/>
  <c r="M35" i="2"/>
  <c r="O35" i="2" s="1"/>
  <c r="E35" i="2"/>
  <c r="F35" i="2" s="1"/>
  <c r="G35" i="2" s="1"/>
  <c r="H35" i="2" s="1"/>
  <c r="I35" i="2" s="1"/>
  <c r="K35" i="2" s="1"/>
  <c r="D26" i="1" s="1"/>
  <c r="C35" i="2"/>
  <c r="B35" i="2"/>
  <c r="A35" i="2"/>
  <c r="M34" i="2"/>
  <c r="O34" i="2" s="1"/>
  <c r="E34" i="2"/>
  <c r="F34" i="2" s="1"/>
  <c r="G34" i="2" s="1"/>
  <c r="H34" i="2" s="1"/>
  <c r="I34" i="2" s="1"/>
  <c r="K34" i="2" s="1"/>
  <c r="D25" i="1" s="1"/>
  <c r="C34" i="2"/>
  <c r="B34" i="2"/>
  <c r="A34" i="2"/>
  <c r="M33" i="2"/>
  <c r="O33" i="2" s="1"/>
  <c r="F33" i="2"/>
  <c r="G33" i="2" s="1"/>
  <c r="H33" i="2" s="1"/>
  <c r="I33" i="2" s="1"/>
  <c r="K33" i="2" s="1"/>
  <c r="D24" i="1" s="1"/>
  <c r="E33" i="2"/>
  <c r="C33" i="2"/>
  <c r="B33" i="2"/>
  <c r="A33" i="2"/>
  <c r="M32" i="2"/>
  <c r="O32" i="2" s="1"/>
  <c r="F32" i="2"/>
  <c r="G32" i="2" s="1"/>
  <c r="H32" i="2" s="1"/>
  <c r="I32" i="2" s="1"/>
  <c r="K32" i="2" s="1"/>
  <c r="D23" i="1" s="1"/>
  <c r="E32" i="2"/>
  <c r="C32" i="2"/>
  <c r="B32" i="2"/>
  <c r="A32" i="2"/>
  <c r="M31" i="2"/>
  <c r="O31" i="2" s="1"/>
  <c r="D22" i="1"/>
  <c r="F31" i="2"/>
  <c r="G31" i="2" s="1"/>
  <c r="H31" i="2" s="1"/>
  <c r="I31" i="2" s="1"/>
  <c r="K31" i="2" s="1"/>
  <c r="E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O37" i="21" l="1"/>
  <c r="F11" i="1"/>
  <c r="E45" i="1" s="1"/>
  <c r="N41" i="17"/>
  <c r="F5" i="1"/>
  <c r="D39" i="1" s="1"/>
  <c r="F13" i="1"/>
  <c r="E47" i="1" s="1"/>
  <c r="N40" i="17"/>
  <c r="F12" i="1"/>
  <c r="E46" i="1" s="1"/>
  <c r="N41" i="21"/>
  <c r="Q40" i="2"/>
  <c r="Q39" i="14"/>
  <c r="Q40" i="14"/>
  <c r="Q37" i="17"/>
  <c r="Q39" i="18"/>
  <c r="Q31" i="19"/>
  <c r="Q38" i="20"/>
  <c r="Q40" i="20"/>
  <c r="Q37" i="20"/>
  <c r="N31" i="20"/>
  <c r="Q31" i="20"/>
  <c r="Q41" i="20"/>
  <c r="Q38" i="19"/>
  <c r="Q40" i="19"/>
  <c r="Q31" i="18"/>
  <c r="N31" i="17"/>
  <c r="Q38" i="17"/>
  <c r="Q39" i="17"/>
  <c r="Q40" i="17"/>
  <c r="Q31" i="17"/>
  <c r="N39" i="16"/>
  <c r="Q39" i="16"/>
  <c r="Q41" i="16"/>
  <c r="N40" i="16"/>
  <c r="N37" i="15"/>
  <c r="Q37" i="14"/>
  <c r="Q31" i="14"/>
  <c r="Q31" i="13"/>
  <c r="Q38" i="13"/>
  <c r="Q39" i="13"/>
  <c r="N40" i="12"/>
  <c r="Q40" i="12"/>
  <c r="Q41" i="21"/>
  <c r="N31" i="21"/>
  <c r="Q39" i="21"/>
  <c r="Q40" i="21"/>
  <c r="Q37" i="21"/>
  <c r="Q38" i="21"/>
  <c r="D46" i="1"/>
  <c r="Q42" i="21"/>
  <c r="G31" i="21"/>
  <c r="H31" i="21" s="1"/>
  <c r="I31" i="21" s="1"/>
  <c r="K31" i="21" s="1"/>
  <c r="F32" i="21"/>
  <c r="G32" i="21" s="1"/>
  <c r="H32" i="21" s="1"/>
  <c r="I32" i="21" s="1"/>
  <c r="K32" i="21" s="1"/>
  <c r="F33" i="21"/>
  <c r="G33" i="21" s="1"/>
  <c r="H33" i="21" s="1"/>
  <c r="I33" i="21" s="1"/>
  <c r="K33" i="21" s="1"/>
  <c r="Q33" i="21" s="1"/>
  <c r="F34" i="21"/>
  <c r="G34" i="21" s="1"/>
  <c r="H34" i="21" s="1"/>
  <c r="I34" i="21" s="1"/>
  <c r="K34" i="21" s="1"/>
  <c r="Q34" i="21" s="1"/>
  <c r="F35" i="21"/>
  <c r="G35" i="21" s="1"/>
  <c r="H35" i="21" s="1"/>
  <c r="I35" i="21" s="1"/>
  <c r="K35" i="21" s="1"/>
  <c r="F36" i="21"/>
  <c r="G36" i="21" s="1"/>
  <c r="H36" i="21" s="1"/>
  <c r="I36" i="21" s="1"/>
  <c r="K36" i="21" s="1"/>
  <c r="N39" i="21"/>
  <c r="O31" i="20"/>
  <c r="Q42" i="20"/>
  <c r="Q39" i="20"/>
  <c r="N37" i="18"/>
  <c r="F31" i="20"/>
  <c r="G31" i="20" s="1"/>
  <c r="H31" i="20" s="1"/>
  <c r="I31" i="20" s="1"/>
  <c r="K31" i="20" s="1"/>
  <c r="F32" i="20"/>
  <c r="G32" i="20" s="1"/>
  <c r="H32" i="20" s="1"/>
  <c r="I32" i="20" s="1"/>
  <c r="K32" i="20" s="1"/>
  <c r="F33" i="20"/>
  <c r="G33" i="20" s="1"/>
  <c r="H33" i="20" s="1"/>
  <c r="I33" i="20" s="1"/>
  <c r="K33" i="20" s="1"/>
  <c r="F34" i="20"/>
  <c r="G34" i="20" s="1"/>
  <c r="H34" i="20" s="1"/>
  <c r="I34" i="20" s="1"/>
  <c r="K34" i="20" s="1"/>
  <c r="F35" i="20"/>
  <c r="G35" i="20" s="1"/>
  <c r="H35" i="20" s="1"/>
  <c r="I35" i="20" s="1"/>
  <c r="K35" i="20" s="1"/>
  <c r="F36" i="20"/>
  <c r="G36" i="20" s="1"/>
  <c r="H36" i="20" s="1"/>
  <c r="I36" i="20" s="1"/>
  <c r="K36" i="20" s="1"/>
  <c r="N31" i="19"/>
  <c r="N40" i="20"/>
  <c r="N38" i="13"/>
  <c r="N39" i="13"/>
  <c r="N40" i="13"/>
  <c r="N37" i="19"/>
  <c r="N38" i="19"/>
  <c r="N39" i="19"/>
  <c r="N40" i="19"/>
  <c r="Q42" i="19"/>
  <c r="F31" i="19"/>
  <c r="G31" i="19" s="1"/>
  <c r="H31" i="19" s="1"/>
  <c r="I31" i="19" s="1"/>
  <c r="K31" i="19" s="1"/>
  <c r="F32" i="19"/>
  <c r="G32" i="19" s="1"/>
  <c r="H32" i="19" s="1"/>
  <c r="I32" i="19" s="1"/>
  <c r="K32" i="19" s="1"/>
  <c r="F35" i="19"/>
  <c r="G35" i="19" s="1"/>
  <c r="H35" i="19" s="1"/>
  <c r="I35" i="19" s="1"/>
  <c r="K35" i="19" s="1"/>
  <c r="O31" i="17"/>
  <c r="N31" i="18"/>
  <c r="F33" i="19"/>
  <c r="G33" i="19" s="1"/>
  <c r="H33" i="19" s="1"/>
  <c r="I33" i="19" s="1"/>
  <c r="K33" i="19" s="1"/>
  <c r="F34" i="19"/>
  <c r="G34" i="19" s="1"/>
  <c r="H34" i="19" s="1"/>
  <c r="I34" i="19" s="1"/>
  <c r="K34" i="19" s="1"/>
  <c r="F36" i="19"/>
  <c r="G36" i="19" s="1"/>
  <c r="H36" i="19" s="1"/>
  <c r="I36" i="19" s="1"/>
  <c r="K36" i="19" s="1"/>
  <c r="O40" i="16"/>
  <c r="N37" i="12"/>
  <c r="N38" i="18"/>
  <c r="N39" i="18"/>
  <c r="Q32" i="18"/>
  <c r="Q41" i="18"/>
  <c r="N41" i="18"/>
  <c r="Q42" i="18"/>
  <c r="N42" i="18"/>
  <c r="F32" i="18"/>
  <c r="G32" i="18" s="1"/>
  <c r="H32" i="18" s="1"/>
  <c r="I32" i="18" s="1"/>
  <c r="K32" i="18" s="1"/>
  <c r="N40" i="18"/>
  <c r="F31" i="18"/>
  <c r="G31" i="18" s="1"/>
  <c r="H31" i="18" s="1"/>
  <c r="I31" i="18" s="1"/>
  <c r="K31" i="18" s="1"/>
  <c r="F34" i="18"/>
  <c r="G34" i="18" s="1"/>
  <c r="H34" i="18" s="1"/>
  <c r="I34" i="18" s="1"/>
  <c r="K34" i="18" s="1"/>
  <c r="F35" i="18"/>
  <c r="G35" i="18" s="1"/>
  <c r="H35" i="18" s="1"/>
  <c r="I35" i="18" s="1"/>
  <c r="K35" i="18" s="1"/>
  <c r="Q35" i="18" s="1"/>
  <c r="F36" i="18"/>
  <c r="G36" i="18" s="1"/>
  <c r="H36" i="18" s="1"/>
  <c r="I36" i="18" s="1"/>
  <c r="K36" i="18" s="1"/>
  <c r="Q36" i="18" s="1"/>
  <c r="N37" i="16"/>
  <c r="N38" i="16"/>
  <c r="F33" i="18"/>
  <c r="G33" i="18" s="1"/>
  <c r="H33" i="18" s="1"/>
  <c r="I33" i="18" s="1"/>
  <c r="K33" i="18" s="1"/>
  <c r="Q42" i="17"/>
  <c r="N42" i="17"/>
  <c r="Q41" i="17"/>
  <c r="O37" i="15"/>
  <c r="N31" i="16"/>
  <c r="N41" i="12"/>
  <c r="N37" i="13"/>
  <c r="N42" i="16"/>
  <c r="F31" i="17"/>
  <c r="G31" i="17" s="1"/>
  <c r="H31" i="17" s="1"/>
  <c r="I31" i="17" s="1"/>
  <c r="K31" i="17" s="1"/>
  <c r="F33" i="17"/>
  <c r="G33" i="17" s="1"/>
  <c r="H33" i="17" s="1"/>
  <c r="I33" i="17" s="1"/>
  <c r="K33" i="17" s="1"/>
  <c r="N38" i="17"/>
  <c r="F32" i="17"/>
  <c r="G32" i="17" s="1"/>
  <c r="H32" i="17" s="1"/>
  <c r="I32" i="17" s="1"/>
  <c r="K32" i="17" s="1"/>
  <c r="F34" i="17"/>
  <c r="G34" i="17" s="1"/>
  <c r="H34" i="17" s="1"/>
  <c r="I34" i="17" s="1"/>
  <c r="K34" i="17" s="1"/>
  <c r="F35" i="17"/>
  <c r="G35" i="17" s="1"/>
  <c r="H35" i="17" s="1"/>
  <c r="I35" i="17" s="1"/>
  <c r="K35" i="17" s="1"/>
  <c r="Q35" i="17" s="1"/>
  <c r="F36" i="17"/>
  <c r="G36" i="17" s="1"/>
  <c r="H36" i="17" s="1"/>
  <c r="I36" i="17" s="1"/>
  <c r="K36" i="17" s="1"/>
  <c r="Q36" i="17" s="1"/>
  <c r="N37" i="2"/>
  <c r="N38" i="12"/>
  <c r="N42" i="13"/>
  <c r="Q42" i="16"/>
  <c r="F31" i="16"/>
  <c r="G31" i="16" s="1"/>
  <c r="H31" i="16" s="1"/>
  <c r="I31" i="16" s="1"/>
  <c r="K31" i="16" s="1"/>
  <c r="F32" i="16"/>
  <c r="G32" i="16" s="1"/>
  <c r="H32" i="16" s="1"/>
  <c r="I32" i="16" s="1"/>
  <c r="K32" i="16" s="1"/>
  <c r="F33" i="16"/>
  <c r="G33" i="16" s="1"/>
  <c r="H33" i="16" s="1"/>
  <c r="I33" i="16" s="1"/>
  <c r="K33" i="16" s="1"/>
  <c r="Q33" i="16" s="1"/>
  <c r="F34" i="16"/>
  <c r="G34" i="16" s="1"/>
  <c r="H34" i="16" s="1"/>
  <c r="I34" i="16" s="1"/>
  <c r="K34" i="16" s="1"/>
  <c r="Q34" i="16" s="1"/>
  <c r="F35" i="16"/>
  <c r="G35" i="16" s="1"/>
  <c r="H35" i="16" s="1"/>
  <c r="I35" i="16" s="1"/>
  <c r="K35" i="16" s="1"/>
  <c r="F36" i="16"/>
  <c r="G36" i="16" s="1"/>
  <c r="H36" i="16" s="1"/>
  <c r="I36" i="16" s="1"/>
  <c r="K36" i="16" s="1"/>
  <c r="N41" i="14"/>
  <c r="N42" i="14"/>
  <c r="O39" i="16"/>
  <c r="N37" i="14"/>
  <c r="N38" i="15"/>
  <c r="N39" i="15"/>
  <c r="Q34" i="15"/>
  <c r="N34" i="15"/>
  <c r="Q33" i="15"/>
  <c r="N33" i="15"/>
  <c r="Q32" i="15"/>
  <c r="N32" i="15"/>
  <c r="N42" i="15"/>
  <c r="Q42" i="15"/>
  <c r="Q36" i="15"/>
  <c r="N36" i="15"/>
  <c r="Q41" i="15"/>
  <c r="N41" i="15"/>
  <c r="Q35" i="15"/>
  <c r="N35" i="15"/>
  <c r="N31" i="15"/>
  <c r="N39" i="14"/>
  <c r="N40" i="14"/>
  <c r="N40" i="15"/>
  <c r="N31" i="14"/>
  <c r="N38" i="2"/>
  <c r="N39" i="2"/>
  <c r="Q42" i="14"/>
  <c r="F35" i="14"/>
  <c r="G35" i="14" s="1"/>
  <c r="H35" i="14" s="1"/>
  <c r="I35" i="14" s="1"/>
  <c r="K35" i="14" s="1"/>
  <c r="Q35" i="14" s="1"/>
  <c r="F36" i="14"/>
  <c r="G36" i="14" s="1"/>
  <c r="H36" i="14" s="1"/>
  <c r="I36" i="14" s="1"/>
  <c r="K36" i="14" s="1"/>
  <c r="Q36" i="14" s="1"/>
  <c r="D43" i="1"/>
  <c r="N39" i="12"/>
  <c r="F32" i="14"/>
  <c r="G32" i="14" s="1"/>
  <c r="H32" i="14" s="1"/>
  <c r="I32" i="14" s="1"/>
  <c r="K32" i="14" s="1"/>
  <c r="F33" i="14"/>
  <c r="G33" i="14" s="1"/>
  <c r="H33" i="14" s="1"/>
  <c r="I33" i="14" s="1"/>
  <c r="K33" i="14" s="1"/>
  <c r="N31" i="13"/>
  <c r="N38" i="14"/>
  <c r="F31" i="14"/>
  <c r="G31" i="14" s="1"/>
  <c r="H31" i="14" s="1"/>
  <c r="I31" i="14" s="1"/>
  <c r="K31" i="14" s="1"/>
  <c r="F34" i="14"/>
  <c r="G34" i="14" s="1"/>
  <c r="H34" i="14" s="1"/>
  <c r="I34" i="14" s="1"/>
  <c r="K34" i="14" s="1"/>
  <c r="Q34" i="14" s="1"/>
  <c r="N41" i="13"/>
  <c r="Q42" i="13"/>
  <c r="F35" i="13"/>
  <c r="G35" i="13" s="1"/>
  <c r="H35" i="13" s="1"/>
  <c r="I35" i="13" s="1"/>
  <c r="K35" i="13" s="1"/>
  <c r="D40" i="1"/>
  <c r="D48" i="1"/>
  <c r="N31" i="2"/>
  <c r="N41" i="2"/>
  <c r="N31" i="12"/>
  <c r="N42" i="12"/>
  <c r="F33" i="13"/>
  <c r="G33" i="13" s="1"/>
  <c r="H33" i="13" s="1"/>
  <c r="I33" i="13" s="1"/>
  <c r="K33" i="13" s="1"/>
  <c r="F36" i="13"/>
  <c r="G36" i="13" s="1"/>
  <c r="H36" i="13" s="1"/>
  <c r="I36" i="13" s="1"/>
  <c r="K36" i="13" s="1"/>
  <c r="F31" i="13"/>
  <c r="G31" i="13" s="1"/>
  <c r="H31" i="13" s="1"/>
  <c r="I31" i="13" s="1"/>
  <c r="K31" i="13" s="1"/>
  <c r="F32" i="13"/>
  <c r="G32" i="13" s="1"/>
  <c r="H32" i="13" s="1"/>
  <c r="I32" i="13" s="1"/>
  <c r="K32" i="13" s="1"/>
  <c r="F34" i="13"/>
  <c r="G34" i="13" s="1"/>
  <c r="H34" i="13" s="1"/>
  <c r="I34" i="13" s="1"/>
  <c r="K34" i="13" s="1"/>
  <c r="Q34" i="13" s="1"/>
  <c r="Q39" i="12"/>
  <c r="F31" i="12"/>
  <c r="G31" i="12" s="1"/>
  <c r="H31" i="12" s="1"/>
  <c r="I31" i="12" s="1"/>
  <c r="K31" i="12" s="1"/>
  <c r="F32" i="12"/>
  <c r="G32" i="12" s="1"/>
  <c r="H32" i="12" s="1"/>
  <c r="I32" i="12" s="1"/>
  <c r="K32" i="12" s="1"/>
  <c r="F33" i="12"/>
  <c r="G33" i="12" s="1"/>
  <c r="H33" i="12" s="1"/>
  <c r="I33" i="12" s="1"/>
  <c r="K33" i="12" s="1"/>
  <c r="F34" i="12"/>
  <c r="G34" i="12" s="1"/>
  <c r="H34" i="12" s="1"/>
  <c r="I34" i="12" s="1"/>
  <c r="K34" i="12" s="1"/>
  <c r="F35" i="12"/>
  <c r="G35" i="12" s="1"/>
  <c r="H35" i="12" s="1"/>
  <c r="I35" i="12" s="1"/>
  <c r="K35" i="12" s="1"/>
  <c r="F36" i="12"/>
  <c r="G36" i="12" s="1"/>
  <c r="H36" i="12" s="1"/>
  <c r="I36" i="12" s="1"/>
  <c r="K36" i="12" s="1"/>
  <c r="F4" i="1"/>
  <c r="D41" i="1"/>
  <c r="D44" i="1"/>
  <c r="O40" i="12"/>
  <c r="D42" i="1"/>
  <c r="N36" i="2"/>
  <c r="Q36" i="2"/>
  <c r="N32" i="2"/>
  <c r="Q32" i="2"/>
  <c r="N33" i="2"/>
  <c r="Q33" i="2"/>
  <c r="N35" i="2"/>
  <c r="Q35" i="2"/>
  <c r="N34" i="2"/>
  <c r="Q34" i="2"/>
  <c r="Q37" i="2"/>
  <c r="Q31" i="2"/>
  <c r="Q38" i="2"/>
  <c r="Q41" i="2"/>
  <c r="F42" i="2"/>
  <c r="G42" i="2" s="1"/>
  <c r="H42" i="2" s="1"/>
  <c r="I42" i="2" s="1"/>
  <c r="K42" i="2" s="1"/>
  <c r="Q39" i="2"/>
  <c r="N40" i="2"/>
  <c r="Q42" i="2"/>
  <c r="D38" i="1" l="1"/>
  <c r="F16" i="1"/>
  <c r="D47" i="1"/>
  <c r="N35" i="19"/>
  <c r="N32" i="19"/>
  <c r="N34" i="19"/>
  <c r="N33" i="19"/>
  <c r="N36" i="19"/>
  <c r="Q35" i="19"/>
  <c r="N34" i="18"/>
  <c r="N32" i="18"/>
  <c r="Q34" i="18"/>
  <c r="N33" i="18"/>
  <c r="N36" i="18"/>
  <c r="N35" i="18"/>
  <c r="N35" i="17"/>
  <c r="N33" i="17"/>
  <c r="N36" i="17"/>
  <c r="N34" i="17"/>
  <c r="N32" i="17"/>
  <c r="N32" i="16"/>
  <c r="N36" i="16"/>
  <c r="N35" i="16"/>
  <c r="N34" i="16"/>
  <c r="N33" i="16"/>
  <c r="Q32" i="16"/>
  <c r="N33" i="14"/>
  <c r="N32" i="14"/>
  <c r="G39" i="1"/>
  <c r="N36" i="14"/>
  <c r="N34" i="14"/>
  <c r="G41" i="1"/>
  <c r="N35" i="14"/>
  <c r="N32" i="13"/>
  <c r="F39" i="1"/>
  <c r="N33" i="13"/>
  <c r="F40" i="1"/>
  <c r="N34" i="13"/>
  <c r="F41" i="1"/>
  <c r="N35" i="13"/>
  <c r="N36" i="13"/>
  <c r="N42" i="2"/>
  <c r="D33" i="1"/>
  <c r="D49" i="1" s="1"/>
  <c r="Q31" i="21"/>
  <c r="N35" i="21"/>
  <c r="N36" i="21"/>
  <c r="N34" i="21"/>
  <c r="N32" i="21"/>
  <c r="N33" i="21"/>
  <c r="F48" i="1"/>
  <c r="Q32" i="21"/>
  <c r="E48" i="1"/>
  <c r="Q35" i="21"/>
  <c r="Q36" i="21"/>
  <c r="Q35" i="20"/>
  <c r="N35" i="20"/>
  <c r="Q34" i="20"/>
  <c r="N34" i="20"/>
  <c r="Q33" i="20"/>
  <c r="N33" i="20"/>
  <c r="Q32" i="20"/>
  <c r="N32" i="20"/>
  <c r="Q36" i="20"/>
  <c r="N36" i="20"/>
  <c r="Q34" i="19"/>
  <c r="Q32" i="19"/>
  <c r="Q33" i="19"/>
  <c r="Q36" i="19"/>
  <c r="Q33" i="18"/>
  <c r="Q33" i="17"/>
  <c r="E49" i="1"/>
  <c r="Q34" i="17"/>
  <c r="Q32" i="17"/>
  <c r="Q35" i="16"/>
  <c r="Q36" i="16"/>
  <c r="G49" i="1"/>
  <c r="F49" i="1"/>
  <c r="F38" i="1"/>
  <c r="D45" i="1"/>
  <c r="E38" i="1"/>
  <c r="E39" i="1"/>
  <c r="Q32" i="14"/>
  <c r="Q33" i="14"/>
  <c r="E40" i="1"/>
  <c r="Q32" i="13"/>
  <c r="Q33" i="13"/>
  <c r="Q35" i="13"/>
  <c r="E41" i="1"/>
  <c r="Q36" i="13"/>
  <c r="Q36" i="12"/>
  <c r="N36" i="12"/>
  <c r="N35" i="12"/>
  <c r="Q35" i="12"/>
  <c r="Q34" i="12"/>
  <c r="N34" i="12"/>
  <c r="Q33" i="12"/>
  <c r="N33" i="12"/>
  <c r="N32" i="12"/>
  <c r="Q32" i="12"/>
  <c r="F47" i="1"/>
  <c r="F45" i="1"/>
  <c r="E44" i="1"/>
  <c r="G48" i="1"/>
  <c r="H49" i="1"/>
  <c r="E43" i="1"/>
  <c r="E42" i="1"/>
  <c r="H41" i="1"/>
  <c r="F46" i="1"/>
  <c r="G40" i="1"/>
  <c r="G38" i="1"/>
  <c r="D50" i="1" l="1"/>
  <c r="T55" i="1" s="1"/>
  <c r="T56" i="1" s="1"/>
  <c r="E50" i="1"/>
  <c r="U55" i="1" s="1"/>
  <c r="G45" i="1"/>
  <c r="H38" i="1"/>
  <c r="H48" i="1"/>
  <c r="H39" i="1"/>
  <c r="H40" i="1"/>
  <c r="F44" i="1"/>
  <c r="F42" i="1"/>
  <c r="I49" i="1"/>
  <c r="G47" i="1"/>
  <c r="I41" i="1"/>
  <c r="F43" i="1"/>
  <c r="G46" i="1"/>
  <c r="F50" i="1" l="1"/>
  <c r="V55" i="1" s="1"/>
  <c r="V56" i="1" s="1"/>
  <c r="U56" i="1"/>
  <c r="G43" i="1"/>
  <c r="I48" i="1"/>
  <c r="G42" i="1"/>
  <c r="G44" i="1"/>
  <c r="I38" i="1"/>
  <c r="H47" i="1"/>
  <c r="I40" i="1"/>
  <c r="H45" i="1"/>
  <c r="H46" i="1"/>
  <c r="J49" i="1"/>
  <c r="I39" i="1"/>
  <c r="J41" i="1"/>
  <c r="G50" i="1" l="1"/>
  <c r="W55" i="1" s="1"/>
  <c r="W56" i="1" s="1"/>
  <c r="I47" i="1"/>
  <c r="J48" i="1"/>
  <c r="J38" i="1"/>
  <c r="H43" i="1"/>
  <c r="K41" i="1"/>
  <c r="I45" i="1"/>
  <c r="H44" i="1"/>
  <c r="J39" i="1"/>
  <c r="J40" i="1"/>
  <c r="H42" i="1"/>
  <c r="K49" i="1"/>
  <c r="I46" i="1"/>
  <c r="H50" i="1" l="1"/>
  <c r="X55" i="1" s="1"/>
  <c r="X56" i="1" s="1"/>
  <c r="J46" i="1"/>
  <c r="K39" i="1"/>
  <c r="I43" i="1"/>
  <c r="L49" i="1"/>
  <c r="I44" i="1"/>
  <c r="K38" i="1"/>
  <c r="J45" i="1"/>
  <c r="K40" i="1"/>
  <c r="L41" i="1"/>
  <c r="J47" i="1"/>
  <c r="I42" i="1"/>
  <c r="K48" i="1"/>
  <c r="I50" i="1" l="1"/>
  <c r="Y55" i="1" s="1"/>
  <c r="Y56" i="1" s="1"/>
  <c r="J42" i="1"/>
  <c r="J43" i="1"/>
  <c r="K47" i="1"/>
  <c r="L39" i="1"/>
  <c r="L48" i="1"/>
  <c r="L40" i="1"/>
  <c r="M49" i="1"/>
  <c r="K45" i="1"/>
  <c r="L38" i="1"/>
  <c r="M41" i="1"/>
  <c r="J44" i="1"/>
  <c r="K46" i="1"/>
  <c r="J50" i="1" l="1"/>
  <c r="Z55" i="1" s="1"/>
  <c r="Z56" i="1" s="1"/>
  <c r="K44" i="1"/>
  <c r="N49" i="1"/>
  <c r="L47" i="1"/>
  <c r="K43" i="1"/>
  <c r="N41" i="1"/>
  <c r="M40" i="1"/>
  <c r="K42" i="1"/>
  <c r="M38" i="1"/>
  <c r="M48" i="1"/>
  <c r="L46" i="1"/>
  <c r="L45" i="1"/>
  <c r="M39" i="1"/>
  <c r="K50" i="1" l="1"/>
  <c r="AA55" i="1" s="1"/>
  <c r="AA56" i="1" s="1"/>
  <c r="L43" i="1"/>
  <c r="M45" i="1"/>
  <c r="L42" i="1"/>
  <c r="M47" i="1"/>
  <c r="M46" i="1"/>
  <c r="N40" i="1"/>
  <c r="L44" i="1"/>
  <c r="N38" i="1"/>
  <c r="N39" i="1"/>
  <c r="N48" i="1"/>
  <c r="L50" i="1" l="1"/>
  <c r="AB55" i="1" s="1"/>
  <c r="AB56" i="1" s="1"/>
  <c r="N47" i="1"/>
  <c r="M44" i="1"/>
  <c r="M42" i="1"/>
  <c r="N45" i="1"/>
  <c r="N46" i="1"/>
  <c r="M43" i="1"/>
  <c r="M50" i="1" l="1"/>
  <c r="AC55" i="1" s="1"/>
  <c r="AC56" i="1" s="1"/>
  <c r="N42" i="1"/>
  <c r="N43" i="1"/>
  <c r="N44" i="1"/>
  <c r="N50" i="1" l="1"/>
  <c r="AD55" i="1" s="1"/>
  <c r="AD56" i="1" s="1"/>
  <c r="AE55" i="1"/>
  <c r="AE56" i="1" s="1"/>
</calcChain>
</file>

<file path=xl/sharedStrings.xml><?xml version="1.0" encoding="utf-8"?>
<sst xmlns="http://schemas.openxmlformats.org/spreadsheetml/2006/main" count="1430" uniqueCount="65">
  <si>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</si>
  <si>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</si>
  <si>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</si>
  <si>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</si>
  <si>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</si>
  <si>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</si>
  <si>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</si>
  <si>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</si>
  <si>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</si>
  <si>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</si>
  <si>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</si>
  <si>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</si>
  <si>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Percent of total value of Production</t>
  </si>
  <si>
    <t>Country:</t>
  </si>
  <si>
    <t>Harvest</t>
  </si>
  <si>
    <t>Farm</t>
  </si>
  <si>
    <t xml:space="preserve">Transport </t>
  </si>
  <si>
    <t>Storage</t>
  </si>
  <si>
    <t>Wholesale</t>
  </si>
  <si>
    <t>Processing</t>
  </si>
  <si>
    <t>No data</t>
  </si>
  <si>
    <t>Loss percentatges by Stage***</t>
  </si>
  <si>
    <t>Reference Quantities Remaining by Stage***</t>
  </si>
  <si>
    <t>Country</t>
  </si>
  <si>
    <t xml:space="preserve">Year </t>
  </si>
  <si>
    <t>Sources</t>
  </si>
  <si>
    <t>All available</t>
  </si>
  <si>
    <t>Remaining Supply at the retail stage</t>
  </si>
  <si>
    <t>Refernce Quantity</t>
  </si>
  <si>
    <t>Base Year Loss (qty)</t>
  </si>
  <si>
    <t>Example from the methodological document</t>
  </si>
  <si>
    <t>Source</t>
  </si>
  <si>
    <t>Link</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</si>
  <si>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</si>
  <si>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</si>
  <si>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</si>
  <si>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</si>
  <si>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</si>
  <si>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</si>
  <si>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</si>
  <si>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</si>
  <si>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</si>
  <si>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Heading</t>
  </si>
  <si>
    <t>CPC</t>
  </si>
  <si>
    <t>Item Name</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</si>
  <si>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</si>
  <si>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Whole Supply Chain</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</si>
  <si>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</si>
  <si>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</si>
  <si>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</si>
  <si>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</si>
  <si>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</si>
  <si>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</si>
  <si>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Chile</t>
  </si>
  <si>
    <t>Imports (Average 2014-2016)</t>
  </si>
  <si>
    <t>Production + Imports</t>
  </si>
  <si>
    <t>Current year Production+Imports (qty)</t>
  </si>
  <si>
    <t>Current Year Loss (qty)</t>
  </si>
  <si>
    <t xml:space="preserve">Production </t>
  </si>
  <si>
    <t>Imports</t>
  </si>
  <si>
    <t>These numbers should be collected from the Annual Agricultural Production Questionnaires/ Food Balance Sheets</t>
  </si>
  <si>
    <t>Production + Imports (Average 2014-2016)</t>
  </si>
  <si>
    <t>Data within this sheet should  be sourced in the sources file, and any footers needed should be added</t>
  </si>
  <si>
    <t>Item</t>
  </si>
  <si>
    <t>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</si>
</sst>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s>
  <borders count="3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9">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0" fontId="5" fillId="0" borderId="1" xfId="0" applyFont="1" applyBorder="1"/>
    <xf numFmtId="0" fontId="5" fillId="0" borderId="2" xfId="0" applyFont="1" applyBorder="1"/>
    <xf numFmtId="43" fontId="5" fillId="0" borderId="2" xfId="0" applyNumberFormat="1" applyFont="1" applyBorder="1"/>
    <xf numFmtId="43" fontId="5" fillId="0" borderId="3" xfId="0" applyNumberFormat="1" applyFont="1" applyBorder="1"/>
    <xf numFmtId="43" fontId="1" fillId="3" borderId="4" xfId="0" applyNumberFormat="1" applyFont="1" applyFill="1" applyBorder="1" applyAlignment="1">
      <alignment horizontal="center" vertical="center"/>
    </xf>
    <xf numFmtId="43" fontId="1" fillId="3" borderId="5" xfId="0" applyNumberFormat="1" applyFont="1" applyFill="1" applyBorder="1" applyAlignment="1">
      <alignment horizontal="center" vertical="center"/>
    </xf>
    <xf numFmtId="9" fontId="1" fillId="3" borderId="6" xfId="0" applyNumberFormat="1" applyFont="1" applyFill="1" applyBorder="1" applyAlignment="1">
      <alignment horizontal="center" vertical="center"/>
    </xf>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43" fontId="1" fillId="3" borderId="8" xfId="0" applyNumberFormat="1" applyFont="1" applyFill="1" applyBorder="1" applyAlignment="1">
      <alignment horizontal="center" vertical="center"/>
    </xf>
    <xf numFmtId="43" fontId="1" fillId="3" borderId="9" xfId="0" applyNumberFormat="1" applyFont="1" applyFill="1" applyBorder="1" applyAlignment="1">
      <alignment horizontal="center" vertical="center"/>
    </xf>
    <xf numFmtId="0" fontId="1" fillId="0" borderId="10" xfId="0" applyFont="1" applyBorder="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5" fillId="0" borderId="0" xfId="0" applyFont="1"/>
    <xf numFmtId="43" fontId="5" fillId="0" borderId="6" xfId="0" applyNumberFormat="1" applyFont="1" applyBorder="1"/>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6" xfId="0" applyFont="1" applyBorder="1"/>
    <xf numFmtId="43" fontId="1" fillId="3" borderId="6" xfId="0" applyNumberFormat="1" applyFont="1" applyFill="1" applyBorder="1"/>
    <xf numFmtId="0" fontId="1" fillId="0" borderId="6" xfId="0" applyFont="1" applyBorder="1"/>
    <xf numFmtId="0" fontId="1" fillId="0" borderId="11" xfId="0" applyFont="1" applyBorder="1"/>
    <xf numFmtId="0" fontId="1" fillId="0" borderId="12" xfId="0" applyFont="1" applyBorder="1"/>
    <xf numFmtId="0" fontId="1" fillId="0" borderId="8" xfId="0" applyFont="1" applyBorder="1"/>
    <xf numFmtId="0" fontId="5" fillId="0" borderId="4" xfId="0" applyFont="1" applyBorder="1" applyAlignment="1">
      <alignment wrapText="1"/>
    </xf>
    <xf numFmtId="0" fontId="5" fillId="0" borderId="10"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6" xfId="0" applyFont="1" applyFill="1" applyBorder="1" applyAlignment="1">
      <alignment wrapText="1"/>
    </xf>
    <xf numFmtId="43" fontId="6" fillId="5" borderId="6" xfId="0" applyNumberFormat="1" applyFont="1" applyFill="1" applyBorder="1"/>
    <xf numFmtId="0" fontId="5" fillId="3" borderId="6" xfId="0" applyFont="1" applyFill="1" applyBorder="1" applyAlignment="1">
      <alignment wrapText="1"/>
    </xf>
    <xf numFmtId="0" fontId="7" fillId="6" borderId="0" xfId="0" applyFont="1" applyFill="1"/>
    <xf numFmtId="0" fontId="5" fillId="0" borderId="6" xfId="0" applyFont="1" applyBorder="1" applyAlignment="1">
      <alignment wrapText="1"/>
    </xf>
    <xf numFmtId="0" fontId="1" fillId="3" borderId="6" xfId="0" applyFont="1" applyFill="1" applyBorder="1"/>
    <xf numFmtId="0" fontId="5" fillId="3" borderId="6" xfId="0" applyFont="1" applyFill="1" applyBorder="1"/>
    <xf numFmtId="9" fontId="1" fillId="7" borderId="6"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10" xfId="0" applyFont="1" applyFill="1" applyBorder="1"/>
    <xf numFmtId="0" fontId="5" fillId="3" borderId="4" xfId="0" applyFont="1" applyFill="1" applyBorder="1"/>
    <xf numFmtId="0" fontId="5" fillId="3" borderId="5" xfId="0" applyFont="1" applyFill="1" applyBorder="1" applyAlignment="1">
      <alignment horizontal="center" vertical="top" wrapText="1"/>
    </xf>
    <xf numFmtId="0" fontId="5" fillId="3" borderId="11" xfId="0" applyFont="1" applyFill="1" applyBorder="1"/>
    <xf numFmtId="0" fontId="5" fillId="3" borderId="7" xfId="0" applyFont="1" applyFill="1" applyBorder="1" applyAlignment="1">
      <alignment horizontal="center" vertical="top" wrapText="1"/>
    </xf>
    <xf numFmtId="0" fontId="5" fillId="3" borderId="12" xfId="0" applyFont="1" applyFill="1" applyBorder="1"/>
    <xf numFmtId="0" fontId="5" fillId="3" borderId="8" xfId="0" applyFont="1" applyFill="1" applyBorder="1"/>
    <xf numFmtId="0" fontId="1" fillId="3" borderId="9"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6" xfId="0" applyNumberFormat="1" applyFont="1" applyBorder="1"/>
    <xf numFmtId="43" fontId="1" fillId="0" borderId="0" xfId="0" applyNumberFormat="1" applyFont="1"/>
    <xf numFmtId="0" fontId="7" fillId="6" borderId="6" xfId="0" applyFont="1" applyFill="1" applyBorder="1" applyAlignment="1">
      <alignment wrapText="1"/>
    </xf>
    <xf numFmtId="0" fontId="5" fillId="0" borderId="6" xfId="0" applyFont="1" applyBorder="1" applyAlignment="1">
      <alignment horizontal="center" wrapText="1"/>
    </xf>
    <xf numFmtId="0" fontId="5" fillId="9" borderId="6" xfId="0" applyFont="1" applyFill="1" applyBorder="1" applyAlignment="1">
      <alignment wrapText="1"/>
    </xf>
    <xf numFmtId="0" fontId="7" fillId="6" borderId="6" xfId="0" applyFont="1" applyFill="1" applyBorder="1"/>
    <xf numFmtId="43" fontId="1" fillId="0" borderId="6" xfId="0" applyNumberFormat="1" applyFont="1" applyBorder="1"/>
    <xf numFmtId="164" fontId="1" fillId="9" borderId="6" xfId="0" applyNumberFormat="1" applyFont="1" applyFill="1" applyBorder="1"/>
    <xf numFmtId="0" fontId="5" fillId="0" borderId="25" xfId="0" applyFont="1" applyBorder="1" applyAlignment="1">
      <alignment wrapText="1"/>
    </xf>
    <xf numFmtId="0" fontId="5" fillId="0" borderId="5" xfId="0" applyFont="1" applyBorder="1" applyAlignment="1">
      <alignment wrapText="1"/>
    </xf>
    <xf numFmtId="0" fontId="1" fillId="0" borderId="7" xfId="0" applyFont="1" applyBorder="1"/>
    <xf numFmtId="0" fontId="1" fillId="0" borderId="9"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6" xfId="0" applyFont="1" applyFill="1" applyBorder="1"/>
    <xf numFmtId="43" fontId="1" fillId="10" borderId="6" xfId="0" applyNumberFormat="1" applyFont="1" applyFill="1" applyBorder="1"/>
    <xf numFmtId="164" fontId="1" fillId="7" borderId="6" xfId="0" applyNumberFormat="1" applyFont="1" applyFill="1" applyBorder="1"/>
    <xf numFmtId="164" fontId="1" fillId="10" borderId="25" xfId="0" applyNumberFormat="1" applyFont="1" applyFill="1" applyBorder="1"/>
    <xf numFmtId="164" fontId="1" fillId="10" borderId="6" xfId="0" applyNumberFormat="1" applyFont="1" applyFill="1" applyBorder="1"/>
    <xf numFmtId="164" fontId="1" fillId="10" borderId="29" xfId="0" applyNumberFormat="1" applyFont="1" applyFill="1" applyBorder="1"/>
    <xf numFmtId="164" fontId="1" fillId="10" borderId="8"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0" fontId="1" fillId="0" borderId="31" xfId="0" applyFont="1" applyBorder="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2" xfId="0" applyFont="1" applyBorder="1"/>
    <xf numFmtId="0" fontId="5" fillId="0" borderId="0" xfId="0" applyFont="1" applyAlignment="1">
      <alignment horizontal="center"/>
    </xf>
    <xf numFmtId="4" fontId="1" fillId="11" borderId="0" xfId="0" applyNumberFormat="1" applyFont="1" applyFill="1"/>
    <xf numFmtId="43" fontId="1" fillId="10" borderId="33" xfId="0" applyNumberFormat="1" applyFont="1" applyFill="1" applyBorder="1"/>
    <xf numFmtId="164" fontId="1" fillId="10" borderId="4" xfId="0" applyNumberFormat="1" applyFont="1" applyFill="1" applyBorder="1"/>
    <xf numFmtId="0" fontId="5" fillId="0" borderId="30" xfId="0" applyFont="1" applyBorder="1" applyAlignment="1">
      <alignment horizontal="center"/>
    </xf>
    <xf numFmtId="0" fontId="1" fillId="0" borderId="31" xfId="0" applyNumberFormat="1" applyFont="1" applyBorder="1"/>
    <xf numFmtId="0" fontId="5" fillId="12" borderId="0" xfId="0" applyFont="1" applyFill="1"/>
    <xf numFmtId="0" fontId="0" fillId="12" borderId="0" xfId="0"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6" xfId="0" applyFont="1" applyBorder="1" applyAlignment="1">
      <alignment horizontal="center"/>
    </xf>
    <xf numFmtId="0" fontId="1" fillId="0" borderId="0" xfId="0" applyFont="1" applyAlignment="1">
      <alignment horizontal="center"/>
    </xf>
    <xf numFmtId="0" fontId="4" fillId="2" borderId="16" xfId="0" applyFont="1" applyFill="1" applyBorder="1" applyAlignment="1">
      <alignment horizontal="left" vertical="center" wrapText="1"/>
    </xf>
    <xf numFmtId="0" fontId="4" fillId="4" borderId="0" xfId="0" applyFont="1" applyFill="1" applyAlignment="1">
      <alignment horizontal="center"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24">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83314696"/>
        <c:axId val="181583760"/>
      </c:lineChart>
      <c:catAx>
        <c:axId val="1833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3760"/>
        <c:crosses val="autoZero"/>
        <c:auto val="1"/>
        <c:lblAlgn val="ctr"/>
        <c:lblOffset val="100"/>
        <c:noMultiLvlLbl val="0"/>
      </c:catAx>
      <c:valAx>
        <c:axId val="1815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469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84540768"/>
        <c:axId val="184541152"/>
      </c:lineChart>
      <c:catAx>
        <c:axId val="1845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1152"/>
        <c:crosses val="autoZero"/>
        <c:auto val="1"/>
        <c:lblAlgn val="ctr"/>
        <c:lblOffset val="100"/>
        <c:noMultiLvlLbl val="0"/>
      </c:catAx>
      <c:valAx>
        <c:axId val="184541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Step3_CompareFLI!$D$22:$N$22</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1"/>
          <c:order val="1"/>
          <c:tx>
            <c:strRef>
              <c:f>Step3_CompareFLI!$C$23</c:f>
              <c:strCache>
                <c:ptCount val="1"/>
                <c:pt idx="0">
                  <c:v>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Step3_CompareFLI!$D$23:$N$23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2"/>
          <c:order val="2"/>
          <c:tx>
            <c:strRef>
              <c:f>Step3_CompareFLI!$C$24</c:f>
              <c:strCache>
                <c:ptCount val="1"/>
                <c:pt idx="0">
                  <c:v>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3"/>
          <c:order val="3"/>
          <c:tx>
            <c:strRef>
              <c:f>Step3_CompareFLI!$C$25</c:f>
              <c:strCache>
                <c:ptCount val="1"/>
                <c:pt idx="0">
                  <c:v>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4"/>
          <c:order val="4"/>
          <c:tx>
            <c:strRef>
              <c:f>Step3_CompareFLI!$C$26</c:f>
              <c:strCache>
                <c:ptCount val="1"/>
                <c:pt idx="0">
                  <c:v>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Step3_CompareFLI!$D$26:$N$26</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5"/>
          <c:order val="5"/>
          <c:tx>
            <c:strRef>
              <c:f>Step3_CompareFLI!$C$27</c:f>
              <c:strCache>
                <c:ptCount val="1"/>
                <c:pt idx="0">
                  <c:v>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Step3_CompareFLI!$D$27:$N$27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6"/>
          <c:order val="6"/>
          <c:tx>
            <c:strRef>
              <c:f>Step3_CompareFLI!$C$32</c:f>
              <c:strCache>
                <c:ptCount val="1"/>
                <c:pt idx="0">
                  <c:v>0</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Step3_CompareFLI!$D$32:$N$32</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7"/>
          <c:order val="7"/>
          <c:tx>
            <c:strRef>
              <c:f>Step3_CompareFLI!$C$33</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Step3_CompareFLI!$D$33:$N$33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8"/>
          <c:order val="8"/>
          <c:tx>
            <c:strRef>
              <c:f>Step3_CompareFLI!$C$28</c:f>
              <c:strCache>
                <c:ptCount val="1"/>
                <c:pt idx="0">
                  <c:v>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Step3_CompareFLI!$D$28:$N$28</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9"/>
          <c:order val="9"/>
          <c:tx>
            <c:strRef>
              <c:f>Step3_CompareFLI!$C$29</c:f>
              <c:strCache>
                <c:ptCount val="1"/>
                <c:pt idx="0">
                  <c:v>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Step3_CompareFLI!$D$21:$N$21</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Step3_CompareFLI!$D$29:$N$29</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84318904"/>
        <c:axId val="184343864"/>
      </c:lineChart>
      <c:catAx>
        <c:axId val="18431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864"/>
        <c:crosses val="autoZero"/>
        <c:auto val="1"/>
        <c:lblAlgn val="ctr"/>
        <c:lblOffset val="100"/>
        <c:noMultiLvlLbl val="0"/>
      </c:catAx>
      <c:valAx>
        <c:axId val="184343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8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712694</xdr:colOff>
      <xdr:row>9</xdr:row>
      <xdr:rowOff>157602</xdr:rowOff>
    </xdr:from>
    <xdr:to>
      <xdr:col>16</xdr:col>
      <xdr:colOff>288952</xdr:colOff>
      <xdr:row>21</xdr:row>
      <xdr:rowOff>7603</xdr:rowOff>
    </xdr:to>
    <xdr:sp macro="" textlink="">
      <xdr:nvSpPr>
        <xdr:cNvPr id="2" name="Rectangle 1"/>
        <xdr:cNvSpPr/>
      </xdr:nvSpPr>
      <xdr:spPr>
        <a:xfrm>
          <a:off x="11111753" y="2847014"/>
          <a:ext cx="3968964"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a:t>
          </a:r>
          <a:r>
            <a:rPr lang="en-US" sz="1100" baseline="0"/>
            <a:t> country</a:t>
          </a:r>
          <a:r>
            <a:rPr lang="en-US" sz="1100"/>
            <a:t>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7" t="s">
        <v>45</v>
      </c>
      <c r="B1" s="107"/>
      <c r="C1" s="107"/>
      <c r="D1" s="107"/>
      <c r="E1" s="107"/>
      <c r="F1" s="107"/>
      <c r="G1" s="107"/>
      <c r="H1" s="107"/>
      <c r="I1" s="107"/>
      <c r="J1" s="107"/>
      <c r="K1" s="107"/>
      <c r="L1" s="107"/>
      <c r="M1" s="107"/>
    </row>
    <row r="2" spans="1:13" ht="15" customHeight="1" x14ac:dyDescent="0.25">
      <c r="A2" s="107"/>
      <c r="B2" s="107"/>
      <c r="C2" s="107"/>
      <c r="D2" s="107"/>
      <c r="E2" s="107"/>
      <c r="F2" s="107"/>
      <c r="G2" s="107"/>
      <c r="H2" s="107"/>
      <c r="I2" s="107"/>
      <c r="J2" s="107"/>
      <c r="K2" s="107"/>
      <c r="L2" s="107"/>
      <c r="M2" s="107"/>
    </row>
    <row r="3" spans="1:13" ht="15" customHeight="1" x14ac:dyDescent="0.25">
      <c r="A3" s="107"/>
      <c r="B3" s="107"/>
      <c r="C3" s="107"/>
      <c r="D3" s="107"/>
      <c r="E3" s="107"/>
      <c r="F3" s="107"/>
      <c r="G3" s="107"/>
      <c r="H3" s="107"/>
      <c r="I3" s="107"/>
      <c r="J3" s="107"/>
      <c r="K3" s="107"/>
      <c r="L3" s="107"/>
      <c r="M3" s="107"/>
    </row>
    <row r="4" spans="1:13" ht="15" customHeight="1" x14ac:dyDescent="0.25">
      <c r="A4" s="107"/>
      <c r="B4" s="107"/>
      <c r="C4" s="107"/>
      <c r="D4" s="107"/>
      <c r="E4" s="107"/>
      <c r="F4" s="107"/>
      <c r="G4" s="107"/>
      <c r="H4" s="107"/>
      <c r="I4" s="107"/>
      <c r="J4" s="107"/>
      <c r="K4" s="107"/>
      <c r="L4" s="107"/>
      <c r="M4" s="107"/>
    </row>
    <row r="5" spans="1:13" ht="15" customHeight="1" x14ac:dyDescent="0.25">
      <c r="A5" s="107"/>
      <c r="B5" s="107"/>
      <c r="C5" s="107"/>
      <c r="D5" s="107"/>
      <c r="E5" s="107"/>
      <c r="F5" s="107"/>
      <c r="G5" s="107"/>
      <c r="H5" s="107"/>
      <c r="I5" s="107"/>
      <c r="J5" s="107"/>
      <c r="K5" s="107"/>
      <c r="L5" s="107"/>
      <c r="M5" s="107"/>
    </row>
    <row r="6" spans="1:13" ht="15" customHeight="1" x14ac:dyDescent="0.25">
      <c r="A6" s="107"/>
      <c r="B6" s="107"/>
      <c r="C6" s="107"/>
      <c r="D6" s="107"/>
      <c r="E6" s="107"/>
      <c r="F6" s="107"/>
      <c r="G6" s="107"/>
      <c r="H6" s="107"/>
      <c r="I6" s="107"/>
      <c r="J6" s="107"/>
      <c r="K6" s="107"/>
      <c r="L6" s="107"/>
      <c r="M6" s="107"/>
    </row>
    <row r="7" spans="1:13" ht="15" customHeight="1" x14ac:dyDescent="0.25">
      <c r="A7" s="107"/>
      <c r="B7" s="107"/>
      <c r="C7" s="107"/>
      <c r="D7" s="107"/>
      <c r="E7" s="107"/>
      <c r="F7" s="107"/>
      <c r="G7" s="107"/>
      <c r="H7" s="107"/>
      <c r="I7" s="107"/>
      <c r="J7" s="107"/>
      <c r="K7" s="107"/>
      <c r="L7" s="107"/>
      <c r="M7" s="107"/>
    </row>
    <row r="8" spans="1:13" ht="15" customHeight="1" x14ac:dyDescent="0.25">
      <c r="A8" s="107"/>
      <c r="B8" s="107"/>
      <c r="C8" s="107"/>
      <c r="D8" s="107"/>
      <c r="E8" s="107"/>
      <c r="F8" s="107"/>
      <c r="G8" s="107"/>
      <c r="H8" s="107"/>
      <c r="I8" s="107"/>
      <c r="J8" s="107"/>
      <c r="K8" s="107"/>
      <c r="L8" s="107"/>
      <c r="M8" s="107"/>
    </row>
    <row r="9" spans="1:13" ht="15" customHeight="1" x14ac:dyDescent="0.25">
      <c r="A9" s="107"/>
      <c r="B9" s="107"/>
      <c r="C9" s="107"/>
      <c r="D9" s="107"/>
      <c r="E9" s="107"/>
      <c r="F9" s="107"/>
      <c r="G9" s="107"/>
      <c r="H9" s="107"/>
      <c r="I9" s="107"/>
      <c r="J9" s="107"/>
      <c r="K9" s="107"/>
      <c r="L9" s="107"/>
      <c r="M9" s="107"/>
    </row>
    <row r="10" spans="1:13" ht="15" customHeight="1" x14ac:dyDescent="0.25">
      <c r="A10" s="107"/>
      <c r="B10" s="107"/>
      <c r="C10" s="107"/>
      <c r="D10" s="107"/>
      <c r="E10" s="107"/>
      <c r="F10" s="107"/>
      <c r="G10" s="107"/>
      <c r="H10" s="107"/>
      <c r="I10" s="107"/>
      <c r="J10" s="107"/>
      <c r="K10" s="107"/>
      <c r="L10" s="107"/>
      <c r="M10" s="107"/>
    </row>
    <row r="11" spans="1:13" ht="15" customHeight="1" x14ac:dyDescent="0.25">
      <c r="A11" s="107"/>
      <c r="B11" s="107"/>
      <c r="C11" s="107"/>
      <c r="D11" s="107"/>
      <c r="E11" s="107"/>
      <c r="F11" s="107"/>
      <c r="G11" s="107"/>
      <c r="H11" s="107"/>
      <c r="I11" s="107"/>
      <c r="J11" s="107"/>
      <c r="K11" s="107"/>
      <c r="L11" s="107"/>
      <c r="M11" s="107"/>
    </row>
    <row r="12" spans="1:13" ht="15" customHeight="1" x14ac:dyDescent="0.25">
      <c r="A12" s="107"/>
      <c r="B12" s="107"/>
      <c r="C12" s="107"/>
      <c r="D12" s="107"/>
      <c r="E12" s="107"/>
      <c r="F12" s="107"/>
      <c r="G12" s="107"/>
      <c r="H12" s="107"/>
      <c r="I12" s="107"/>
      <c r="J12" s="107"/>
      <c r="K12" s="107"/>
      <c r="L12" s="107"/>
      <c r="M12" s="107"/>
    </row>
    <row r="13" spans="1:13" ht="15" customHeight="1" x14ac:dyDescent="0.25">
      <c r="A13" s="107"/>
      <c r="B13" s="107"/>
      <c r="C13" s="107"/>
      <c r="D13" s="107"/>
      <c r="E13" s="107"/>
      <c r="F13" s="107"/>
      <c r="G13" s="107"/>
      <c r="H13" s="107"/>
      <c r="I13" s="107"/>
      <c r="J13" s="107"/>
      <c r="K13" s="107"/>
      <c r="L13" s="107"/>
      <c r="M13" s="107"/>
    </row>
    <row r="14" spans="1:13" ht="15" customHeight="1" x14ac:dyDescent="0.25">
      <c r="A14" s="107"/>
      <c r="B14" s="107"/>
      <c r="C14" s="107"/>
      <c r="D14" s="107"/>
      <c r="E14" s="107"/>
      <c r="F14" s="107"/>
      <c r="G14" s="107"/>
      <c r="H14" s="107"/>
      <c r="I14" s="107"/>
      <c r="J14" s="107"/>
      <c r="K14" s="107"/>
      <c r="L14" s="107"/>
      <c r="M14" s="107"/>
    </row>
    <row r="15" spans="1:13" ht="81.75" customHeight="1" x14ac:dyDescent="0.25">
      <c r="A15" s="107"/>
      <c r="B15" s="107"/>
      <c r="C15" s="107"/>
      <c r="D15" s="107"/>
      <c r="E15" s="107"/>
      <c r="F15" s="107"/>
      <c r="G15" s="107"/>
      <c r="H15" s="107"/>
      <c r="I15" s="107"/>
      <c r="J15" s="107"/>
      <c r="K15" s="107"/>
      <c r="L15" s="107"/>
      <c r="M15" s="107"/>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M30" sqref="M30"/>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SUM('Step1a_AnnualProduction&amp;Imports'!L5:M5)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SUM('Step1a_AnnualProduction&amp;Imports'!L6:M6)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SUM('Step1a_AnnualProduction&amp;Imports'!L7:M7)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SUM('Step1a_AnnualProduction&amp;Imports'!L8:M8)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SUM('Step1a_AnnualProduction&amp;Imports'!L9:M9)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SUM('Step1a_AnnualProduction&amp;Imports'!L10:M10)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SUM('Step1a_AnnualProduction&amp;Imports'!L11:M11)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SUM('Step1a_AnnualProduction&amp;Imports'!L12:M12)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SUM('Step1a_AnnualProduction&amp;Imports'!L13:M13)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SUM('Step1a_AnnualProduction&amp;Imports'!L14:M14)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SUM('Step1a_AnnualProduction&amp;Imports'!L15:M15)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SUM('Step1a_AnnualProduction&amp;Imports'!L16:M16)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3" priority="3" operator="equal">
      <formula>1</formula>
    </cfRule>
  </conditionalFormatting>
  <conditionalFormatting sqref="L12:L23">
    <cfRule type="expression" dxfId="1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SUM('Step1a_AnnualProduction&amp;Imports'!N5:O5)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SUM('Step1a_AnnualProduction&amp;Imports'!N6:O6)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SUM('Step1a_AnnualProduction&amp;Imports'!N7:O7)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SUM('Step1a_AnnualProduction&amp;Imports'!N8:O8)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SUM('Step1a_AnnualProduction&amp;Imports'!N9:O9)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SUM('Step1a_AnnualProduction&amp;Imports'!N10:O10)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SUM('Step1a_AnnualProduction&amp;Imports'!N11:O11)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SUM('Step1a_AnnualProduction&amp;Imports'!N12:O12)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SUM('Step1a_AnnualProduction&amp;Imports'!N13:O13)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SUM('Step1a_AnnualProduction&amp;Imports'!N14:O14)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SUM('Step1a_AnnualProduction&amp;Imports'!N15:O15)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SUM('Step1a_AnnualProduction&amp;Imports'!N16:O16)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1" priority="3" operator="equal">
      <formula>1</formula>
    </cfRule>
  </conditionalFormatting>
  <conditionalFormatting sqref="L12:L23">
    <cfRule type="expression" dxfId="1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SUM('Step1a_AnnualProduction&amp;Imports'!P5:Q5)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SUM('Step1a_AnnualProduction&amp;Imports'!P6:Q6)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SUM('Step1a_AnnualProduction&amp;Imports'!P7:Q7)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SUM('Step1a_AnnualProduction&amp;Imports'!P8:Q8)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SUM('Step1a_AnnualProduction&amp;Imports'!P9:Q9)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SUM('Step1a_AnnualProduction&amp;Imports'!P10:Q10)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SUM('Step1a_AnnualProduction&amp;Imports'!P11:Q11)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SUM('Step1a_AnnualProduction&amp;Imports'!P12:Q12)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SUM('Step1a_AnnualProduction&amp;Imports'!P13:Q13)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SUM('Step1a_AnnualProduction&amp;Imports'!P14:Q14)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SUM('Step1a_AnnualProduction&amp;Imports'!P15:Q15)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SUM('Step1a_AnnualProduction&amp;Imports'!P16:Q16)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9" priority="3" operator="equal">
      <formula>1</formula>
    </cfRule>
  </conditionalFormatting>
  <conditionalFormatting sqref="L12:L23">
    <cfRule type="expression" dxfId="8"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SUM('Step1a_AnnualProduction&amp;Imports'!R5:S5)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SUM('Step1a_AnnualProduction&amp;Imports'!R6:S6)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SUM('Step1a_AnnualProduction&amp;Imports'!R7:S7)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SUM('Step1a_AnnualProduction&amp;Imports'!R8:S8)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SUM('Step1a_AnnualProduction&amp;Imports'!R9:S9)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SUM('Step1a_AnnualProduction&amp;Imports'!R10:S10)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SUM('Step1a_AnnualProduction&amp;Imports'!R11:S11)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SUM('Step1a_AnnualProduction&amp;Imports'!R12:S12)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SUM('Step1a_AnnualProduction&amp;Imports'!R13:S13)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SUM('Step1a_AnnualProduction&amp;Imports'!R14:S14)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SUM('Step1a_AnnualProduction&amp;Imports'!R15:S15)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SUM('Step1a_AnnualProduction&amp;Imports'!R16:S16)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7" priority="3" operator="equal">
      <formula>1</formula>
    </cfRule>
  </conditionalFormatting>
  <conditionalFormatting sqref="L12:L23">
    <cfRule type="expression" dxfId="6"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4"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SUM('Step1a_AnnualProduction&amp;Imports'!T5:U5)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SUM('Step1a_AnnualProduction&amp;Imports'!T6:U6)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SUM('Step1a_AnnualProduction&amp;Imports'!T7:U7)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SUM('Step1a_AnnualProduction&amp;Imports'!T8:U8)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SUM('Step1a_AnnualProduction&amp;Imports'!T9:U9)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SUM('Step1a_AnnualProduction&amp;Imports'!T10:U10)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SUM('Step1a_AnnualProduction&amp;Imports'!T11:U11)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SUM('Step1a_AnnualProduction&amp;Imports'!T12:U12)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SUM('Step1a_AnnualProduction&amp;Imports'!T13:U13)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SUM('Step1a_AnnualProduction&amp;Imports'!T14:U14)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SUM('Step1a_AnnualProduction&amp;Imports'!T15:U15)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SUM('Step1a_AnnualProduction&amp;Imports'!T16:U16)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SUM('Step1a_AnnualProduction&amp;Imports'!V5:W5)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SUM('Step1a_AnnualProduction&amp;Imports'!V6:W6)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SUM('Step1a_AnnualProduction&amp;Imports'!V7:W7)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SUM('Step1a_AnnualProduction&amp;Imports'!V8:W8)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SUM('Step1a_AnnualProduction&amp;Imports'!V9:W9)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SUM('Step1a_AnnualProduction&amp;Imports'!V10:W10)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SUM('Step1a_AnnualProduction&amp;Imports'!V11:W11)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SUM('Step1a_AnnualProduction&amp;Imports'!V12:W12)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SUM('Step1a_AnnualProduction&amp;Imports'!V13:W13)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SUM('Step1a_AnnualProduction&amp;Imports'!V14:W14)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SUM('Step1a_AnnualProduction&amp;Imports'!V15:W15)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SUM('Step1a_AnnualProduction&amp;Imports'!V16:W16)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5" zoomScale="85" zoomScaleNormal="85" workbookViewId="0">
      <selection activeCell="O23" sqref="O2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45" t="s">
        <v>20</v>
      </c>
      <c r="F12" s="45" t="s">
        <v>20</v>
      </c>
      <c r="G12" s="45" t="s">
        <v>20</v>
      </c>
      <c r="H12" s="45" t="s">
        <v>20</v>
      </c>
      <c r="I12" s="45" t="s">
        <v>20</v>
      </c>
      <c r="L12" s="39">
        <v>0</v>
      </c>
    </row>
    <row r="13" spans="1:13" x14ac:dyDescent="0.25">
      <c r="A13" s="33">
        <f>Cereal_2</f>
        <v>0</v>
      </c>
      <c r="B13" s="32">
        <f>Cereal_2</f>
        <v>0</v>
      </c>
      <c r="C13" s="72">
        <f>Cereal_2</f>
        <v>0</v>
      </c>
      <c r="D13" s="78" t="s">
        <v>20</v>
      </c>
      <c r="E13" s="45" t="s">
        <v>20</v>
      </c>
      <c r="F13" s="45" t="s">
        <v>20</v>
      </c>
      <c r="G13" s="45" t="s">
        <v>20</v>
      </c>
      <c r="H13" s="45" t="s">
        <v>20</v>
      </c>
      <c r="I13" s="45" t="s">
        <v>20</v>
      </c>
      <c r="L13" s="39">
        <v>0</v>
      </c>
    </row>
    <row r="14" spans="1:13" x14ac:dyDescent="0.25">
      <c r="A14" s="33">
        <f>Fruits_Vegetables_1</f>
        <v>0</v>
      </c>
      <c r="B14" s="32">
        <f>Fruits_Vegetables_1</f>
        <v>0</v>
      </c>
      <c r="C14" s="72">
        <f>Fruits_Vegetables_1</f>
        <v>0</v>
      </c>
      <c r="D14" s="78" t="s">
        <v>20</v>
      </c>
      <c r="E14" s="45" t="s">
        <v>20</v>
      </c>
      <c r="F14" s="45" t="s">
        <v>20</v>
      </c>
      <c r="G14" s="45" t="s">
        <v>20</v>
      </c>
      <c r="H14" s="45" t="s">
        <v>20</v>
      </c>
      <c r="I14" s="45" t="s">
        <v>20</v>
      </c>
      <c r="L14" s="39">
        <v>0</v>
      </c>
    </row>
    <row r="15" spans="1:13" x14ac:dyDescent="0.25">
      <c r="A15" s="33">
        <f>Fruits_Vegetables_2</f>
        <v>0</v>
      </c>
      <c r="B15" s="32">
        <f>Fruits_Vegetables_2</f>
        <v>0</v>
      </c>
      <c r="C15" s="72">
        <f>Fruits_Vegetables_2</f>
        <v>0</v>
      </c>
      <c r="D15" s="78" t="s">
        <v>20</v>
      </c>
      <c r="E15" s="45" t="s">
        <v>20</v>
      </c>
      <c r="F15" s="45" t="s">
        <v>20</v>
      </c>
      <c r="G15" s="45" t="s">
        <v>20</v>
      </c>
      <c r="H15" s="45" t="s">
        <v>20</v>
      </c>
      <c r="I15" s="45" t="s">
        <v>20</v>
      </c>
      <c r="L15" s="39">
        <v>0</v>
      </c>
    </row>
    <row r="16" spans="1:13" x14ac:dyDescent="0.25">
      <c r="A16" s="33">
        <f>Roots_Tubers_Oil_1</f>
        <v>0</v>
      </c>
      <c r="B16" s="32">
        <f>Roots_Tubers_Oil_1</f>
        <v>0</v>
      </c>
      <c r="C16" s="72">
        <f>Roots_Tubers_Oil_1</f>
        <v>0</v>
      </c>
      <c r="D16" s="78" t="s">
        <v>20</v>
      </c>
      <c r="E16" s="45" t="s">
        <v>20</v>
      </c>
      <c r="F16" s="45" t="s">
        <v>20</v>
      </c>
      <c r="G16" s="45" t="s">
        <v>20</v>
      </c>
      <c r="H16" s="45" t="s">
        <v>20</v>
      </c>
      <c r="I16" s="45" t="s">
        <v>20</v>
      </c>
      <c r="L16" s="39">
        <v>0</v>
      </c>
    </row>
    <row r="17" spans="1:27" x14ac:dyDescent="0.25">
      <c r="A17" s="33">
        <f>Roots_Tubers_Oil_2</f>
        <v>0</v>
      </c>
      <c r="B17" s="32">
        <f>Roots_Tubers_Oil_2</f>
        <v>0</v>
      </c>
      <c r="C17" s="72">
        <f>Roots_Tubers_Oil_2</f>
        <v>0</v>
      </c>
      <c r="D17" s="78" t="s">
        <v>20</v>
      </c>
      <c r="E17" s="45" t="s">
        <v>20</v>
      </c>
      <c r="F17" s="45" t="s">
        <v>20</v>
      </c>
      <c r="G17" s="45" t="s">
        <v>20</v>
      </c>
      <c r="H17" s="45" t="s">
        <v>20</v>
      </c>
      <c r="I17" s="45" t="s">
        <v>20</v>
      </c>
      <c r="L17" s="39">
        <v>0</v>
      </c>
      <c r="X17" s="25"/>
      <c r="Y17" s="25"/>
      <c r="Z17" s="25"/>
      <c r="AA17" s="25"/>
    </row>
    <row r="18" spans="1:27" x14ac:dyDescent="0.25">
      <c r="A18" s="33">
        <f>Animals_Products_1</f>
        <v>0</v>
      </c>
      <c r="B18" s="32">
        <f>Animals_Products_1</f>
        <v>0</v>
      </c>
      <c r="C18" s="72">
        <f>Animals_Products_1</f>
        <v>0</v>
      </c>
      <c r="D18" s="78" t="s">
        <v>20</v>
      </c>
      <c r="E18" s="45" t="s">
        <v>20</v>
      </c>
      <c r="F18" s="45" t="s">
        <v>20</v>
      </c>
      <c r="G18" s="45" t="s">
        <v>20</v>
      </c>
      <c r="H18" s="45" t="s">
        <v>20</v>
      </c>
      <c r="I18" s="45" t="s">
        <v>20</v>
      </c>
      <c r="L18" s="39">
        <v>0</v>
      </c>
    </row>
    <row r="19" spans="1:27" x14ac:dyDescent="0.25">
      <c r="A19" s="33">
        <f>Animals_Products_2</f>
        <v>0</v>
      </c>
      <c r="B19" s="32">
        <f>Animals_Products_2</f>
        <v>0</v>
      </c>
      <c r="C19" s="72">
        <f>Animals_Products_2</f>
        <v>0</v>
      </c>
      <c r="D19" s="78" t="s">
        <v>20</v>
      </c>
      <c r="E19" s="45" t="s">
        <v>20</v>
      </c>
      <c r="F19" s="45" t="s">
        <v>20</v>
      </c>
      <c r="G19" s="45" t="s">
        <v>20</v>
      </c>
      <c r="H19" s="45" t="s">
        <v>20</v>
      </c>
      <c r="I19" s="45" t="s">
        <v>20</v>
      </c>
      <c r="L19" s="39">
        <v>0</v>
      </c>
    </row>
    <row r="20" spans="1:27" x14ac:dyDescent="0.25">
      <c r="A20" s="33">
        <f>Fish_1</f>
        <v>0</v>
      </c>
      <c r="B20" s="32">
        <f>Fish_1</f>
        <v>0</v>
      </c>
      <c r="C20" s="72">
        <f>Fish_1</f>
        <v>0</v>
      </c>
      <c r="D20" s="78" t="s">
        <v>20</v>
      </c>
      <c r="E20" s="45" t="s">
        <v>20</v>
      </c>
      <c r="F20" s="45" t="s">
        <v>20</v>
      </c>
      <c r="G20" s="45" t="s">
        <v>20</v>
      </c>
      <c r="H20" s="45" t="s">
        <v>20</v>
      </c>
      <c r="I20" s="45" t="s">
        <v>20</v>
      </c>
      <c r="L20" s="39">
        <v>0</v>
      </c>
    </row>
    <row r="21" spans="1:27" x14ac:dyDescent="0.25">
      <c r="A21" s="33">
        <f>Fish_2</f>
        <v>0</v>
      </c>
      <c r="B21" s="32">
        <f>Fish_2</f>
        <v>0</v>
      </c>
      <c r="C21" s="72">
        <f>Fish_2</f>
        <v>0</v>
      </c>
      <c r="D21" s="78" t="s">
        <v>20</v>
      </c>
      <c r="E21" s="45" t="s">
        <v>20</v>
      </c>
      <c r="F21" s="45" t="s">
        <v>20</v>
      </c>
      <c r="G21" s="45" t="s">
        <v>20</v>
      </c>
      <c r="H21" s="45" t="s">
        <v>20</v>
      </c>
      <c r="I21" s="45" t="s">
        <v>20</v>
      </c>
      <c r="L21" s="39">
        <v>0</v>
      </c>
    </row>
    <row r="22" spans="1:27" x14ac:dyDescent="0.25">
      <c r="A22" s="33">
        <f>Other_1</f>
        <v>0</v>
      </c>
      <c r="B22" s="32">
        <f>Other_1</f>
        <v>0</v>
      </c>
      <c r="C22" s="72">
        <f>Other_1</f>
        <v>0</v>
      </c>
      <c r="D22" s="78" t="s">
        <v>20</v>
      </c>
      <c r="E22" s="45" t="s">
        <v>20</v>
      </c>
      <c r="F22" s="45" t="s">
        <v>20</v>
      </c>
      <c r="G22" s="45" t="s">
        <v>20</v>
      </c>
      <c r="H22" s="45" t="s">
        <v>20</v>
      </c>
      <c r="I22" s="45" t="s">
        <v>20</v>
      </c>
      <c r="L22" s="39">
        <v>0</v>
      </c>
    </row>
    <row r="23" spans="1:27" ht="15.75" customHeight="1" thickBot="1" x14ac:dyDescent="0.3">
      <c r="A23" s="34">
        <f>Other_2</f>
        <v>0</v>
      </c>
      <c r="B23" s="35">
        <f>Other_2</f>
        <v>0</v>
      </c>
      <c r="C23" s="73">
        <f>Other_2</f>
        <v>0</v>
      </c>
      <c r="D23" s="78" t="s">
        <v>20</v>
      </c>
      <c r="E23" s="45" t="s">
        <v>20</v>
      </c>
      <c r="F23" s="45" t="s">
        <v>20</v>
      </c>
      <c r="G23" s="45" t="s">
        <v>20</v>
      </c>
      <c r="H23" s="45" t="s">
        <v>20</v>
      </c>
      <c r="I23" s="45"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SUM('Step1a_AnnualProduction&amp;Imports'!X5:Y5)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SUM('Step1a_AnnualProduction&amp;Imports'!X6:Y6)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SUM('Step1a_AnnualProduction&amp;Imports'!X7:Y7)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SUM('Step1a_AnnualProduction&amp;Imports'!X8:Y8)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SUM('Step1a_AnnualProduction&amp;Imports'!X9:Y9)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SUM('Step1a_AnnualProduction&amp;Imports'!X10:Y10)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SUM('Step1a_AnnualProduction&amp;Imports'!X11:Y11)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SUM('Step1a_AnnualProduction&amp;Imports'!X12:Y12)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SUM('Step1a_AnnualProduction&amp;Imports'!X13:Y13)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SUM('Step1a_AnnualProduction&amp;Imports'!X14:Y14)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SUM('Step1a_AnnualProduction&amp;Imports'!X15:Y15)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SUM('Step1a_AnnualProduction&amp;Imports'!X16:Y16)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2" operator="equal">
      <formula>1</formula>
    </cfRule>
  </conditionalFormatting>
  <conditionalFormatting sqref="L12:L23">
    <cfRule type="expression" dxfId="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L29" sqref="L29"/>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13</v>
      </c>
    </row>
    <row r="2" spans="1:30" ht="15.75" customHeight="1" x14ac:dyDescent="0.25">
      <c r="A2" s="96" t="s">
        <v>3</v>
      </c>
      <c r="B2" s="96"/>
      <c r="C2" s="96"/>
      <c r="D2" s="96"/>
      <c r="E2" s="96"/>
      <c r="F2" s="96"/>
      <c r="G2" s="96"/>
      <c r="H2" s="96"/>
      <c r="I2" s="96"/>
      <c r="J2" s="96"/>
      <c r="K2" s="96"/>
    </row>
    <row r="3" spans="1:30" x14ac:dyDescent="0.25">
      <c r="A3" s="103" t="s">
        <v>7</v>
      </c>
      <c r="B3" s="88" t="s">
        <v>8</v>
      </c>
      <c r="C3" s="88" t="s">
        <v>9</v>
      </c>
      <c r="D3" s="68" t="s">
        <v>52</v>
      </c>
      <c r="E3" s="68" t="s">
        <v>10</v>
      </c>
      <c r="F3" s="68" t="s">
        <v>11</v>
      </c>
    </row>
    <row r="4" spans="1:30" x14ac:dyDescent="0.25">
      <c r="A4" s="32">
        <f>Cereal_1</f>
        <v>0</v>
      </c>
      <c r="B4" s="32">
        <f>Cereal_1</f>
        <v>0</v>
      </c>
      <c r="C4" s="32">
        <f>Cereal_1</f>
        <v>0</v>
      </c>
      <c r="D4" s="82">
        <f>Cereal_1_Prod</f>
        <v>0</v>
      </c>
      <c r="E4" s="82">
        <f>Cereal_1_Price</f>
        <v>0</v>
      </c>
      <c r="F4" s="68">
        <f>D4*E4</f>
        <v>0</v>
      </c>
    </row>
    <row r="5" spans="1:30" x14ac:dyDescent="0.25">
      <c r="A5" s="32">
        <f>Cereal_2</f>
        <v>0</v>
      </c>
      <c r="B5" s="32">
        <f>Cereal_2</f>
        <v>0</v>
      </c>
      <c r="C5" s="32">
        <f>Cereal_2</f>
        <v>0</v>
      </c>
      <c r="D5" s="82">
        <f>Cereal_2_Prod</f>
        <v>0</v>
      </c>
      <c r="E5" s="82">
        <f>Cereal_2_Price</f>
        <v>0</v>
      </c>
      <c r="F5" s="68">
        <f t="shared" ref="F5:F15" si="0">D5*E5</f>
        <v>0</v>
      </c>
    </row>
    <row r="6" spans="1:30" x14ac:dyDescent="0.25">
      <c r="A6" s="32">
        <f>Fruits_Vegetables_1</f>
        <v>0</v>
      </c>
      <c r="B6" s="32">
        <f>Fruits_Vegetables_1</f>
        <v>0</v>
      </c>
      <c r="C6" s="32">
        <f>Fruits_Vegetables_1</f>
        <v>0</v>
      </c>
      <c r="D6" s="82">
        <f>Fruits_Vegetables_1_Prod</f>
        <v>0</v>
      </c>
      <c r="E6" s="82">
        <f>Fruits_Vegetables_1_Price</f>
        <v>0</v>
      </c>
      <c r="F6" s="68">
        <f t="shared" si="0"/>
        <v>0</v>
      </c>
    </row>
    <row r="7" spans="1:30" x14ac:dyDescent="0.25">
      <c r="A7" s="32">
        <f>Fruits_Vegetables_2</f>
        <v>0</v>
      </c>
      <c r="B7" s="32">
        <f>Fruits_Vegetables_2</f>
        <v>0</v>
      </c>
      <c r="C7" s="32">
        <f>Fruits_Vegetables_2</f>
        <v>0</v>
      </c>
      <c r="D7" s="82">
        <f>Fruits_Vegetables_2_Prod</f>
        <v>0</v>
      </c>
      <c r="E7" s="82">
        <f>Fruits_Vegetables_2_Price</f>
        <v>0</v>
      </c>
      <c r="F7" s="68">
        <f t="shared" si="0"/>
        <v>0</v>
      </c>
    </row>
    <row r="8" spans="1:30" x14ac:dyDescent="0.25">
      <c r="A8" s="32">
        <f>Roots_Tubers_Oil_1</f>
        <v>0</v>
      </c>
      <c r="B8" s="32">
        <f>Roots_Tubers_Oil_1</f>
        <v>0</v>
      </c>
      <c r="C8" s="32">
        <f>Roots_Tubers_Oil_1</f>
        <v>0</v>
      </c>
      <c r="D8" s="82">
        <f>Roots_Tubers_Oil_1_Prod</f>
        <v>0</v>
      </c>
      <c r="E8" s="82">
        <f>Roots_Tubers_Oil_1_Price</f>
        <v>0</v>
      </c>
      <c r="F8" s="68">
        <f t="shared" si="0"/>
        <v>0</v>
      </c>
    </row>
    <row r="9" spans="1:30" x14ac:dyDescent="0.25">
      <c r="A9" s="32">
        <f>Roots_Tubers_Oil_2</f>
        <v>0</v>
      </c>
      <c r="B9" s="32">
        <f>Roots_Tubers_Oil_2</f>
        <v>0</v>
      </c>
      <c r="C9" s="32">
        <f>Roots_Tubers_Oil_2</f>
        <v>0</v>
      </c>
      <c r="D9" s="82">
        <f>Roots_Tubers_Oil_2_Prod</f>
        <v>0</v>
      </c>
      <c r="E9" s="82">
        <f>Roots_Tubers_Oil_2_Price</f>
        <v>0</v>
      </c>
      <c r="F9" s="68">
        <f t="shared" si="0"/>
        <v>0</v>
      </c>
      <c r="Z9" s="25"/>
      <c r="AA9" s="25"/>
      <c r="AB9" s="25"/>
      <c r="AC9" s="25"/>
      <c r="AD9" s="25"/>
    </row>
    <row r="10" spans="1:30" x14ac:dyDescent="0.25">
      <c r="A10" s="32">
        <f>Animals_Products_1</f>
        <v>0</v>
      </c>
      <c r="B10" s="32">
        <f>Animals_Products_1</f>
        <v>0</v>
      </c>
      <c r="C10" s="32">
        <f>Animals_Products_1</f>
        <v>0</v>
      </c>
      <c r="D10" s="82">
        <f>Animals_Products_1_Prod</f>
        <v>0</v>
      </c>
      <c r="E10" s="82">
        <f>Animals_Products_1_Price</f>
        <v>0</v>
      </c>
      <c r="F10" s="68">
        <f t="shared" si="0"/>
        <v>0</v>
      </c>
      <c r="S10" t="s">
        <v>48</v>
      </c>
    </row>
    <row r="11" spans="1:30" x14ac:dyDescent="0.25">
      <c r="A11" s="32">
        <f>Animals_Products_2</f>
        <v>0</v>
      </c>
      <c r="B11" s="32">
        <f>Animals_Products_2</f>
        <v>0</v>
      </c>
      <c r="C11" s="32">
        <f>Animals_Products_2</f>
        <v>0</v>
      </c>
      <c r="D11" s="82">
        <f>Animals_Products_2_Prod</f>
        <v>0</v>
      </c>
      <c r="E11" s="82">
        <f>Animals_Products_2_Price</f>
        <v>0</v>
      </c>
      <c r="F11" s="68">
        <f t="shared" si="0"/>
        <v>0</v>
      </c>
    </row>
    <row r="12" spans="1:30" x14ac:dyDescent="0.25">
      <c r="A12" s="32">
        <f>Fish_1</f>
        <v>0</v>
      </c>
      <c r="B12" s="32">
        <f>Fish_1</f>
        <v>0</v>
      </c>
      <c r="C12" s="32">
        <f>Fish_1</f>
        <v>0</v>
      </c>
      <c r="D12" s="82">
        <f>Fish_1_Prod</f>
        <v>0</v>
      </c>
      <c r="E12" s="82">
        <f>Fish_1_Price</f>
        <v>0</v>
      </c>
      <c r="F12" s="68">
        <f t="shared" si="0"/>
        <v>0</v>
      </c>
    </row>
    <row r="13" spans="1:30" x14ac:dyDescent="0.25">
      <c r="A13" s="32">
        <f>Fish_2</f>
        <v>0</v>
      </c>
      <c r="B13" s="32">
        <f>Fish_2</f>
        <v>0</v>
      </c>
      <c r="C13" s="32">
        <f>Fish_2</f>
        <v>0</v>
      </c>
      <c r="D13" s="82">
        <f>Fish_2_Prod</f>
        <v>0</v>
      </c>
      <c r="E13" s="82">
        <f>Fish_2_Price</f>
        <v>0</v>
      </c>
      <c r="F13" s="68">
        <f t="shared" si="0"/>
        <v>0</v>
      </c>
    </row>
    <row r="14" spans="1:30" x14ac:dyDescent="0.25">
      <c r="A14" s="32">
        <f>Other_1</f>
        <v>0</v>
      </c>
      <c r="B14" s="32">
        <f>Other_1</f>
        <v>0</v>
      </c>
      <c r="C14" s="32">
        <f>Other_1</f>
        <v>0</v>
      </c>
      <c r="D14" s="82">
        <f>Other_1_Prod</f>
        <v>0</v>
      </c>
      <c r="E14" s="82">
        <f>Other_1_Price</f>
        <v>0</v>
      </c>
      <c r="F14" s="68">
        <f t="shared" si="0"/>
        <v>0</v>
      </c>
    </row>
    <row r="15" spans="1:30" x14ac:dyDescent="0.25">
      <c r="A15" s="32">
        <f>Other_2</f>
        <v>0</v>
      </c>
      <c r="B15" s="32">
        <f>Other_2</f>
        <v>0</v>
      </c>
      <c r="C15" s="32">
        <f>Other_2</f>
        <v>0</v>
      </c>
      <c r="D15" s="82">
        <f>Other_2_Prod</f>
        <v>0</v>
      </c>
      <c r="E15" s="82">
        <f>Other_2_Price</f>
        <v>0</v>
      </c>
      <c r="F15" s="68">
        <f t="shared" si="0"/>
        <v>0</v>
      </c>
    </row>
    <row r="16" spans="1:30" x14ac:dyDescent="0.25">
      <c r="F16" s="100">
        <f>SUM(F4:F15)</f>
        <v>0</v>
      </c>
    </row>
    <row r="17" spans="1:19" x14ac:dyDescent="0.25">
      <c r="F17" s="90"/>
    </row>
    <row r="19" spans="1:19" ht="15.75" customHeight="1" x14ac:dyDescent="0.25">
      <c r="A19" s="96" t="s">
        <v>4</v>
      </c>
      <c r="B19" s="96"/>
      <c r="C19" s="96"/>
      <c r="D19" s="96"/>
      <c r="E19" s="96"/>
      <c r="F19" s="96"/>
      <c r="G19" s="96"/>
      <c r="H19" s="96"/>
      <c r="I19" s="96"/>
      <c r="J19" s="96"/>
      <c r="K19" s="96"/>
      <c r="L19" s="96"/>
      <c r="M19" s="96"/>
      <c r="N19" s="96"/>
    </row>
    <row r="20" spans="1:19" x14ac:dyDescent="0.25">
      <c r="D20" s="117" t="s">
        <v>0</v>
      </c>
      <c r="E20" s="117"/>
      <c r="F20" s="117"/>
      <c r="G20" s="117"/>
      <c r="H20" s="117"/>
      <c r="I20" s="117"/>
      <c r="J20" s="117"/>
      <c r="K20" s="117"/>
      <c r="L20" s="117"/>
      <c r="M20" s="117"/>
      <c r="N20" s="117"/>
      <c r="S20" s="91"/>
    </row>
    <row r="21" spans="1:19" x14ac:dyDescent="0.25">
      <c r="A21" s="99" t="s">
        <v>7</v>
      </c>
      <c r="B21" s="25" t="s">
        <v>8</v>
      </c>
      <c r="C21" s="25"/>
      <c r="D21" s="25">
        <v>2015</v>
      </c>
      <c r="E21" s="25">
        <v>2016</v>
      </c>
      <c r="F21" s="25">
        <v>2017</v>
      </c>
      <c r="G21" s="25">
        <v>2018</v>
      </c>
      <c r="H21" s="25">
        <v>2019</v>
      </c>
      <c r="I21" s="25">
        <v>2020</v>
      </c>
      <c r="J21" s="25">
        <v>2021</v>
      </c>
      <c r="K21" s="25">
        <v>2022</v>
      </c>
      <c r="L21" s="25">
        <v>2023</v>
      </c>
      <c r="M21" s="25">
        <v>2024</v>
      </c>
      <c r="N21" s="25">
        <v>2025</v>
      </c>
      <c r="S21" s="91"/>
    </row>
    <row r="22" spans="1:19" x14ac:dyDescent="0.25">
      <c r="A22" s="32">
        <f>Cereal_1</f>
        <v>0</v>
      </c>
      <c r="B22" s="32">
        <f>Cereal_1</f>
        <v>0</v>
      </c>
      <c r="C22" s="32">
        <f>Cereal_1</f>
        <v>0</v>
      </c>
      <c r="D22" s="47">
        <f>Step2_FLP_SubNat_2015!$L31</f>
        <v>0</v>
      </c>
      <c r="E22" s="47">
        <f>Step2_FLP_SubNat_2016!$L31</f>
        <v>0</v>
      </c>
      <c r="F22" s="47">
        <f>Step2_FLP_SubNat_2017!$L31</f>
        <v>0</v>
      </c>
      <c r="G22" s="47">
        <f>Step2_FLP_SubNat_2018!$L31</f>
        <v>0</v>
      </c>
      <c r="H22" s="47">
        <f>Step2_FLP_SubNat_2019!$L31</f>
        <v>0</v>
      </c>
      <c r="I22" s="47">
        <f>Step2_FLP_SubNat_2020!$L31</f>
        <v>0</v>
      </c>
      <c r="J22" s="47">
        <f>Step2_FLP_SubNat_2021!$L31</f>
        <v>0</v>
      </c>
      <c r="K22" s="47">
        <f>Step2_FLP_SubNat_2022!$L31</f>
        <v>0</v>
      </c>
      <c r="L22" s="47">
        <f>Step2_FLP_SubNat_2023!$L31</f>
        <v>0</v>
      </c>
      <c r="M22" s="47">
        <f>Step2_FLP_SubNat_2024!$L31</f>
        <v>0</v>
      </c>
      <c r="N22" s="47">
        <f>Step2_FLP_SubNat_2025!$L31</f>
        <v>0</v>
      </c>
      <c r="S22" s="91"/>
    </row>
    <row r="23" spans="1:19" x14ac:dyDescent="0.25">
      <c r="A23" s="32">
        <f>Cereal_2</f>
        <v>0</v>
      </c>
      <c r="B23" s="32">
        <f>Cereal_2</f>
        <v>0</v>
      </c>
      <c r="C23" s="32">
        <f>Cereal_2</f>
        <v>0</v>
      </c>
      <c r="D23" s="47">
        <f>Step2_FLP_SubNat_2015!$L32</f>
        <v>0</v>
      </c>
      <c r="E23" s="47">
        <f>Step2_FLP_SubNat_2016!$L32</f>
        <v>0</v>
      </c>
      <c r="F23" s="47">
        <f>Step2_FLP_SubNat_2017!$L32</f>
        <v>0</v>
      </c>
      <c r="G23" s="47">
        <f>Step2_FLP_SubNat_2018!$L32</f>
        <v>0</v>
      </c>
      <c r="H23" s="47">
        <f>Step2_FLP_SubNat_2019!$L32</f>
        <v>0</v>
      </c>
      <c r="I23" s="47">
        <f>Step2_FLP_SubNat_2020!$L32</f>
        <v>0</v>
      </c>
      <c r="J23" s="47">
        <f>Step2_FLP_SubNat_2021!$L32</f>
        <v>0</v>
      </c>
      <c r="K23" s="47">
        <f>Step2_FLP_SubNat_2022!$L32</f>
        <v>0</v>
      </c>
      <c r="L23" s="47">
        <f>Step2_FLP_SubNat_2023!$L32</f>
        <v>0</v>
      </c>
      <c r="M23" s="47">
        <f>Step2_FLP_SubNat_2024!$L32</f>
        <v>0</v>
      </c>
      <c r="N23" s="47">
        <f>Step2_FLP_SubNat_2025!$L32</f>
        <v>0</v>
      </c>
      <c r="S23" s="91"/>
    </row>
    <row r="24" spans="1:19" x14ac:dyDescent="0.25">
      <c r="A24" s="32">
        <f>Fruits_Vegetables_1</f>
        <v>0</v>
      </c>
      <c r="B24" s="32">
        <f>Fruits_Vegetables_1</f>
        <v>0</v>
      </c>
      <c r="C24" s="32">
        <f>Fruits_Vegetables_1</f>
        <v>0</v>
      </c>
      <c r="D24" s="47">
        <f>Step2_FLP_SubNat_2015!$L33</f>
        <v>0</v>
      </c>
      <c r="E24" s="47">
        <f>Step2_FLP_SubNat_2016!$L33</f>
        <v>0</v>
      </c>
      <c r="F24" s="47">
        <f>Step2_FLP_SubNat_2017!$L33</f>
        <v>0</v>
      </c>
      <c r="G24" s="47">
        <f>Step2_FLP_SubNat_2018!$L33</f>
        <v>0</v>
      </c>
      <c r="H24" s="47">
        <f>Step2_FLP_SubNat_2019!$L33</f>
        <v>0</v>
      </c>
      <c r="I24" s="47">
        <f>Step2_FLP_SubNat_2020!$L33</f>
        <v>0</v>
      </c>
      <c r="J24" s="47">
        <f>Step2_FLP_SubNat_2021!$L33</f>
        <v>0</v>
      </c>
      <c r="K24" s="47">
        <f>Step2_FLP_SubNat_2022!$L33</f>
        <v>0</v>
      </c>
      <c r="L24" s="47">
        <f>Step2_FLP_SubNat_2023!$L33</f>
        <v>0</v>
      </c>
      <c r="M24" s="47">
        <f>Step2_FLP_SubNat_2024!$L33</f>
        <v>0</v>
      </c>
      <c r="N24" s="47">
        <f>Step2_FLP_SubNat_2025!$L33</f>
        <v>0</v>
      </c>
      <c r="S24" s="91"/>
    </row>
    <row r="25" spans="1:19" x14ac:dyDescent="0.25">
      <c r="A25" s="32">
        <f>Fruits_Vegetables_2</f>
        <v>0</v>
      </c>
      <c r="B25" s="32">
        <f>Fruits_Vegetables_2</f>
        <v>0</v>
      </c>
      <c r="C25" s="32">
        <f>Fruits_Vegetables_2</f>
        <v>0</v>
      </c>
      <c r="D25" s="47">
        <f>Step2_FLP_SubNat_2015!$L34</f>
        <v>0</v>
      </c>
      <c r="E25" s="47">
        <f>Step2_FLP_SubNat_2016!$L34</f>
        <v>0</v>
      </c>
      <c r="F25" s="47">
        <f>Step2_FLP_SubNat_2017!$L34</f>
        <v>0</v>
      </c>
      <c r="G25" s="47">
        <f>Step2_FLP_SubNat_2018!$L34</f>
        <v>0</v>
      </c>
      <c r="H25" s="47">
        <f>Step2_FLP_SubNat_2019!$L34</f>
        <v>0</v>
      </c>
      <c r="I25" s="47">
        <f>Step2_FLP_SubNat_2020!$L34</f>
        <v>0</v>
      </c>
      <c r="J25" s="47">
        <f>Step2_FLP_SubNat_2021!$L34</f>
        <v>0</v>
      </c>
      <c r="K25" s="47">
        <f>Step2_FLP_SubNat_2022!$L34</f>
        <v>0</v>
      </c>
      <c r="L25" s="47">
        <f>Step2_FLP_SubNat_2023!$L34</f>
        <v>0</v>
      </c>
      <c r="M25" s="47">
        <f>Step2_FLP_SubNat_2024!$L34</f>
        <v>0</v>
      </c>
      <c r="N25" s="47">
        <f>Step2_FLP_SubNat_2025!$L34</f>
        <v>0</v>
      </c>
      <c r="S25" s="91"/>
    </row>
    <row r="26" spans="1:19" x14ac:dyDescent="0.25">
      <c r="A26" s="32">
        <f>Roots_Tubers_Oil_1</f>
        <v>0</v>
      </c>
      <c r="B26" s="32">
        <f>Roots_Tubers_Oil_1</f>
        <v>0</v>
      </c>
      <c r="C26" s="32">
        <f>Roots_Tubers_Oil_1</f>
        <v>0</v>
      </c>
      <c r="D26" s="47">
        <f>Step2_FLP_SubNat_2015!$L35</f>
        <v>0</v>
      </c>
      <c r="E26" s="47">
        <f>Step2_FLP_SubNat_2016!$L35</f>
        <v>0</v>
      </c>
      <c r="F26" s="47">
        <f>Step2_FLP_SubNat_2017!$L35</f>
        <v>0</v>
      </c>
      <c r="G26" s="47">
        <f>Step2_FLP_SubNat_2018!$L35</f>
        <v>0</v>
      </c>
      <c r="H26" s="47">
        <f>Step2_FLP_SubNat_2019!$L35</f>
        <v>0</v>
      </c>
      <c r="I26" s="47">
        <f>Step2_FLP_SubNat_2020!$L35</f>
        <v>0</v>
      </c>
      <c r="J26" s="47">
        <f>Step2_FLP_SubNat_2021!$L35</f>
        <v>0</v>
      </c>
      <c r="K26" s="47">
        <f>Step2_FLP_SubNat_2022!$L35</f>
        <v>0</v>
      </c>
      <c r="L26" s="47">
        <f>Step2_FLP_SubNat_2023!$L35</f>
        <v>0</v>
      </c>
      <c r="M26" s="47">
        <f>Step2_FLP_SubNat_2024!$L35</f>
        <v>0</v>
      </c>
      <c r="N26" s="47">
        <f>Step2_FLP_SubNat_2025!$L35</f>
        <v>0</v>
      </c>
      <c r="S26" s="91"/>
    </row>
    <row r="27" spans="1:19" x14ac:dyDescent="0.25">
      <c r="A27" s="32">
        <f>Roots_Tubers_Oil_2</f>
        <v>0</v>
      </c>
      <c r="B27" s="32">
        <f>Roots_Tubers_Oil_2</f>
        <v>0</v>
      </c>
      <c r="C27" s="32">
        <f>Roots_Tubers_Oil_2</f>
        <v>0</v>
      </c>
      <c r="D27" s="47">
        <f>Step2_FLP_SubNat_2015!$L36</f>
        <v>0</v>
      </c>
      <c r="E27" s="47">
        <f>Step2_FLP_SubNat_2016!$L36</f>
        <v>0</v>
      </c>
      <c r="F27" s="47">
        <f>Step2_FLP_SubNat_2017!$L36</f>
        <v>0</v>
      </c>
      <c r="G27" s="47">
        <f>Step2_FLP_SubNat_2018!$L36</f>
        <v>0</v>
      </c>
      <c r="H27" s="47">
        <f>Step2_FLP_SubNat_2019!$L36</f>
        <v>0</v>
      </c>
      <c r="I27" s="47">
        <f>Step2_FLP_SubNat_2020!$L36</f>
        <v>0</v>
      </c>
      <c r="J27" s="47">
        <f>Step2_FLP_SubNat_2021!$L36</f>
        <v>0</v>
      </c>
      <c r="K27" s="47">
        <f>Step2_FLP_SubNat_2022!$L36</f>
        <v>0</v>
      </c>
      <c r="L27" s="47">
        <f>Step2_FLP_SubNat_2023!$L36</f>
        <v>0</v>
      </c>
      <c r="M27" s="47">
        <f>Step2_FLP_SubNat_2024!$L36</f>
        <v>0</v>
      </c>
      <c r="N27" s="47">
        <f>Step2_FLP_SubNat_2025!$L36</f>
        <v>0</v>
      </c>
      <c r="S27" s="91"/>
    </row>
    <row r="28" spans="1:19" x14ac:dyDescent="0.25">
      <c r="A28" s="32">
        <f>Animals_Products_1</f>
        <v>0</v>
      </c>
      <c r="B28" s="32">
        <f>Animals_Products_1</f>
        <v>0</v>
      </c>
      <c r="C28" s="32">
        <f>Animals_Products_1</f>
        <v>0</v>
      </c>
      <c r="D28" s="47">
        <f>Step2_FLP_SubNat_2015!$L37</f>
        <v>0</v>
      </c>
      <c r="E28" s="47">
        <f>Step2_FLP_SubNat_2016!$L37</f>
        <v>0</v>
      </c>
      <c r="F28" s="47">
        <f>Step2_FLP_SubNat_2017!$L37</f>
        <v>0</v>
      </c>
      <c r="G28" s="47">
        <f>Step2_FLP_SubNat_2018!$L37</f>
        <v>0</v>
      </c>
      <c r="H28" s="47">
        <f>Step2_FLP_SubNat_2019!$L37</f>
        <v>0</v>
      </c>
      <c r="I28" s="47">
        <f>Step2_FLP_SubNat_2020!$L37</f>
        <v>0</v>
      </c>
      <c r="J28" s="47">
        <f>Step2_FLP_SubNat_2021!$L37</f>
        <v>0</v>
      </c>
      <c r="K28" s="47">
        <f>Step2_FLP_SubNat_2022!$L37</f>
        <v>0</v>
      </c>
      <c r="L28" s="47">
        <f>Step2_FLP_SubNat_2023!$L37</f>
        <v>0</v>
      </c>
      <c r="M28" s="47">
        <f>Step2_FLP_SubNat_2024!$L37</f>
        <v>0</v>
      </c>
      <c r="N28" s="47">
        <f>Step2_FLP_SubNat_2025!$L37</f>
        <v>0</v>
      </c>
      <c r="S28" s="89"/>
    </row>
    <row r="29" spans="1:19" x14ac:dyDescent="0.25">
      <c r="A29" s="32">
        <f>Animals_Products_2</f>
        <v>0</v>
      </c>
      <c r="B29" s="32">
        <f>Animals_Products_2</f>
        <v>0</v>
      </c>
      <c r="C29" s="32">
        <f>Animals_Products_2</f>
        <v>0</v>
      </c>
      <c r="D29" s="47">
        <f>Step2_FLP_SubNat_2015!$L38</f>
        <v>0</v>
      </c>
      <c r="E29" s="47">
        <f>Step2_FLP_SubNat_2016!$L38</f>
        <v>0</v>
      </c>
      <c r="F29" s="47">
        <f>Step2_FLP_SubNat_2017!$L38</f>
        <v>0</v>
      </c>
      <c r="G29" s="47">
        <f>Step2_FLP_SubNat_2018!$L38</f>
        <v>0</v>
      </c>
      <c r="H29" s="47">
        <f>Step2_FLP_SubNat_2019!$L38</f>
        <v>0</v>
      </c>
      <c r="I29" s="47">
        <f>Step2_FLP_SubNat_2020!$L38</f>
        <v>0</v>
      </c>
      <c r="J29" s="47">
        <f>Step2_FLP_SubNat_2021!$L38</f>
        <v>0</v>
      </c>
      <c r="K29" s="47">
        <f>Step2_FLP_SubNat_2022!$L38</f>
        <v>0</v>
      </c>
      <c r="L29" s="47">
        <f>Step2_FLP_SubNat_2023!$L38</f>
        <v>0</v>
      </c>
      <c r="M29" s="47">
        <f>Step2_FLP_SubNat_2024!$L38</f>
        <v>0</v>
      </c>
      <c r="N29" s="47">
        <f>Step2_FLP_SubNat_2025!$L38</f>
        <v>0</v>
      </c>
      <c r="S29" s="91"/>
    </row>
    <row r="30" spans="1:19" x14ac:dyDescent="0.25">
      <c r="A30" s="32">
        <f>Fish_1</f>
        <v>0</v>
      </c>
      <c r="B30" s="32">
        <f>Fish_1</f>
        <v>0</v>
      </c>
      <c r="C30" s="32">
        <f>Fish_1</f>
        <v>0</v>
      </c>
      <c r="D30" s="47">
        <f>Step2_FLP_SubNat_2015!$L39</f>
        <v>0</v>
      </c>
      <c r="E30" s="47">
        <f>Step2_FLP_SubNat_2016!$L39</f>
        <v>0</v>
      </c>
      <c r="F30" s="47">
        <f>Step2_FLP_SubNat_2017!$L39</f>
        <v>0</v>
      </c>
      <c r="G30" s="47">
        <f>Step2_FLP_SubNat_2018!$L39</f>
        <v>0</v>
      </c>
      <c r="H30" s="47">
        <f>Step2_FLP_SubNat_2019!$L39</f>
        <v>0</v>
      </c>
      <c r="I30" s="47">
        <f>Step2_FLP_SubNat_2020!$L39</f>
        <v>0</v>
      </c>
      <c r="J30" s="47">
        <f>Step2_FLP_SubNat_2021!$L39</f>
        <v>0</v>
      </c>
      <c r="K30" s="47">
        <f>Step2_FLP_SubNat_2022!$L39</f>
        <v>0</v>
      </c>
      <c r="L30" s="47">
        <f>Step2_FLP_SubNat_2023!$L39</f>
        <v>0</v>
      </c>
      <c r="M30" s="47">
        <f>Step2_FLP_SubNat_2024!$L39</f>
        <v>0</v>
      </c>
      <c r="N30" s="47">
        <f>Step2_FLP_SubNat_2025!$L39</f>
        <v>0</v>
      </c>
      <c r="S30" s="91"/>
    </row>
    <row r="31" spans="1:19" x14ac:dyDescent="0.25">
      <c r="A31" s="32">
        <f>Fish_2</f>
        <v>0</v>
      </c>
      <c r="B31" s="32">
        <f>Fish_2</f>
        <v>0</v>
      </c>
      <c r="C31" s="32">
        <f>Fish_2</f>
        <v>0</v>
      </c>
      <c r="D31" s="47">
        <f>Step2_FLP_SubNat_2015!$L40</f>
        <v>0</v>
      </c>
      <c r="E31" s="47">
        <f>Step2_FLP_SubNat_2016!$L40</f>
        <v>0</v>
      </c>
      <c r="F31" s="47">
        <f>Step2_FLP_SubNat_2017!$L40</f>
        <v>0</v>
      </c>
      <c r="G31" s="47">
        <f>Step2_FLP_SubNat_2018!$L40</f>
        <v>0</v>
      </c>
      <c r="H31" s="47">
        <f>Step2_FLP_SubNat_2019!$L40</f>
        <v>0</v>
      </c>
      <c r="I31" s="47">
        <f>Step2_FLP_SubNat_2020!$L40</f>
        <v>0</v>
      </c>
      <c r="J31" s="47">
        <f>Step2_FLP_SubNat_2021!$L40</f>
        <v>0</v>
      </c>
      <c r="K31" s="47">
        <f>Step2_FLP_SubNat_2022!$L40</f>
        <v>0</v>
      </c>
      <c r="L31" s="47">
        <f>Step2_FLP_SubNat_2023!$L40</f>
        <v>0</v>
      </c>
      <c r="M31" s="47">
        <f>Step2_FLP_SubNat_2024!$L40</f>
        <v>0</v>
      </c>
      <c r="N31" s="47">
        <f>Step2_FLP_SubNat_2025!$L40</f>
        <v>0</v>
      </c>
      <c r="S31" s="91"/>
    </row>
    <row r="32" spans="1:19" x14ac:dyDescent="0.25">
      <c r="A32" s="32">
        <f>Other_1</f>
        <v>0</v>
      </c>
      <c r="B32" s="32">
        <f>Other_1</f>
        <v>0</v>
      </c>
      <c r="C32" s="32">
        <f>Other_1</f>
        <v>0</v>
      </c>
      <c r="D32" s="47">
        <f>Step2_FLP_SubNat_2015!$L41</f>
        <v>0</v>
      </c>
      <c r="E32" s="47">
        <f>Step2_FLP_SubNat_2016!$L41</f>
        <v>0</v>
      </c>
      <c r="F32" s="47">
        <f>Step2_FLP_SubNat_2017!$L41</f>
        <v>0</v>
      </c>
      <c r="G32" s="47">
        <f>Step2_FLP_SubNat_2018!$L41</f>
        <v>0</v>
      </c>
      <c r="H32" s="47">
        <f>Step2_FLP_SubNat_2019!$L41</f>
        <v>0</v>
      </c>
      <c r="I32" s="47">
        <f>Step2_FLP_SubNat_2020!$L41</f>
        <v>0</v>
      </c>
      <c r="J32" s="47">
        <f>Step2_FLP_SubNat_2021!$L41</f>
        <v>0</v>
      </c>
      <c r="K32" s="47">
        <f>Step2_FLP_SubNat_2022!$L41</f>
        <v>0</v>
      </c>
      <c r="L32" s="47">
        <f>Step2_FLP_SubNat_2023!$L41</f>
        <v>0</v>
      </c>
      <c r="M32" s="47">
        <f>Step2_FLP_SubNat_2024!$L41</f>
        <v>0</v>
      </c>
      <c r="N32" s="47">
        <f>Step2_FLP_SubNat_2025!$L41</f>
        <v>0</v>
      </c>
      <c r="S32" s="91"/>
    </row>
    <row r="33" spans="1:19" x14ac:dyDescent="0.25">
      <c r="A33" s="32">
        <f>Other_2</f>
        <v>0</v>
      </c>
      <c r="B33" s="32">
        <f>Other_2</f>
        <v>0</v>
      </c>
      <c r="C33" s="32">
        <f>Other_2</f>
        <v>0</v>
      </c>
      <c r="D33" s="47">
        <f>Step2_FLP_SubNat_2015!$L42</f>
        <v>0</v>
      </c>
      <c r="E33" s="47">
        <f>Step2_FLP_SubNat_2016!$L42</f>
        <v>0</v>
      </c>
      <c r="F33" s="47">
        <f>Step2_FLP_SubNat_2017!$L42</f>
        <v>0</v>
      </c>
      <c r="G33" s="47">
        <f>Step2_FLP_SubNat_2018!$L42</f>
        <v>0</v>
      </c>
      <c r="H33" s="47">
        <f>Step2_FLP_SubNat_2019!$L42</f>
        <v>0</v>
      </c>
      <c r="I33" s="47">
        <f>Step2_FLP_SubNat_2020!$L42</f>
        <v>0</v>
      </c>
      <c r="J33" s="47">
        <f>Step2_FLP_SubNat_2021!$L42</f>
        <v>0</v>
      </c>
      <c r="K33" s="47">
        <f>Step2_FLP_SubNat_2022!$L42</f>
        <v>0</v>
      </c>
      <c r="L33" s="47">
        <f>Step2_FLP_SubNat_2023!$L42</f>
        <v>0</v>
      </c>
      <c r="M33" s="47">
        <f>Step2_FLP_SubNat_2024!$L42</f>
        <v>0</v>
      </c>
      <c r="N33" s="47">
        <f>Step2_FLP_SubNat_2025!$L42</f>
        <v>0</v>
      </c>
      <c r="S33" s="91"/>
    </row>
    <row r="34" spans="1:19" x14ac:dyDescent="0.25">
      <c r="S34" s="91"/>
    </row>
    <row r="35" spans="1:19" x14ac:dyDescent="0.25">
      <c r="A35" s="98" t="s">
        <v>5</v>
      </c>
      <c r="B35" s="98"/>
      <c r="C35" s="98"/>
      <c r="D35" s="98"/>
      <c r="E35" s="98"/>
      <c r="F35" s="98"/>
      <c r="G35" s="98"/>
      <c r="H35" s="98"/>
      <c r="I35" s="98"/>
      <c r="J35" s="98"/>
      <c r="K35" s="98"/>
      <c r="L35" s="98"/>
      <c r="M35" s="98"/>
      <c r="N35" s="98"/>
      <c r="S35" s="91"/>
    </row>
    <row r="36" spans="1:19" x14ac:dyDescent="0.25">
      <c r="D36" s="118" t="s">
        <v>0</v>
      </c>
      <c r="E36" s="118"/>
      <c r="F36" s="118"/>
      <c r="G36" s="118"/>
      <c r="H36" s="118"/>
      <c r="I36" s="118"/>
      <c r="J36" s="118"/>
      <c r="K36" s="118"/>
      <c r="L36" s="118"/>
      <c r="M36" s="118"/>
      <c r="N36" s="118"/>
      <c r="S36" s="91"/>
    </row>
    <row r="37" spans="1:19" ht="15.75" customHeight="1" x14ac:dyDescent="0.25">
      <c r="D37" s="25">
        <v>2015</v>
      </c>
      <c r="E37" s="25">
        <v>2016</v>
      </c>
      <c r="F37" s="25">
        <v>2017</v>
      </c>
      <c r="G37" s="25">
        <v>2018</v>
      </c>
      <c r="H37" s="25">
        <v>2019</v>
      </c>
      <c r="I37" s="25">
        <v>2020</v>
      </c>
      <c r="J37" s="25">
        <v>2021</v>
      </c>
      <c r="K37" s="25">
        <v>2022</v>
      </c>
      <c r="L37" s="25">
        <v>2023</v>
      </c>
      <c r="M37" s="25">
        <v>2024</v>
      </c>
      <c r="N37" s="25">
        <v>2025</v>
      </c>
      <c r="S37" s="91"/>
    </row>
    <row r="38" spans="1:19" x14ac:dyDescent="0.25">
      <c r="A38" s="32">
        <f>Cereal_1</f>
        <v>0</v>
      </c>
      <c r="B38" s="32">
        <f>Cereal_1</f>
        <v>0</v>
      </c>
      <c r="C38" s="32">
        <f>Cereal_1</f>
        <v>0</v>
      </c>
      <c r="D38" s="101">
        <f>D22*$F$4</f>
        <v>0</v>
      </c>
      <c r="E38" s="102">
        <f t="shared" ref="E38:N38" si="1">E22*$F$4</f>
        <v>0</v>
      </c>
      <c r="F38" s="102">
        <f t="shared" si="1"/>
        <v>0</v>
      </c>
      <c r="G38" s="102">
        <f t="shared" si="1"/>
        <v>0</v>
      </c>
      <c r="H38" s="102">
        <f t="shared" si="1"/>
        <v>0</v>
      </c>
      <c r="I38" s="102">
        <f t="shared" si="1"/>
        <v>0</v>
      </c>
      <c r="J38" s="102">
        <f t="shared" si="1"/>
        <v>0</v>
      </c>
      <c r="K38" s="102">
        <f t="shared" si="1"/>
        <v>0</v>
      </c>
      <c r="L38" s="102">
        <f t="shared" si="1"/>
        <v>0</v>
      </c>
      <c r="M38" s="102">
        <f t="shared" si="1"/>
        <v>0</v>
      </c>
      <c r="N38" s="102">
        <f t="shared" si="1"/>
        <v>0</v>
      </c>
      <c r="S38" t="s">
        <v>49</v>
      </c>
    </row>
    <row r="39" spans="1:19" x14ac:dyDescent="0.25">
      <c r="A39" s="32">
        <f>Cereal_2</f>
        <v>0</v>
      </c>
      <c r="B39" s="32">
        <f>Cereal_2</f>
        <v>0</v>
      </c>
      <c r="C39" s="32">
        <f>Cereal_2</f>
        <v>0</v>
      </c>
      <c r="D39" s="83">
        <f>D23*$F$5</f>
        <v>0</v>
      </c>
      <c r="E39" s="84">
        <f t="shared" ref="E39:N39" si="2">E23*$F$5</f>
        <v>0</v>
      </c>
      <c r="F39" s="84">
        <f t="shared" si="2"/>
        <v>0</v>
      </c>
      <c r="G39" s="84">
        <f t="shared" si="2"/>
        <v>0</v>
      </c>
      <c r="H39" s="84">
        <f t="shared" si="2"/>
        <v>0</v>
      </c>
      <c r="I39" s="84">
        <f t="shared" si="2"/>
        <v>0</v>
      </c>
      <c r="J39" s="84">
        <f t="shared" si="2"/>
        <v>0</v>
      </c>
      <c r="K39" s="84">
        <f t="shared" si="2"/>
        <v>0</v>
      </c>
      <c r="L39" s="84">
        <f t="shared" si="2"/>
        <v>0</v>
      </c>
      <c r="M39" s="84">
        <f t="shared" si="2"/>
        <v>0</v>
      </c>
      <c r="N39" s="84">
        <f t="shared" si="2"/>
        <v>0</v>
      </c>
    </row>
    <row r="40" spans="1:19" x14ac:dyDescent="0.25">
      <c r="A40" s="32">
        <f>Fruits_Vegetables_1</f>
        <v>0</v>
      </c>
      <c r="B40" s="32">
        <f>Fruits_Vegetables_1</f>
        <v>0</v>
      </c>
      <c r="C40" s="32">
        <f>Fruits_Vegetables_1</f>
        <v>0</v>
      </c>
      <c r="D40" s="83">
        <f>D24*$F$6</f>
        <v>0</v>
      </c>
      <c r="E40" s="84">
        <f t="shared" ref="E40:N40" si="3">E24*$F$6</f>
        <v>0</v>
      </c>
      <c r="F40" s="84">
        <f t="shared" si="3"/>
        <v>0</v>
      </c>
      <c r="G40" s="84">
        <f t="shared" si="3"/>
        <v>0</v>
      </c>
      <c r="H40" s="84">
        <f t="shared" si="3"/>
        <v>0</v>
      </c>
      <c r="I40" s="84">
        <f t="shared" si="3"/>
        <v>0</v>
      </c>
      <c r="J40" s="84">
        <f t="shared" si="3"/>
        <v>0</v>
      </c>
      <c r="K40" s="84">
        <f t="shared" si="3"/>
        <v>0</v>
      </c>
      <c r="L40" s="84">
        <f t="shared" si="3"/>
        <v>0</v>
      </c>
      <c r="M40" s="84">
        <f t="shared" si="3"/>
        <v>0</v>
      </c>
      <c r="N40" s="84">
        <f t="shared" si="3"/>
        <v>0</v>
      </c>
    </row>
    <row r="41" spans="1:19" x14ac:dyDescent="0.25">
      <c r="A41" s="32">
        <f>Fruits_Vegetables_2</f>
        <v>0</v>
      </c>
      <c r="B41" s="32">
        <f>Fruits_Vegetables_2</f>
        <v>0</v>
      </c>
      <c r="C41" s="32">
        <f>Fruits_Vegetables_2</f>
        <v>0</v>
      </c>
      <c r="D41" s="83">
        <f t="shared" ref="D41:N41" si="4">D25*$F$7</f>
        <v>0</v>
      </c>
      <c r="E41" s="84">
        <f t="shared" si="4"/>
        <v>0</v>
      </c>
      <c r="F41" s="84">
        <f t="shared" si="4"/>
        <v>0</v>
      </c>
      <c r="G41" s="84">
        <f t="shared" si="4"/>
        <v>0</v>
      </c>
      <c r="H41" s="84">
        <f t="shared" si="4"/>
        <v>0</v>
      </c>
      <c r="I41" s="84">
        <f t="shared" si="4"/>
        <v>0</v>
      </c>
      <c r="J41" s="84">
        <f t="shared" si="4"/>
        <v>0</v>
      </c>
      <c r="K41" s="84">
        <f t="shared" si="4"/>
        <v>0</v>
      </c>
      <c r="L41" s="84">
        <f t="shared" si="4"/>
        <v>0</v>
      </c>
      <c r="M41" s="84">
        <f t="shared" si="4"/>
        <v>0</v>
      </c>
      <c r="N41" s="84">
        <f t="shared" si="4"/>
        <v>0</v>
      </c>
    </row>
    <row r="42" spans="1:19" x14ac:dyDescent="0.25">
      <c r="A42" s="32">
        <f>Roots_Tubers_Oil_1</f>
        <v>0</v>
      </c>
      <c r="B42" s="32">
        <f>Roots_Tubers_Oil_1</f>
        <v>0</v>
      </c>
      <c r="C42" s="32">
        <f>Roots_Tubers_Oil_1</f>
        <v>0</v>
      </c>
      <c r="D42" s="83">
        <f>D26*$F$8</f>
        <v>0</v>
      </c>
      <c r="E42" s="84">
        <f t="shared" ref="E42:N42" si="5">E26*$F$8</f>
        <v>0</v>
      </c>
      <c r="F42" s="84">
        <f t="shared" si="5"/>
        <v>0</v>
      </c>
      <c r="G42" s="84">
        <f t="shared" si="5"/>
        <v>0</v>
      </c>
      <c r="H42" s="84">
        <f t="shared" si="5"/>
        <v>0</v>
      </c>
      <c r="I42" s="84">
        <f t="shared" si="5"/>
        <v>0</v>
      </c>
      <c r="J42" s="84">
        <f t="shared" si="5"/>
        <v>0</v>
      </c>
      <c r="K42" s="84">
        <f t="shared" si="5"/>
        <v>0</v>
      </c>
      <c r="L42" s="84">
        <f t="shared" si="5"/>
        <v>0</v>
      </c>
      <c r="M42" s="84">
        <f t="shared" si="5"/>
        <v>0</v>
      </c>
      <c r="N42" s="84">
        <f t="shared" si="5"/>
        <v>0</v>
      </c>
    </row>
    <row r="43" spans="1:19" x14ac:dyDescent="0.25">
      <c r="A43" s="32">
        <f>Roots_Tubers_Oil_2</f>
        <v>0</v>
      </c>
      <c r="B43" s="32">
        <f>Roots_Tubers_Oil_2</f>
        <v>0</v>
      </c>
      <c r="C43" s="32">
        <f>Roots_Tubers_Oil_2</f>
        <v>0</v>
      </c>
      <c r="D43" s="83">
        <f>D27*$F$9</f>
        <v>0</v>
      </c>
      <c r="E43" s="84">
        <f t="shared" ref="E43:N43" si="6">E27*$F$9</f>
        <v>0</v>
      </c>
      <c r="F43" s="84">
        <f t="shared" si="6"/>
        <v>0</v>
      </c>
      <c r="G43" s="84">
        <f t="shared" si="6"/>
        <v>0</v>
      </c>
      <c r="H43" s="84">
        <f t="shared" si="6"/>
        <v>0</v>
      </c>
      <c r="I43" s="84">
        <f t="shared" si="6"/>
        <v>0</v>
      </c>
      <c r="J43" s="84">
        <f t="shared" si="6"/>
        <v>0</v>
      </c>
      <c r="K43" s="84">
        <f t="shared" si="6"/>
        <v>0</v>
      </c>
      <c r="L43" s="84">
        <f t="shared" si="6"/>
        <v>0</v>
      </c>
      <c r="M43" s="84">
        <f t="shared" si="6"/>
        <v>0</v>
      </c>
      <c r="N43" s="84">
        <f t="shared" si="6"/>
        <v>0</v>
      </c>
      <c r="O43" s="92"/>
    </row>
    <row r="44" spans="1:19" x14ac:dyDescent="0.25">
      <c r="A44" s="32">
        <f>Animals_Products_1</f>
        <v>0</v>
      </c>
      <c r="B44" s="32">
        <f>Animals_Products_1</f>
        <v>0</v>
      </c>
      <c r="C44" s="32">
        <f>Animals_Products_1</f>
        <v>0</v>
      </c>
      <c r="D44" s="83">
        <f>D28*$F$10</f>
        <v>0</v>
      </c>
      <c r="E44" s="84">
        <f t="shared" ref="E44:N44" si="7">E28*$F$10</f>
        <v>0</v>
      </c>
      <c r="F44" s="84">
        <f t="shared" si="7"/>
        <v>0</v>
      </c>
      <c r="G44" s="84">
        <f t="shared" si="7"/>
        <v>0</v>
      </c>
      <c r="H44" s="84">
        <f t="shared" si="7"/>
        <v>0</v>
      </c>
      <c r="I44" s="84">
        <f t="shared" si="7"/>
        <v>0</v>
      </c>
      <c r="J44" s="84">
        <f t="shared" si="7"/>
        <v>0</v>
      </c>
      <c r="K44" s="84">
        <f t="shared" si="7"/>
        <v>0</v>
      </c>
      <c r="L44" s="84">
        <f t="shared" si="7"/>
        <v>0</v>
      </c>
      <c r="M44" s="84">
        <f t="shared" si="7"/>
        <v>0</v>
      </c>
      <c r="N44" s="84">
        <f t="shared" si="7"/>
        <v>0</v>
      </c>
    </row>
    <row r="45" spans="1:19" ht="15.75" customHeight="1" x14ac:dyDescent="0.25">
      <c r="A45" s="32">
        <f>Animals_Products_2</f>
        <v>0</v>
      </c>
      <c r="B45" s="32">
        <f>Animals_Products_2</f>
        <v>0</v>
      </c>
      <c r="C45" s="32">
        <f>Animals_Products_2</f>
        <v>0</v>
      </c>
      <c r="D45" s="85">
        <f>D29*$F$11</f>
        <v>0</v>
      </c>
      <c r="E45" s="86">
        <f t="shared" ref="E45:N45" si="8">E29*$F$11</f>
        <v>0</v>
      </c>
      <c r="F45" s="86">
        <f t="shared" si="8"/>
        <v>0</v>
      </c>
      <c r="G45" s="86">
        <f t="shared" si="8"/>
        <v>0</v>
      </c>
      <c r="H45" s="86">
        <f t="shared" si="8"/>
        <v>0</v>
      </c>
      <c r="I45" s="86">
        <f t="shared" si="8"/>
        <v>0</v>
      </c>
      <c r="J45" s="86">
        <f t="shared" si="8"/>
        <v>0</v>
      </c>
      <c r="K45" s="86">
        <f t="shared" si="8"/>
        <v>0</v>
      </c>
      <c r="L45" s="86">
        <f t="shared" si="8"/>
        <v>0</v>
      </c>
      <c r="M45" s="86">
        <f t="shared" si="8"/>
        <v>0</v>
      </c>
      <c r="N45" s="86">
        <f t="shared" si="8"/>
        <v>0</v>
      </c>
    </row>
    <row r="46" spans="1:19" ht="15.75" customHeight="1" x14ac:dyDescent="0.25">
      <c r="A46" s="32">
        <f>Fish_1</f>
        <v>0</v>
      </c>
      <c r="B46" s="32">
        <f>Fish_1</f>
        <v>0</v>
      </c>
      <c r="C46" s="32">
        <f>Fish_1</f>
        <v>0</v>
      </c>
      <c r="D46" s="85">
        <f>D30*$F$12</f>
        <v>0</v>
      </c>
      <c r="E46" s="86">
        <f>E30*$F$12</f>
        <v>0</v>
      </c>
      <c r="F46" s="86">
        <f>F30*$F$12</f>
        <v>0</v>
      </c>
      <c r="G46" s="86">
        <f>G30*$F$12</f>
        <v>0</v>
      </c>
      <c r="H46" s="86">
        <f>H30*$F$12</f>
        <v>0</v>
      </c>
      <c r="I46" s="86">
        <f t="shared" ref="I46:N46" si="9">I30*$F$12</f>
        <v>0</v>
      </c>
      <c r="J46" s="86">
        <f t="shared" si="9"/>
        <v>0</v>
      </c>
      <c r="K46" s="86">
        <f t="shared" si="9"/>
        <v>0</v>
      </c>
      <c r="L46" s="86">
        <f t="shared" si="9"/>
        <v>0</v>
      </c>
      <c r="M46" s="86">
        <f t="shared" si="9"/>
        <v>0</v>
      </c>
      <c r="N46" s="86">
        <f t="shared" si="9"/>
        <v>0</v>
      </c>
    </row>
    <row r="47" spans="1:19" ht="15.75" customHeight="1" x14ac:dyDescent="0.25">
      <c r="A47" s="32">
        <f>Fish_2</f>
        <v>0</v>
      </c>
      <c r="B47" s="32">
        <f>Fish_2</f>
        <v>0</v>
      </c>
      <c r="C47" s="32">
        <f>Fish_2</f>
        <v>0</v>
      </c>
      <c r="D47" s="85">
        <f>D31*$F$13</f>
        <v>0</v>
      </c>
      <c r="E47" s="86">
        <f>E31*$F$13</f>
        <v>0</v>
      </c>
      <c r="F47" s="86">
        <f t="shared" ref="F47:N47" si="10">F31*$F$13</f>
        <v>0</v>
      </c>
      <c r="G47" s="86">
        <f t="shared" si="10"/>
        <v>0</v>
      </c>
      <c r="H47" s="86">
        <f t="shared" si="10"/>
        <v>0</v>
      </c>
      <c r="I47" s="86">
        <f t="shared" si="10"/>
        <v>0</v>
      </c>
      <c r="J47" s="86">
        <f t="shared" si="10"/>
        <v>0</v>
      </c>
      <c r="K47" s="86">
        <f t="shared" si="10"/>
        <v>0</v>
      </c>
      <c r="L47" s="86">
        <f t="shared" si="10"/>
        <v>0</v>
      </c>
      <c r="M47" s="86">
        <f t="shared" si="10"/>
        <v>0</v>
      </c>
      <c r="N47" s="86">
        <f t="shared" si="10"/>
        <v>0</v>
      </c>
    </row>
    <row r="48" spans="1:19" x14ac:dyDescent="0.25">
      <c r="A48" s="32">
        <f>Other_1</f>
        <v>0</v>
      </c>
      <c r="B48" s="32">
        <f>Other_1</f>
        <v>0</v>
      </c>
      <c r="C48" s="32">
        <f>Other_1</f>
        <v>0</v>
      </c>
      <c r="D48" s="83">
        <f t="shared" ref="D48:N48" si="11">D32*$F$14</f>
        <v>0</v>
      </c>
      <c r="E48" s="84">
        <f t="shared" si="11"/>
        <v>0</v>
      </c>
      <c r="F48" s="84">
        <f t="shared" si="11"/>
        <v>0</v>
      </c>
      <c r="G48" s="84">
        <f t="shared" si="11"/>
        <v>0</v>
      </c>
      <c r="H48" s="84">
        <f t="shared" si="11"/>
        <v>0</v>
      </c>
      <c r="I48" s="84">
        <f t="shared" si="11"/>
        <v>0</v>
      </c>
      <c r="J48" s="84">
        <f t="shared" si="11"/>
        <v>0</v>
      </c>
      <c r="K48" s="84">
        <f t="shared" si="11"/>
        <v>0</v>
      </c>
      <c r="L48" s="84">
        <f t="shared" si="11"/>
        <v>0</v>
      </c>
      <c r="M48" s="84">
        <f t="shared" si="11"/>
        <v>0</v>
      </c>
      <c r="N48" s="84">
        <f t="shared" si="11"/>
        <v>0</v>
      </c>
    </row>
    <row r="49" spans="1:31" x14ac:dyDescent="0.25">
      <c r="A49" s="32">
        <f>Other_2</f>
        <v>0</v>
      </c>
      <c r="B49" s="32">
        <f>Other_2</f>
        <v>0</v>
      </c>
      <c r="C49" s="32">
        <f>Other_2</f>
        <v>0</v>
      </c>
      <c r="D49" s="83">
        <f t="shared" ref="D49:N49" si="12">D33*$F$15</f>
        <v>0</v>
      </c>
      <c r="E49" s="84">
        <f t="shared" si="12"/>
        <v>0</v>
      </c>
      <c r="F49" s="84">
        <f t="shared" si="12"/>
        <v>0</v>
      </c>
      <c r="G49" s="84">
        <f t="shared" si="12"/>
        <v>0</v>
      </c>
      <c r="H49" s="84">
        <f t="shared" si="12"/>
        <v>0</v>
      </c>
      <c r="I49" s="84">
        <f t="shared" si="12"/>
        <v>0</v>
      </c>
      <c r="J49" s="84">
        <f t="shared" si="12"/>
        <v>0</v>
      </c>
      <c r="K49" s="84">
        <f t="shared" si="12"/>
        <v>0</v>
      </c>
      <c r="L49" s="84">
        <f t="shared" si="12"/>
        <v>0</v>
      </c>
      <c r="M49" s="84">
        <f t="shared" si="12"/>
        <v>0</v>
      </c>
      <c r="N49" s="84">
        <f t="shared" si="12"/>
        <v>0</v>
      </c>
    </row>
    <row r="50" spans="1:31" x14ac:dyDescent="0.25">
      <c r="A50" s="32"/>
      <c r="B50" s="32"/>
      <c r="C50" s="32" t="s">
        <v>6</v>
      </c>
      <c r="D50" s="87">
        <f t="shared" ref="D50:N50" si="13">SUM(D38:D49)</f>
        <v>0</v>
      </c>
      <c r="E50" s="87">
        <f t="shared" si="13"/>
        <v>0</v>
      </c>
      <c r="F50" s="87">
        <f t="shared" si="13"/>
        <v>0</v>
      </c>
      <c r="G50" s="87">
        <f t="shared" si="13"/>
        <v>0</v>
      </c>
      <c r="H50" s="87">
        <f t="shared" si="13"/>
        <v>0</v>
      </c>
      <c r="I50" s="87">
        <f t="shared" si="13"/>
        <v>0</v>
      </c>
      <c r="J50" s="87">
        <f t="shared" si="13"/>
        <v>0</v>
      </c>
      <c r="K50" s="87">
        <f t="shared" si="13"/>
        <v>0</v>
      </c>
      <c r="L50" s="87">
        <f t="shared" si="13"/>
        <v>0</v>
      </c>
      <c r="M50" s="87">
        <f t="shared" si="13"/>
        <v>0</v>
      </c>
      <c r="N50" s="87">
        <f t="shared" si="13"/>
        <v>0</v>
      </c>
    </row>
    <row r="55" spans="1:31" x14ac:dyDescent="0.25">
      <c r="S55" s="93" t="s">
        <v>1</v>
      </c>
      <c r="T55" s="104" t="e">
        <f>D50/F16</f>
        <v>#DIV/0!</v>
      </c>
      <c r="U55" s="94" t="e">
        <f t="shared" ref="U55:AD55" si="14">E50/denominator</f>
        <v>#DIV/0!</v>
      </c>
      <c r="V55" s="94" t="e">
        <f t="shared" si="14"/>
        <v>#DIV/0!</v>
      </c>
      <c r="W55" s="94" t="e">
        <f t="shared" si="14"/>
        <v>#DIV/0!</v>
      </c>
      <c r="X55" s="94" t="e">
        <f t="shared" si="14"/>
        <v>#DIV/0!</v>
      </c>
      <c r="Y55" s="94" t="e">
        <f t="shared" si="14"/>
        <v>#DIV/0!</v>
      </c>
      <c r="Z55" s="94" t="e">
        <f t="shared" si="14"/>
        <v>#DIV/0!</v>
      </c>
      <c r="AA55" s="94" t="e">
        <f t="shared" si="14"/>
        <v>#DIV/0!</v>
      </c>
      <c r="AB55" s="94" t="e">
        <f t="shared" si="14"/>
        <v>#DIV/0!</v>
      </c>
      <c r="AC55" s="94" t="e">
        <f t="shared" si="14"/>
        <v>#DIV/0!</v>
      </c>
      <c r="AD55" s="94" t="e">
        <f t="shared" si="14"/>
        <v>#DIV/0!</v>
      </c>
      <c r="AE55" s="94" t="e">
        <f>#REF!/denominator</f>
        <v>#REF!</v>
      </c>
    </row>
    <row r="56" spans="1:31" x14ac:dyDescent="0.25">
      <c r="P56" t="s">
        <v>50</v>
      </c>
      <c r="S56" s="97" t="s">
        <v>2</v>
      </c>
      <c r="T56" s="95" t="e">
        <f>T55/T55*100</f>
        <v>#DIV/0!</v>
      </c>
      <c r="U56" s="95" t="e">
        <f t="shared" ref="U56:AE56" si="15">U55/$T$55*100</f>
        <v>#DIV/0!</v>
      </c>
      <c r="V56" s="95" t="e">
        <f t="shared" si="15"/>
        <v>#DIV/0!</v>
      </c>
      <c r="W56" s="95" t="e">
        <f t="shared" si="15"/>
        <v>#DIV/0!</v>
      </c>
      <c r="X56" s="95" t="e">
        <f t="shared" si="15"/>
        <v>#DIV/0!</v>
      </c>
      <c r="Y56" s="95" t="e">
        <f t="shared" si="15"/>
        <v>#DIV/0!</v>
      </c>
      <c r="Z56" s="95" t="e">
        <f t="shared" si="15"/>
        <v>#DIV/0!</v>
      </c>
      <c r="AA56" s="95" t="e">
        <f t="shared" si="15"/>
        <v>#DIV/0!</v>
      </c>
      <c r="AB56" s="95" t="e">
        <f t="shared" si="15"/>
        <v>#DIV/0!</v>
      </c>
      <c r="AC56" s="95" t="e">
        <f t="shared" si="15"/>
        <v>#DIV/0!</v>
      </c>
      <c r="AD56" s="95" t="e">
        <f t="shared" si="15"/>
        <v>#DIV/0!</v>
      </c>
      <c r="AE56" s="95" t="e">
        <f t="shared" si="15"/>
        <v>#REF!</v>
      </c>
    </row>
    <row r="59" spans="1:31" x14ac:dyDescent="0.25">
      <c r="S59" s="91"/>
    </row>
    <row r="60" spans="1:31" x14ac:dyDescent="0.25">
      <c r="S60" s="91"/>
    </row>
    <row r="61" spans="1:31" x14ac:dyDescent="0.25">
      <c r="S61" s="91"/>
    </row>
    <row r="62" spans="1:31" x14ac:dyDescent="0.25">
      <c r="S62" s="91"/>
    </row>
    <row r="63" spans="1:31" x14ac:dyDescent="0.25">
      <c r="S63" s="91"/>
    </row>
    <row r="64" spans="1:31" x14ac:dyDescent="0.25">
      <c r="S64" s="91"/>
    </row>
    <row r="65" spans="19:19" x14ac:dyDescent="0.25">
      <c r="S65" s="89"/>
    </row>
    <row r="66" spans="19:19" x14ac:dyDescent="0.25">
      <c r="S66" s="91"/>
    </row>
    <row r="67" spans="19:19" x14ac:dyDescent="0.25">
      <c r="S67" s="91"/>
    </row>
    <row r="68" spans="19:19" x14ac:dyDescent="0.25">
      <c r="S68" s="91"/>
    </row>
    <row r="69" spans="19:19" x14ac:dyDescent="0.25">
      <c r="S69" s="91"/>
    </row>
    <row r="70" spans="19:19" x14ac:dyDescent="0.25">
      <c r="S70" s="91"/>
    </row>
    <row r="71" spans="19:19" x14ac:dyDescent="0.25">
      <c r="S71" s="91"/>
    </row>
    <row r="72" spans="19:19" x14ac:dyDescent="0.25">
      <c r="S72" s="91"/>
    </row>
    <row r="73" spans="19:19" x14ac:dyDescent="0.25">
      <c r="S73" s="91"/>
    </row>
    <row r="74" spans="19:19" x14ac:dyDescent="0.25">
      <c r="S74" s="91"/>
    </row>
    <row r="75" spans="19:19" x14ac:dyDescent="0.25">
      <c r="S75" s="91"/>
    </row>
  </sheetData>
  <mergeCells count="2">
    <mergeCell ref="D20:N20"/>
    <mergeCell ref="D36:N36"/>
  </mergeCells>
  <pageMargins left="0.7" right="0.7" top="0.75" bottom="0.75" header="0.3" footer="0.3"/>
  <pageSetup paperSize="9" scale="37" fitToWidth="2" fitToHeight="2"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9" sqref="C9"/>
    </sheetView>
  </sheetViews>
  <sheetFormatPr defaultRowHeight="15" x14ac:dyDescent="0.25"/>
  <cols>
    <col min="1" max="1" width="15.42578125" customWidth="1"/>
    <col min="2" max="2" width="18" customWidth="1"/>
    <col min="3" max="3" width="22.42578125" customWidth="1"/>
  </cols>
  <sheetData>
    <row r="1" spans="1:3" s="106" customFormat="1" x14ac:dyDescent="0.25">
      <c r="A1" s="105" t="s">
        <v>31</v>
      </c>
      <c r="B1" s="105" t="s">
        <v>24</v>
      </c>
      <c r="C1" s="105" t="s">
        <v>32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7" zoomScale="85" zoomScaleNormal="85" zoomScalePageLayoutView="40" workbookViewId="0">
      <selection activeCell="N26" sqref="N26"/>
    </sheetView>
  </sheetViews>
  <sheetFormatPr defaultRowHeight="15" x14ac:dyDescent="0.25"/>
  <sheetData>
    <row r="1" spans="1:28" ht="60" customHeight="1" x14ac:dyDescent="0.25">
      <c r="A1" s="109" t="s">
        <v>40</v>
      </c>
      <c r="B1" s="109"/>
      <c r="C1" s="109"/>
      <c r="D1" s="109"/>
      <c r="E1" s="109"/>
      <c r="F1" s="109"/>
      <c r="G1" s="109"/>
      <c r="H1" s="109"/>
      <c r="I1" s="109"/>
      <c r="J1" s="109"/>
      <c r="K1" s="109"/>
      <c r="L1" s="109"/>
      <c r="M1" s="109"/>
      <c r="P1" s="2"/>
      <c r="Q1" s="3"/>
      <c r="R1" s="3"/>
      <c r="S1" s="3"/>
      <c r="T1" s="3"/>
      <c r="U1" s="3"/>
      <c r="V1" s="3"/>
      <c r="W1" s="3"/>
      <c r="X1" s="3"/>
      <c r="Y1" s="3"/>
      <c r="Z1" s="3"/>
      <c r="AA1" s="3"/>
      <c r="AB1" s="3"/>
    </row>
    <row r="2" spans="1:28" ht="15" customHeight="1" x14ac:dyDescent="0.25">
      <c r="A2" s="109"/>
      <c r="B2" s="109"/>
      <c r="C2" s="109"/>
      <c r="D2" s="109"/>
      <c r="E2" s="109"/>
      <c r="F2" s="109"/>
      <c r="G2" s="109"/>
      <c r="H2" s="109"/>
      <c r="I2" s="109"/>
      <c r="J2" s="109"/>
      <c r="K2" s="109"/>
      <c r="L2" s="109"/>
      <c r="M2" s="109"/>
    </row>
    <row r="3" spans="1:28" ht="15" customHeight="1" x14ac:dyDescent="0.25">
      <c r="A3" s="109"/>
      <c r="B3" s="109"/>
      <c r="C3" s="109"/>
      <c r="D3" s="109"/>
      <c r="E3" s="109"/>
      <c r="F3" s="109"/>
      <c r="G3" s="109"/>
      <c r="H3" s="109"/>
      <c r="I3" s="109"/>
      <c r="J3" s="109"/>
      <c r="K3" s="109"/>
      <c r="L3" s="109"/>
      <c r="M3" s="109"/>
    </row>
    <row r="4" spans="1:28" x14ac:dyDescent="0.25">
      <c r="A4" s="109"/>
      <c r="B4" s="109"/>
      <c r="C4" s="109"/>
      <c r="D4" s="109"/>
      <c r="E4" s="109"/>
      <c r="F4" s="109"/>
      <c r="G4" s="109"/>
      <c r="H4" s="109"/>
      <c r="I4" s="109"/>
      <c r="J4" s="109"/>
      <c r="K4" s="109"/>
      <c r="L4" s="109"/>
      <c r="M4" s="109"/>
    </row>
    <row r="5" spans="1:28" x14ac:dyDescent="0.25">
      <c r="A5" s="109"/>
      <c r="B5" s="109"/>
      <c r="C5" s="109"/>
      <c r="D5" s="109"/>
      <c r="E5" s="109"/>
      <c r="F5" s="109"/>
      <c r="G5" s="109"/>
      <c r="H5" s="109"/>
      <c r="I5" s="109"/>
      <c r="J5" s="109"/>
      <c r="K5" s="109"/>
      <c r="L5" s="109"/>
      <c r="M5" s="109"/>
    </row>
    <row r="6" spans="1:28" x14ac:dyDescent="0.25">
      <c r="A6" s="109"/>
      <c r="B6" s="109"/>
      <c r="C6" s="109"/>
      <c r="D6" s="109"/>
      <c r="E6" s="109"/>
      <c r="F6" s="109"/>
      <c r="G6" s="109"/>
      <c r="H6" s="109"/>
      <c r="I6" s="109"/>
      <c r="J6" s="109"/>
      <c r="K6" s="109"/>
      <c r="L6" s="109"/>
      <c r="M6" s="109"/>
    </row>
    <row r="7" spans="1:28" x14ac:dyDescent="0.25">
      <c r="A7" s="109"/>
      <c r="B7" s="109"/>
      <c r="C7" s="109"/>
      <c r="D7" s="109"/>
      <c r="E7" s="109"/>
      <c r="F7" s="109"/>
      <c r="G7" s="109"/>
      <c r="H7" s="109"/>
      <c r="I7" s="109"/>
      <c r="J7" s="109"/>
      <c r="K7" s="109"/>
      <c r="L7" s="109"/>
      <c r="M7" s="109"/>
    </row>
    <row r="8" spans="1:28" x14ac:dyDescent="0.25">
      <c r="A8" s="109"/>
      <c r="B8" s="109"/>
      <c r="C8" s="109"/>
      <c r="D8" s="109"/>
      <c r="E8" s="109"/>
      <c r="F8" s="109"/>
      <c r="G8" s="109"/>
      <c r="H8" s="109"/>
      <c r="I8" s="109"/>
      <c r="J8" s="109"/>
      <c r="K8" s="109"/>
      <c r="L8" s="109"/>
      <c r="M8" s="109"/>
    </row>
    <row r="9" spans="1:28" x14ac:dyDescent="0.25">
      <c r="A9" s="109"/>
      <c r="B9" s="109"/>
      <c r="C9" s="109"/>
      <c r="D9" s="109"/>
      <c r="E9" s="109"/>
      <c r="F9" s="109"/>
      <c r="G9" s="109"/>
      <c r="H9" s="109"/>
      <c r="I9" s="109"/>
      <c r="J9" s="109"/>
      <c r="K9" s="109"/>
      <c r="L9" s="109"/>
      <c r="M9" s="109"/>
    </row>
    <row r="10" spans="1:28" x14ac:dyDescent="0.25">
      <c r="A10" s="109"/>
      <c r="B10" s="109"/>
      <c r="C10" s="109"/>
      <c r="D10" s="109"/>
      <c r="E10" s="109"/>
      <c r="F10" s="109"/>
      <c r="G10" s="109"/>
      <c r="H10" s="109"/>
      <c r="I10" s="109"/>
      <c r="J10" s="109"/>
      <c r="K10" s="109"/>
      <c r="L10" s="109"/>
      <c r="M10" s="109"/>
    </row>
    <row r="11" spans="1:28" x14ac:dyDescent="0.25">
      <c r="A11" s="109"/>
      <c r="B11" s="109"/>
      <c r="C11" s="109"/>
      <c r="D11" s="109"/>
      <c r="E11" s="109"/>
      <c r="F11" s="109"/>
      <c r="G11" s="109"/>
      <c r="H11" s="109"/>
      <c r="I11" s="109"/>
      <c r="J11" s="109"/>
      <c r="K11" s="109"/>
      <c r="L11" s="109"/>
      <c r="M11" s="109"/>
    </row>
    <row r="12" spans="1:28" x14ac:dyDescent="0.25">
      <c r="A12" s="109"/>
      <c r="B12" s="109"/>
      <c r="C12" s="109"/>
      <c r="D12" s="109"/>
      <c r="E12" s="109"/>
      <c r="F12" s="109"/>
      <c r="G12" s="109"/>
      <c r="H12" s="109"/>
      <c r="I12" s="109"/>
      <c r="J12" s="109"/>
      <c r="K12" s="109"/>
      <c r="L12" s="109"/>
      <c r="M12" s="109"/>
    </row>
    <row r="13" spans="1:28" x14ac:dyDescent="0.25">
      <c r="A13" s="109"/>
      <c r="B13" s="109"/>
      <c r="C13" s="109"/>
      <c r="D13" s="109"/>
      <c r="E13" s="109"/>
      <c r="F13" s="109"/>
      <c r="G13" s="109"/>
      <c r="H13" s="109"/>
      <c r="I13" s="109"/>
      <c r="J13" s="109"/>
      <c r="K13" s="109"/>
      <c r="L13" s="109"/>
      <c r="M13" s="109"/>
    </row>
    <row r="14" spans="1:28" x14ac:dyDescent="0.25">
      <c r="A14" s="109"/>
      <c r="B14" s="109"/>
      <c r="C14" s="109"/>
      <c r="D14" s="109"/>
      <c r="E14" s="109"/>
      <c r="F14" s="109"/>
      <c r="G14" s="109"/>
      <c r="H14" s="109"/>
      <c r="I14" s="109"/>
      <c r="J14" s="109"/>
      <c r="K14" s="109"/>
      <c r="L14" s="109"/>
      <c r="M14" s="109"/>
    </row>
    <row r="15" spans="1:28" x14ac:dyDescent="0.25">
      <c r="A15" s="109"/>
      <c r="B15" s="109"/>
      <c r="C15" s="109"/>
      <c r="D15" s="109"/>
      <c r="E15" s="109"/>
      <c r="F15" s="109"/>
      <c r="G15" s="109"/>
      <c r="H15" s="109"/>
      <c r="I15" s="109"/>
      <c r="J15" s="109"/>
      <c r="K15" s="109"/>
      <c r="L15" s="109"/>
      <c r="M15" s="109"/>
    </row>
    <row r="16" spans="1:28" ht="134.25" customHeight="1" x14ac:dyDescent="0.25">
      <c r="A16" s="109"/>
      <c r="B16" s="109"/>
      <c r="C16" s="109"/>
      <c r="D16" s="109"/>
      <c r="E16" s="109"/>
      <c r="F16" s="109"/>
      <c r="G16" s="109"/>
      <c r="H16" s="109"/>
      <c r="I16" s="109"/>
      <c r="J16" s="109"/>
      <c r="K16" s="109"/>
      <c r="L16" s="109"/>
      <c r="M16" s="109"/>
    </row>
    <row r="17" spans="1:13" ht="15" customHeight="1" x14ac:dyDescent="0.25"/>
    <row r="19" spans="1:13" x14ac:dyDescent="0.25">
      <c r="A19" s="108" t="s">
        <v>39</v>
      </c>
      <c r="B19" s="108"/>
      <c r="C19" s="108"/>
      <c r="D19" s="108"/>
      <c r="E19" s="108"/>
      <c r="F19" s="108"/>
      <c r="G19" s="108"/>
      <c r="H19" s="108"/>
      <c r="I19" s="108"/>
      <c r="J19" s="108"/>
      <c r="K19" s="108"/>
      <c r="L19" s="108"/>
      <c r="M19" s="108"/>
    </row>
    <row r="20" spans="1:13" x14ac:dyDescent="0.25">
      <c r="A20" s="108"/>
      <c r="B20" s="108"/>
      <c r="C20" s="108"/>
      <c r="D20" s="108"/>
      <c r="E20" s="108"/>
      <c r="F20" s="108"/>
      <c r="G20" s="108"/>
      <c r="H20" s="108"/>
      <c r="I20" s="108"/>
      <c r="J20" s="108"/>
      <c r="K20" s="108"/>
      <c r="L20" s="108"/>
      <c r="M20" s="108"/>
    </row>
    <row r="21" spans="1:13" x14ac:dyDescent="0.25">
      <c r="A21" s="108"/>
      <c r="B21" s="108"/>
      <c r="C21" s="108"/>
      <c r="D21" s="108"/>
      <c r="E21" s="108"/>
      <c r="F21" s="108"/>
      <c r="G21" s="108"/>
      <c r="H21" s="108"/>
      <c r="I21" s="108"/>
      <c r="J21" s="108"/>
      <c r="K21" s="108"/>
      <c r="L21" s="108"/>
      <c r="M21" s="108"/>
    </row>
    <row r="22" spans="1:13" x14ac:dyDescent="0.25">
      <c r="A22" s="108"/>
      <c r="B22" s="108"/>
      <c r="C22" s="108"/>
      <c r="D22" s="108"/>
      <c r="E22" s="108"/>
      <c r="F22" s="108"/>
      <c r="G22" s="108"/>
      <c r="H22" s="108"/>
      <c r="I22" s="108"/>
      <c r="J22" s="108"/>
      <c r="K22" s="108"/>
      <c r="L22" s="108"/>
      <c r="M22" s="108"/>
    </row>
    <row r="23" spans="1:13" x14ac:dyDescent="0.25">
      <c r="A23" s="108"/>
      <c r="B23" s="108"/>
      <c r="C23" s="108"/>
      <c r="D23" s="108"/>
      <c r="E23" s="108"/>
      <c r="F23" s="108"/>
      <c r="G23" s="108"/>
      <c r="H23" s="108"/>
      <c r="I23" s="108"/>
      <c r="J23" s="108"/>
      <c r="K23" s="108"/>
      <c r="L23" s="108"/>
      <c r="M23" s="108"/>
    </row>
    <row r="24" spans="1:13" x14ac:dyDescent="0.25">
      <c r="A24" s="108"/>
      <c r="B24" s="108"/>
      <c r="C24" s="108"/>
      <c r="D24" s="108"/>
      <c r="E24" s="108"/>
      <c r="F24" s="108"/>
      <c r="G24" s="108"/>
      <c r="H24" s="108"/>
      <c r="I24" s="108"/>
      <c r="J24" s="108"/>
      <c r="K24" s="108"/>
      <c r="L24" s="108"/>
      <c r="M24" s="108"/>
    </row>
    <row r="25" spans="1:13" x14ac:dyDescent="0.25">
      <c r="A25" s="108"/>
      <c r="B25" s="108"/>
      <c r="C25" s="108"/>
      <c r="D25" s="108"/>
      <c r="E25" s="108"/>
      <c r="F25" s="108"/>
      <c r="G25" s="108"/>
      <c r="H25" s="108"/>
      <c r="I25" s="108"/>
      <c r="J25" s="108"/>
      <c r="K25" s="108"/>
      <c r="L25" s="108"/>
      <c r="M25" s="108"/>
    </row>
    <row r="26" spans="1:13" x14ac:dyDescent="0.25">
      <c r="A26" s="108"/>
      <c r="B26" s="108"/>
      <c r="C26" s="108"/>
      <c r="D26" s="108"/>
      <c r="E26" s="108"/>
      <c r="F26" s="108"/>
      <c r="G26" s="108"/>
      <c r="H26" s="108"/>
      <c r="I26" s="108"/>
      <c r="J26" s="108"/>
      <c r="K26" s="108"/>
      <c r="L26" s="108"/>
      <c r="M26" s="108"/>
    </row>
    <row r="27" spans="1:13" x14ac:dyDescent="0.25">
      <c r="A27" s="108"/>
      <c r="B27" s="108"/>
      <c r="C27" s="108"/>
      <c r="D27" s="108"/>
      <c r="E27" s="108"/>
      <c r="F27" s="108"/>
      <c r="G27" s="108"/>
      <c r="H27" s="108"/>
      <c r="I27" s="108"/>
      <c r="J27" s="108"/>
      <c r="K27" s="108"/>
      <c r="L27" s="108"/>
      <c r="M27" s="108"/>
    </row>
    <row r="28" spans="1:13" x14ac:dyDescent="0.25">
      <c r="A28" s="108"/>
      <c r="B28" s="108"/>
      <c r="C28" s="108"/>
      <c r="D28" s="108"/>
      <c r="E28" s="108"/>
      <c r="F28" s="108"/>
      <c r="G28" s="108"/>
      <c r="H28" s="108"/>
      <c r="I28" s="108"/>
      <c r="J28" s="108"/>
      <c r="K28" s="108"/>
      <c r="L28" s="108"/>
      <c r="M28" s="108"/>
    </row>
    <row r="29" spans="1:13" x14ac:dyDescent="0.25">
      <c r="A29" s="108"/>
      <c r="B29" s="108"/>
      <c r="C29" s="108"/>
      <c r="D29" s="108"/>
      <c r="E29" s="108"/>
      <c r="F29" s="108"/>
      <c r="G29" s="108"/>
      <c r="H29" s="108"/>
      <c r="I29" s="108"/>
      <c r="J29" s="108"/>
      <c r="K29" s="108"/>
      <c r="L29" s="108"/>
      <c r="M29" s="108"/>
    </row>
    <row r="30" spans="1:13" x14ac:dyDescent="0.25">
      <c r="A30" s="108"/>
      <c r="B30" s="108"/>
      <c r="C30" s="108"/>
      <c r="D30" s="108"/>
      <c r="E30" s="108"/>
      <c r="F30" s="108"/>
      <c r="G30" s="108"/>
      <c r="H30" s="108"/>
      <c r="I30" s="108"/>
      <c r="J30" s="108"/>
      <c r="K30" s="108"/>
      <c r="L30" s="108"/>
      <c r="M30" s="108"/>
    </row>
    <row r="31" spans="1:13" x14ac:dyDescent="0.25">
      <c r="A31" s="108"/>
      <c r="B31" s="108"/>
      <c r="C31" s="108"/>
      <c r="D31" s="108"/>
      <c r="E31" s="108"/>
      <c r="F31" s="108"/>
      <c r="G31" s="108"/>
      <c r="H31" s="108"/>
      <c r="I31" s="108"/>
      <c r="J31" s="108"/>
      <c r="K31" s="108"/>
      <c r="L31" s="108"/>
      <c r="M31" s="108"/>
    </row>
    <row r="32" spans="1:13" x14ac:dyDescent="0.25">
      <c r="A32" s="108"/>
      <c r="B32" s="108"/>
      <c r="C32" s="108"/>
      <c r="D32" s="108"/>
      <c r="E32" s="108"/>
      <c r="F32" s="108"/>
      <c r="G32" s="108"/>
      <c r="H32" s="108"/>
      <c r="I32" s="108"/>
      <c r="J32" s="108"/>
      <c r="K32" s="108"/>
      <c r="L32" s="108"/>
      <c r="M32" s="108"/>
    </row>
    <row r="33" spans="1:13" x14ac:dyDescent="0.25">
      <c r="A33" s="108"/>
      <c r="B33" s="108"/>
      <c r="C33" s="108"/>
      <c r="D33" s="108"/>
      <c r="E33" s="108"/>
      <c r="F33" s="108"/>
      <c r="G33" s="108"/>
      <c r="H33" s="108"/>
      <c r="I33" s="108"/>
      <c r="J33" s="108"/>
      <c r="K33" s="108"/>
      <c r="L33" s="108"/>
      <c r="M33" s="108"/>
    </row>
    <row r="34" spans="1:13" x14ac:dyDescent="0.25">
      <c r="A34" s="108"/>
      <c r="B34" s="108"/>
      <c r="C34" s="108"/>
      <c r="D34" s="108"/>
      <c r="E34" s="108"/>
      <c r="F34" s="108"/>
      <c r="G34" s="108"/>
      <c r="H34" s="108"/>
      <c r="I34" s="108"/>
      <c r="J34" s="108"/>
      <c r="K34" s="108"/>
      <c r="L34" s="108"/>
      <c r="M34" s="108"/>
    </row>
    <row r="36" spans="1:13" x14ac:dyDescent="0.25">
      <c r="A36" t="s">
        <v>30</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6" sqref="E6"/>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25" t="s">
        <v>41</v>
      </c>
    </row>
    <row r="2" spans="1:8" ht="15.75" customHeight="1" x14ac:dyDescent="0.25"/>
    <row r="3" spans="1:8" ht="15.75" customHeight="1" x14ac:dyDescent="0.25">
      <c r="A3" s="4" t="s">
        <v>42</v>
      </c>
      <c r="B3" s="5" t="s">
        <v>43</v>
      </c>
      <c r="C3" s="5" t="s">
        <v>44</v>
      </c>
      <c r="D3" s="5" t="s">
        <v>61</v>
      </c>
      <c r="E3" s="5" t="s">
        <v>54</v>
      </c>
      <c r="F3" s="6" t="s">
        <v>55</v>
      </c>
      <c r="G3" s="7" t="s">
        <v>10</v>
      </c>
      <c r="H3" s="26" t="s">
        <v>12</v>
      </c>
    </row>
    <row r="4" spans="1:8" ht="15.75" customHeight="1" x14ac:dyDescent="0.25">
      <c r="A4" s="15"/>
      <c r="B4" s="16"/>
      <c r="C4" s="17"/>
      <c r="D4" s="8"/>
      <c r="E4" s="8"/>
      <c r="F4" s="8"/>
      <c r="G4" s="9"/>
      <c r="H4" s="10"/>
    </row>
    <row r="5" spans="1:8" ht="15.75" customHeight="1" x14ac:dyDescent="0.25">
      <c r="A5" s="18"/>
      <c r="B5" s="19"/>
      <c r="C5" s="20"/>
      <c r="D5" s="11"/>
      <c r="E5" s="8"/>
      <c r="F5" s="8"/>
      <c r="G5" s="12"/>
      <c r="H5" s="10"/>
    </row>
    <row r="6" spans="1:8" ht="15.75" customHeight="1" x14ac:dyDescent="0.25">
      <c r="A6" s="18"/>
      <c r="B6" s="19"/>
      <c r="C6" s="20"/>
      <c r="D6" s="11"/>
      <c r="E6" s="8"/>
      <c r="F6" s="8"/>
      <c r="G6" s="12"/>
      <c r="H6" s="10"/>
    </row>
    <row r="7" spans="1:8" ht="15.75" customHeight="1" x14ac:dyDescent="0.25">
      <c r="A7" s="18"/>
      <c r="B7" s="19"/>
      <c r="C7" s="20"/>
      <c r="D7" s="11"/>
      <c r="E7" s="8"/>
      <c r="F7" s="8"/>
      <c r="G7" s="12"/>
      <c r="H7" s="10"/>
    </row>
    <row r="8" spans="1:8" ht="15.75" customHeight="1" x14ac:dyDescent="0.25">
      <c r="A8" s="18"/>
      <c r="B8" s="19"/>
      <c r="C8" s="20"/>
      <c r="D8" s="11"/>
      <c r="E8" s="8"/>
      <c r="F8" s="8"/>
      <c r="G8" s="12"/>
      <c r="H8" s="10"/>
    </row>
    <row r="9" spans="1:8" ht="15.75" customHeight="1" x14ac:dyDescent="0.25">
      <c r="A9" s="18"/>
      <c r="B9" s="19"/>
      <c r="C9" s="20"/>
      <c r="D9" s="11"/>
      <c r="E9" s="8"/>
      <c r="F9" s="8"/>
      <c r="G9" s="12"/>
      <c r="H9" s="10"/>
    </row>
    <row r="10" spans="1:8" ht="15.75" customHeight="1" x14ac:dyDescent="0.25">
      <c r="A10" s="18"/>
      <c r="B10" s="19"/>
      <c r="C10" s="20"/>
      <c r="D10" s="11"/>
      <c r="E10" s="8"/>
      <c r="F10" s="8"/>
      <c r="G10" s="12"/>
      <c r="H10" s="10"/>
    </row>
    <row r="11" spans="1:8" ht="15.75" customHeight="1" x14ac:dyDescent="0.25">
      <c r="A11" s="18"/>
      <c r="B11" s="19"/>
      <c r="C11" s="20"/>
      <c r="D11" s="13"/>
      <c r="E11" s="8"/>
      <c r="F11" s="8"/>
      <c r="G11" s="14"/>
      <c r="H11" s="10"/>
    </row>
    <row r="12" spans="1:8" ht="15.75" customHeight="1" x14ac:dyDescent="0.25">
      <c r="A12" s="21"/>
      <c r="B12" s="19"/>
      <c r="C12" s="20"/>
      <c r="D12" s="11"/>
      <c r="E12" s="8"/>
      <c r="F12" s="8"/>
      <c r="G12" s="12"/>
      <c r="H12" s="10"/>
    </row>
    <row r="13" spans="1:8" ht="15.75" customHeight="1" x14ac:dyDescent="0.25">
      <c r="A13" s="22"/>
      <c r="B13" s="23"/>
      <c r="C13" s="24"/>
      <c r="D13" s="13"/>
      <c r="E13" s="8"/>
      <c r="F13" s="8"/>
      <c r="G13" s="14"/>
      <c r="H13" s="10"/>
    </row>
    <row r="14" spans="1:8" ht="15.75" customHeight="1" x14ac:dyDescent="0.25">
      <c r="A14" s="18"/>
      <c r="B14" s="19"/>
      <c r="C14" s="20"/>
      <c r="D14" s="11"/>
      <c r="E14" s="8"/>
      <c r="F14" s="8"/>
      <c r="G14" s="12"/>
      <c r="H14" s="10"/>
    </row>
    <row r="15" spans="1:8" x14ac:dyDescent="0.25">
      <c r="A15" s="18"/>
      <c r="B15" s="19"/>
      <c r="C15" s="20"/>
      <c r="D15" s="11"/>
      <c r="E15" s="8"/>
      <c r="F15" s="8"/>
      <c r="G15" s="12"/>
      <c r="H15" s="10"/>
    </row>
  </sheetData>
  <pageMargins left="0.7" right="0.7" top="0.75" bottom="0.75" header="0.3" footer="0.3"/>
  <pageSetup paperSize="9" scale="58"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topLeftCell="L1" workbookViewId="0">
      <selection activeCell="W8" sqref="W8"/>
    </sheetView>
  </sheetViews>
  <sheetFormatPr defaultColWidth="14.85546875" defaultRowHeight="15" x14ac:dyDescent="0.25"/>
  <sheetData>
    <row r="1" spans="1:25" x14ac:dyDescent="0.25">
      <c r="A1" t="s">
        <v>60</v>
      </c>
    </row>
    <row r="3" spans="1:25" ht="15.75" customHeight="1" x14ac:dyDescent="0.25">
      <c r="D3" s="110">
        <v>2015</v>
      </c>
      <c r="E3" s="110"/>
      <c r="F3" s="110">
        <v>2016</v>
      </c>
      <c r="G3" s="110"/>
      <c r="H3" s="110">
        <v>2017</v>
      </c>
      <c r="I3" s="110"/>
      <c r="J3" s="110">
        <v>2018</v>
      </c>
      <c r="K3" s="110"/>
      <c r="L3" s="110">
        <v>2019</v>
      </c>
      <c r="M3" s="110"/>
      <c r="N3" s="110">
        <v>2020</v>
      </c>
      <c r="O3" s="110"/>
      <c r="P3" s="110">
        <v>2021</v>
      </c>
      <c r="Q3" s="110"/>
      <c r="R3" s="110">
        <v>2022</v>
      </c>
      <c r="S3" s="110"/>
      <c r="T3" s="110">
        <v>2023</v>
      </c>
      <c r="U3" s="110"/>
      <c r="V3" s="110">
        <v>2024</v>
      </c>
      <c r="W3" s="110"/>
      <c r="X3" s="110">
        <v>2025</v>
      </c>
      <c r="Y3" s="110"/>
    </row>
    <row r="4" spans="1:25" ht="30" customHeight="1" x14ac:dyDescent="0.25">
      <c r="A4" s="37" t="s">
        <v>7</v>
      </c>
      <c r="B4" s="36" t="s">
        <v>8</v>
      </c>
      <c r="C4" s="27" t="s">
        <v>9</v>
      </c>
      <c r="D4" s="30" t="s">
        <v>58</v>
      </c>
      <c r="E4" s="30" t="s">
        <v>59</v>
      </c>
      <c r="F4" s="30" t="s">
        <v>58</v>
      </c>
      <c r="G4" s="30" t="s">
        <v>59</v>
      </c>
      <c r="H4" s="30" t="s">
        <v>58</v>
      </c>
      <c r="I4" s="30" t="s">
        <v>59</v>
      </c>
      <c r="J4" s="30" t="s">
        <v>58</v>
      </c>
      <c r="K4" s="30" t="s">
        <v>59</v>
      </c>
      <c r="L4" s="30" t="s">
        <v>58</v>
      </c>
      <c r="M4" s="30" t="s">
        <v>59</v>
      </c>
      <c r="N4" s="30" t="s">
        <v>58</v>
      </c>
      <c r="O4" s="30" t="s">
        <v>59</v>
      </c>
      <c r="P4" s="30" t="s">
        <v>58</v>
      </c>
      <c r="Q4" s="30" t="s">
        <v>59</v>
      </c>
      <c r="R4" s="30" t="s">
        <v>58</v>
      </c>
      <c r="S4" s="30" t="s">
        <v>59</v>
      </c>
      <c r="T4" s="30" t="s">
        <v>58</v>
      </c>
      <c r="U4" s="30" t="s">
        <v>59</v>
      </c>
      <c r="V4" s="30" t="s">
        <v>58</v>
      </c>
      <c r="W4" s="30" t="s">
        <v>59</v>
      </c>
      <c r="X4" s="30" t="s">
        <v>58</v>
      </c>
      <c r="Y4" s="30" t="s">
        <v>59</v>
      </c>
    </row>
    <row r="5" spans="1:25" x14ac:dyDescent="0.25">
      <c r="A5" s="33">
        <f>Cereal_1</f>
        <v>0</v>
      </c>
      <c r="B5" s="32">
        <f>Cereal_1</f>
        <v>0</v>
      </c>
      <c r="C5" s="28">
        <f>Cereal_1</f>
        <v>0</v>
      </c>
      <c r="D5" s="31">
        <v>0</v>
      </c>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f>Cereal_2</f>
        <v>0</v>
      </c>
      <c r="B6" s="32">
        <f>Cereal_2</f>
        <v>0</v>
      </c>
      <c r="C6" s="28">
        <f>Cereal_2</f>
        <v>0</v>
      </c>
      <c r="D6" s="31">
        <v>0</v>
      </c>
      <c r="E6" s="31">
        <v>0</v>
      </c>
      <c r="F6" s="31">
        <v>0</v>
      </c>
      <c r="G6" s="31">
        <v>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f>Fruits_Vegetables_1</f>
        <v>0</v>
      </c>
      <c r="B7" s="32">
        <f>Fruits_Vegetables_1</f>
        <v>0</v>
      </c>
      <c r="C7" s="28">
        <f>Fruits_Vegetables_1</f>
        <v>0</v>
      </c>
      <c r="D7" s="31">
        <v>0</v>
      </c>
      <c r="E7" s="31">
        <v>0</v>
      </c>
      <c r="F7" s="31">
        <v>0</v>
      </c>
      <c r="G7" s="31">
        <v>0</v>
      </c>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f>Fruits_Vegetables_2</f>
        <v>0</v>
      </c>
      <c r="B8" s="32">
        <f>Fruits_Vegetables_2</f>
        <v>0</v>
      </c>
      <c r="C8" s="28">
        <f>Fruits_Vegetables_2</f>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f>Roots_Tubers_Oil_1</f>
        <v>0</v>
      </c>
      <c r="B9" s="32">
        <f>Roots_Tubers_Oil_1</f>
        <v>0</v>
      </c>
      <c r="C9" s="28">
        <f>Roots_Tubers_Oil_1</f>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f>Roots_Tubers_Oil_2</f>
        <v>0</v>
      </c>
      <c r="B10" s="32">
        <f>Roots_Tubers_Oil_2</f>
        <v>0</v>
      </c>
      <c r="C10" s="28">
        <f>Roots_Tubers_Oil_2</f>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f>Animals_Products_1</f>
        <v>0</v>
      </c>
      <c r="B11" s="32">
        <f>Animals_Products_1</f>
        <v>0</v>
      </c>
      <c r="C11" s="28">
        <f>Animals_Products_1</f>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f>Animals_Products_2</f>
        <v>0</v>
      </c>
      <c r="B12" s="32">
        <f>Animals_Products_2</f>
        <v>0</v>
      </c>
      <c r="C12" s="28">
        <f>Animals_Products_2</f>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f>Fish_1</f>
        <v>0</v>
      </c>
      <c r="B13" s="32">
        <f>Fish_1</f>
        <v>0</v>
      </c>
      <c r="C13" s="28">
        <f>Fish_1</f>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f>Fish_2</f>
        <v>0</v>
      </c>
      <c r="B14" s="32">
        <f>Fish_2</f>
        <v>0</v>
      </c>
      <c r="C14" s="28">
        <f>Fish_2</f>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f>Other_1</f>
        <v>0</v>
      </c>
      <c r="B15" s="32">
        <f>Other_1</f>
        <v>0</v>
      </c>
      <c r="C15" s="28">
        <f>Other_1</f>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f>Other_2</f>
        <v>0</v>
      </c>
      <c r="B16" s="35">
        <f>Other_2</f>
        <v>0</v>
      </c>
      <c r="C16" s="29">
        <f>Other_2</f>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P3:Q3"/>
    <mergeCell ref="R3:S3"/>
    <mergeCell ref="T3:U3"/>
    <mergeCell ref="V3:W3"/>
    <mergeCell ref="X3:Y3"/>
    <mergeCell ref="N3:O3"/>
    <mergeCell ref="D3:E3"/>
    <mergeCell ref="F3:G3"/>
    <mergeCell ref="H3:I3"/>
    <mergeCell ref="J3:K3"/>
    <mergeCell ref="L3:M3"/>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abSelected="1" zoomScale="85" zoomScaleNormal="85" workbookViewId="0">
      <selection activeCell="N26" sqref="N26"/>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SUM('Step1a_AnnualProduction&amp;Imports'!D5:E5)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SUM('Step1a_AnnualProduction&amp;Imports'!D6:E6)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SUM('Step1a_AnnualProduction&amp;Imports'!D7:E7)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SUM('Step1a_AnnualProduction&amp;Imports'!D8:E8)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SUM('Step1a_AnnualProduction&amp;Imports'!D9:E9)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SUM('Step1a_AnnualProduction&amp;Imports'!D10:E10)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SUM('Step1a_AnnualProduction&amp;Imports'!D11:E11)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SUM('Step1a_AnnualProduction&amp;Imports'!D12:E12)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SUM('Step1a_AnnualProduction&amp;Imports'!D13:E13)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SUM('Step1a_AnnualProduction&amp;Imports'!D14:E14)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SUM('Step1a_AnnualProduction&amp;Imports'!D15:E15)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SUM('Step1a_AnnualProduction&amp;Imports'!D16:E16)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23" priority="2" operator="equal">
      <formula>1</formula>
    </cfRule>
  </conditionalFormatting>
  <conditionalFormatting sqref="L12:L23">
    <cfRule type="expression" dxfId="2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x14ac:dyDescent="0.25">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x14ac:dyDescent="0.25">
      <c r="A5" s="55" t="s">
        <v>25</v>
      </c>
      <c r="B5" s="56" t="s">
        <v>26</v>
      </c>
      <c r="C5" s="57"/>
    </row>
    <row r="6" spans="1:13" x14ac:dyDescent="0.25">
      <c r="M6" s="2"/>
    </row>
    <row r="7" spans="1:13" ht="15.75" customHeight="1" x14ac:dyDescent="0.25">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x14ac:dyDescent="0.25">
      <c r="A9" s="2"/>
      <c r="B9" s="2"/>
      <c r="C9" s="2"/>
      <c r="D9" s="2"/>
      <c r="E9" s="2"/>
      <c r="F9" s="2"/>
      <c r="G9" s="2"/>
      <c r="H9" s="2"/>
      <c r="I9" s="2"/>
      <c r="J9" s="2"/>
      <c r="K9" s="2"/>
      <c r="L9" s="1"/>
      <c r="M9" s="1"/>
    </row>
    <row r="10" spans="1:13" ht="15.75" customHeight="1" x14ac:dyDescent="0.25">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x14ac:dyDescent="0.25">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x14ac:dyDescent="0.25">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x14ac:dyDescent="0.25">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SUM('Step1a_AnnualProduction&amp;Imports'!D5:E5)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SUM('Step1a_AnnualProduction&amp;Imports'!D6:E6)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SUM('Step1a_AnnualProduction&amp;Imports'!D7:E7)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SUM('Step1a_AnnualProduction&amp;Imports'!D8:E8)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SUM('Step1a_AnnualProduction&amp;Imports'!D9:E9)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SUM('Step1a_AnnualProduction&amp;Imports'!D10:E10)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SUM('Step1a_AnnualProduction&amp;Imports'!D11:E11)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SUM('Step1a_AnnualProduction&amp;Imports'!D12:E12)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SUM('Step1a_AnnualProduction&amp;Imports'!D13:E13)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SUM('Step1a_AnnualProduction&amp;Imports'!D14:E14)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SUM('Step1a_AnnualProduction&amp;Imports'!D15:E15)</f>
        <v>0</v>
      </c>
      <c r="Q41" s="41">
        <f t="shared" si="7"/>
        <v>0</v>
      </c>
    </row>
    <row r="42" spans="1:17" ht="15.75" customHeight="1" x14ac:dyDescent="0.25">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SUM('Step1a_AnnualProduction&amp;Imports'!D16:E16)</f>
        <v>0</v>
      </c>
      <c r="Q42" s="41">
        <f t="shared" si="7"/>
        <v>0</v>
      </c>
    </row>
    <row r="43" spans="1:17" ht="15.75" customHeight="1" x14ac:dyDescent="0.25">
      <c r="D43" s="2"/>
      <c r="E43" s="2"/>
      <c r="F43" s="63"/>
      <c r="G43" s="63"/>
      <c r="H43" s="63"/>
      <c r="I43" s="63"/>
      <c r="J43" s="43"/>
    </row>
    <row r="44" spans="1:17" ht="15.75" customHeight="1" x14ac:dyDescent="0.25">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21" priority="5" operator="equal">
      <formula>1</formula>
    </cfRule>
  </conditionalFormatting>
  <conditionalFormatting sqref="L12:L23">
    <cfRule type="expression" dxfId="2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SUM('Step1a_AnnualProduction&amp;Imports'!F5:G5)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SUM('Step1a_AnnualProduction&amp;Imports'!F6:G6)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SUM('Step1a_AnnualProduction&amp;Imports'!F7:G7)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SUM('Step1a_AnnualProduction&amp;Imports'!F8:G8)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SUM('Step1a_AnnualProduction&amp;Imports'!F9:G9)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SUM('Step1a_AnnualProduction&amp;Imports'!F10:G10)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SUM('Step1a_AnnualProduction&amp;Imports'!F11:G11)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SUM('Step1a_AnnualProduction&amp;Imports'!F12:G12)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SUM('Step1a_AnnualProduction&amp;Imports'!F13:G13)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SUM('Step1a_AnnualProduction&amp;Imports'!F14:G14)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SUM('Step1a_AnnualProduction&amp;Imports'!F15:G15)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SUM('Step1a_AnnualProduction&amp;Imports'!F16:G16)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9" priority="3" operator="equal">
      <formula>1</formula>
    </cfRule>
  </conditionalFormatting>
  <conditionalFormatting sqref="L12:L23">
    <cfRule type="expression" dxfId="18"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G33" sqref="G3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SUM('Step1a_AnnualProduction&amp;Imports'!H5:I5)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SUM('Step1a_AnnualProduction&amp;Imports'!H6:I6)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SUM('Step1a_AnnualProduction&amp;Imports'!H7:I7)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SUM('Step1a_AnnualProduction&amp;Imports'!H8:I8)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SUM('Step1a_AnnualProduction&amp;Imports'!H9:I9)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SUM('Step1a_AnnualProduction&amp;Imports'!H10:I10)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SUM('Step1a_AnnualProduction&amp;Imports'!H11:I11)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SUM('Step1a_AnnualProduction&amp;Imports'!H12:I12)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SUM('Step1a_AnnualProduction&amp;Imports'!H13:I13)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SUM('Step1a_AnnualProduction&amp;Imports'!H14:I14)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SUM('Step1a_AnnualProduction&amp;Imports'!H15:I15)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SUM('Step1a_AnnualProduction&amp;Imports'!H16:I16)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7" priority="3" operator="equal">
      <formula>1</formula>
    </cfRule>
  </conditionalFormatting>
  <conditionalFormatting sqref="L12:L23">
    <cfRule type="expression" dxfId="1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7"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2" t="s">
        <v>62</v>
      </c>
      <c r="B1" s="112"/>
      <c r="C1" s="112"/>
      <c r="D1" s="112"/>
      <c r="E1" s="112"/>
      <c r="F1" s="112"/>
      <c r="G1" s="112"/>
      <c r="H1" s="112"/>
      <c r="I1" s="49"/>
      <c r="J1" s="48"/>
      <c r="K1" s="48"/>
    </row>
    <row r="2" spans="1:13" ht="15.75" customHeight="1" thickBot="1" x14ac:dyDescent="0.3">
      <c r="A2" s="49" t="s">
        <v>63</v>
      </c>
      <c r="B2" s="49" t="s">
        <v>64</v>
      </c>
      <c r="C2" s="49"/>
      <c r="D2" s="49"/>
      <c r="E2" s="49"/>
      <c r="F2" s="49"/>
      <c r="G2" s="49"/>
      <c r="H2" s="49"/>
      <c r="I2" s="49"/>
      <c r="J2" s="48"/>
      <c r="K2" s="48"/>
    </row>
    <row r="3" spans="1:13" ht="18" customHeight="1" x14ac:dyDescent="0.25">
      <c r="A3" s="50" t="s">
        <v>23</v>
      </c>
      <c r="B3" s="51" t="s">
        <v>53</v>
      </c>
      <c r="C3" s="52"/>
      <c r="D3" s="49"/>
      <c r="E3" s="49"/>
      <c r="F3" s="49"/>
      <c r="G3" s="49"/>
      <c r="H3" s="49"/>
      <c r="I3" s="49"/>
      <c r="J3" s="48"/>
      <c r="K3" s="48"/>
    </row>
    <row r="4" spans="1:13" ht="18" customHeight="1" x14ac:dyDescent="0.25">
      <c r="A4" s="53" t="s">
        <v>24</v>
      </c>
      <c r="B4" s="46">
        <v>2015</v>
      </c>
      <c r="C4" s="54"/>
      <c r="D4" s="49"/>
      <c r="E4" s="49"/>
      <c r="F4" s="49"/>
      <c r="G4" s="49"/>
      <c r="H4" s="49"/>
      <c r="I4" s="49"/>
      <c r="J4" s="48"/>
      <c r="K4" s="48"/>
    </row>
    <row r="5" spans="1:13" ht="15.75" customHeight="1" thickBot="1" x14ac:dyDescent="0.3">
      <c r="A5" s="55" t="s">
        <v>25</v>
      </c>
      <c r="B5" s="56" t="s">
        <v>26</v>
      </c>
      <c r="C5" s="57"/>
    </row>
    <row r="6" spans="1:13" x14ac:dyDescent="0.25">
      <c r="M6" s="2"/>
    </row>
    <row r="7" spans="1:13" ht="15.75" customHeight="1" thickBot="1" x14ac:dyDescent="0.3">
      <c r="A7" s="58" t="s">
        <v>35</v>
      </c>
      <c r="B7" s="58"/>
      <c r="C7" s="58"/>
      <c r="D7" s="58"/>
      <c r="E7" s="58"/>
      <c r="F7" s="58"/>
      <c r="G7" s="58"/>
      <c r="H7" s="58"/>
      <c r="I7" s="58"/>
      <c r="J7" s="58"/>
      <c r="K7" s="58"/>
      <c r="L7" s="58"/>
    </row>
    <row r="8" spans="1:13" ht="83.25" customHeight="1" x14ac:dyDescent="0.25">
      <c r="A8" s="112" t="s">
        <v>34</v>
      </c>
      <c r="B8" s="112"/>
      <c r="C8" s="112"/>
      <c r="D8" s="112"/>
      <c r="E8" s="112"/>
      <c r="F8" s="112"/>
      <c r="G8" s="112"/>
      <c r="H8" s="112"/>
      <c r="I8" s="112"/>
      <c r="J8" s="2"/>
      <c r="K8" s="2"/>
      <c r="L8" s="113" t="s">
        <v>47</v>
      </c>
      <c r="M8" s="113"/>
    </row>
    <row r="9" spans="1:13" ht="15.75" customHeight="1" thickBot="1" x14ac:dyDescent="0.3">
      <c r="A9" s="2"/>
      <c r="B9" s="2"/>
      <c r="C9" s="2"/>
      <c r="D9" s="2"/>
      <c r="E9" s="2"/>
      <c r="F9" s="2"/>
      <c r="G9" s="2"/>
      <c r="H9" s="2"/>
      <c r="I9" s="2"/>
      <c r="J9" s="2"/>
      <c r="K9" s="2"/>
      <c r="L9" s="1"/>
      <c r="M9" s="1"/>
    </row>
    <row r="10" spans="1:13" ht="15.75" customHeight="1" thickBot="1" x14ac:dyDescent="0.3">
      <c r="D10" s="114" t="s">
        <v>21</v>
      </c>
      <c r="E10" s="115"/>
      <c r="F10" s="115"/>
      <c r="G10" s="115"/>
      <c r="H10" s="115"/>
      <c r="I10" s="116"/>
      <c r="L10" s="1"/>
    </row>
    <row r="11" spans="1:13" x14ac:dyDescent="0.25">
      <c r="A11" s="75" t="s">
        <v>7</v>
      </c>
      <c r="B11" s="76" t="s">
        <v>8</v>
      </c>
      <c r="C11" s="77" t="s">
        <v>9</v>
      </c>
      <c r="D11" s="74" t="s">
        <v>14</v>
      </c>
      <c r="E11" s="30" t="s">
        <v>15</v>
      </c>
      <c r="F11" s="30" t="s">
        <v>16</v>
      </c>
      <c r="G11" s="30" t="s">
        <v>17</v>
      </c>
      <c r="H11" s="30" t="s">
        <v>18</v>
      </c>
      <c r="I11" s="30" t="s">
        <v>19</v>
      </c>
      <c r="L11" s="38" t="s">
        <v>46</v>
      </c>
    </row>
    <row r="12" spans="1:13" x14ac:dyDescent="0.25">
      <c r="A12" s="33">
        <f>Cereal_1</f>
        <v>0</v>
      </c>
      <c r="B12" s="32">
        <f>Cereal_1</f>
        <v>0</v>
      </c>
      <c r="C12" s="72">
        <f>Cereal_1</f>
        <v>0</v>
      </c>
      <c r="D12" s="78" t="s">
        <v>20</v>
      </c>
      <c r="E12" s="78" t="s">
        <v>20</v>
      </c>
      <c r="F12" s="78" t="s">
        <v>20</v>
      </c>
      <c r="G12" s="78" t="s">
        <v>20</v>
      </c>
      <c r="H12" s="78" t="s">
        <v>20</v>
      </c>
      <c r="I12" s="78" t="s">
        <v>20</v>
      </c>
      <c r="L12" s="39">
        <v>0</v>
      </c>
    </row>
    <row r="13" spans="1:13" x14ac:dyDescent="0.25">
      <c r="A13" s="33">
        <f>Cereal_2</f>
        <v>0</v>
      </c>
      <c r="B13" s="32">
        <f>Cereal_2</f>
        <v>0</v>
      </c>
      <c r="C13" s="72">
        <f>Cereal_2</f>
        <v>0</v>
      </c>
      <c r="D13" s="78" t="s">
        <v>20</v>
      </c>
      <c r="E13" s="78" t="s">
        <v>20</v>
      </c>
      <c r="F13" s="78" t="s">
        <v>20</v>
      </c>
      <c r="G13" s="78" t="s">
        <v>20</v>
      </c>
      <c r="H13" s="78" t="s">
        <v>20</v>
      </c>
      <c r="I13" s="78" t="s">
        <v>20</v>
      </c>
      <c r="L13" s="39">
        <v>0</v>
      </c>
    </row>
    <row r="14" spans="1:13" x14ac:dyDescent="0.25">
      <c r="A14" s="33">
        <f>Fruits_Vegetables_1</f>
        <v>0</v>
      </c>
      <c r="B14" s="32">
        <f>Fruits_Vegetables_1</f>
        <v>0</v>
      </c>
      <c r="C14" s="72">
        <f>Fruits_Vegetables_1</f>
        <v>0</v>
      </c>
      <c r="D14" s="78" t="s">
        <v>20</v>
      </c>
      <c r="E14" s="78" t="s">
        <v>20</v>
      </c>
      <c r="F14" s="78" t="s">
        <v>20</v>
      </c>
      <c r="G14" s="78" t="s">
        <v>20</v>
      </c>
      <c r="H14" s="78" t="s">
        <v>20</v>
      </c>
      <c r="I14" s="78" t="s">
        <v>20</v>
      </c>
      <c r="L14" s="39">
        <v>0</v>
      </c>
    </row>
    <row r="15" spans="1:13" x14ac:dyDescent="0.25">
      <c r="A15" s="33">
        <f>Fruits_Vegetables_2</f>
        <v>0</v>
      </c>
      <c r="B15" s="32">
        <f>Fruits_Vegetables_2</f>
        <v>0</v>
      </c>
      <c r="C15" s="72">
        <f>Fruits_Vegetables_2</f>
        <v>0</v>
      </c>
      <c r="D15" s="78" t="s">
        <v>20</v>
      </c>
      <c r="E15" s="78" t="s">
        <v>20</v>
      </c>
      <c r="F15" s="78" t="s">
        <v>20</v>
      </c>
      <c r="G15" s="78" t="s">
        <v>20</v>
      </c>
      <c r="H15" s="78" t="s">
        <v>20</v>
      </c>
      <c r="I15" s="78" t="s">
        <v>20</v>
      </c>
      <c r="L15" s="39">
        <v>0</v>
      </c>
    </row>
    <row r="16" spans="1:13" x14ac:dyDescent="0.25">
      <c r="A16" s="33">
        <f>Roots_Tubers_Oil_1</f>
        <v>0</v>
      </c>
      <c r="B16" s="32">
        <f>Roots_Tubers_Oil_1</f>
        <v>0</v>
      </c>
      <c r="C16" s="72">
        <f>Roots_Tubers_Oil_1</f>
        <v>0</v>
      </c>
      <c r="D16" s="78" t="s">
        <v>20</v>
      </c>
      <c r="E16" s="78" t="s">
        <v>20</v>
      </c>
      <c r="F16" s="78" t="s">
        <v>20</v>
      </c>
      <c r="G16" s="78" t="s">
        <v>20</v>
      </c>
      <c r="H16" s="78" t="s">
        <v>20</v>
      </c>
      <c r="I16" s="78" t="s">
        <v>20</v>
      </c>
      <c r="L16" s="39">
        <v>0</v>
      </c>
    </row>
    <row r="17" spans="1:27" x14ac:dyDescent="0.25">
      <c r="A17" s="33">
        <f>Roots_Tubers_Oil_2</f>
        <v>0</v>
      </c>
      <c r="B17" s="32">
        <f>Roots_Tubers_Oil_2</f>
        <v>0</v>
      </c>
      <c r="C17" s="72">
        <f>Roots_Tubers_Oil_2</f>
        <v>0</v>
      </c>
      <c r="D17" s="78" t="s">
        <v>20</v>
      </c>
      <c r="E17" s="78" t="s">
        <v>20</v>
      </c>
      <c r="F17" s="78" t="s">
        <v>20</v>
      </c>
      <c r="G17" s="78" t="s">
        <v>20</v>
      </c>
      <c r="H17" s="78" t="s">
        <v>20</v>
      </c>
      <c r="I17" s="78" t="s">
        <v>20</v>
      </c>
      <c r="L17" s="39">
        <v>0</v>
      </c>
      <c r="X17" s="25"/>
      <c r="Y17" s="25"/>
      <c r="Z17" s="25"/>
      <c r="AA17" s="25"/>
    </row>
    <row r="18" spans="1:27" x14ac:dyDescent="0.25">
      <c r="A18" s="33">
        <f>Animals_Products_1</f>
        <v>0</v>
      </c>
      <c r="B18" s="32">
        <f>Animals_Products_1</f>
        <v>0</v>
      </c>
      <c r="C18" s="72">
        <f>Animals_Products_1</f>
        <v>0</v>
      </c>
      <c r="D18" s="78" t="s">
        <v>20</v>
      </c>
      <c r="E18" s="78" t="s">
        <v>20</v>
      </c>
      <c r="F18" s="78" t="s">
        <v>20</v>
      </c>
      <c r="G18" s="78" t="s">
        <v>20</v>
      </c>
      <c r="H18" s="78" t="s">
        <v>20</v>
      </c>
      <c r="I18" s="78" t="s">
        <v>20</v>
      </c>
      <c r="L18" s="39">
        <v>0</v>
      </c>
    </row>
    <row r="19" spans="1:27" x14ac:dyDescent="0.25">
      <c r="A19" s="33">
        <f>Animals_Products_2</f>
        <v>0</v>
      </c>
      <c r="B19" s="32">
        <f>Animals_Products_2</f>
        <v>0</v>
      </c>
      <c r="C19" s="72">
        <f>Animals_Products_2</f>
        <v>0</v>
      </c>
      <c r="D19" s="78" t="s">
        <v>20</v>
      </c>
      <c r="E19" s="78" t="s">
        <v>20</v>
      </c>
      <c r="F19" s="78" t="s">
        <v>20</v>
      </c>
      <c r="G19" s="78" t="s">
        <v>20</v>
      </c>
      <c r="H19" s="78" t="s">
        <v>20</v>
      </c>
      <c r="I19" s="78" t="s">
        <v>20</v>
      </c>
      <c r="L19" s="39">
        <v>0</v>
      </c>
    </row>
    <row r="20" spans="1:27" x14ac:dyDescent="0.25">
      <c r="A20" s="33">
        <f>Fish_1</f>
        <v>0</v>
      </c>
      <c r="B20" s="32">
        <f>Fish_1</f>
        <v>0</v>
      </c>
      <c r="C20" s="72">
        <f>Fish_1</f>
        <v>0</v>
      </c>
      <c r="D20" s="78" t="s">
        <v>20</v>
      </c>
      <c r="E20" s="78" t="s">
        <v>20</v>
      </c>
      <c r="F20" s="78" t="s">
        <v>20</v>
      </c>
      <c r="G20" s="78" t="s">
        <v>20</v>
      </c>
      <c r="H20" s="78" t="s">
        <v>20</v>
      </c>
      <c r="I20" s="78" t="s">
        <v>20</v>
      </c>
      <c r="L20" s="39">
        <v>0</v>
      </c>
    </row>
    <row r="21" spans="1:27" x14ac:dyDescent="0.25">
      <c r="A21" s="33">
        <f>Fish_2</f>
        <v>0</v>
      </c>
      <c r="B21" s="32">
        <f>Fish_2</f>
        <v>0</v>
      </c>
      <c r="C21" s="72">
        <f>Fish_2</f>
        <v>0</v>
      </c>
      <c r="D21" s="78" t="s">
        <v>20</v>
      </c>
      <c r="E21" s="78" t="s">
        <v>20</v>
      </c>
      <c r="F21" s="78" t="s">
        <v>20</v>
      </c>
      <c r="G21" s="78" t="s">
        <v>20</v>
      </c>
      <c r="H21" s="78" t="s">
        <v>20</v>
      </c>
      <c r="I21" s="78" t="s">
        <v>20</v>
      </c>
      <c r="L21" s="39">
        <v>0</v>
      </c>
    </row>
    <row r="22" spans="1:27" x14ac:dyDescent="0.25">
      <c r="A22" s="33">
        <f>Other_1</f>
        <v>0</v>
      </c>
      <c r="B22" s="32">
        <f>Other_1</f>
        <v>0</v>
      </c>
      <c r="C22" s="72">
        <f>Other_1</f>
        <v>0</v>
      </c>
      <c r="D22" s="78" t="s">
        <v>20</v>
      </c>
      <c r="E22" s="78" t="s">
        <v>20</v>
      </c>
      <c r="F22" s="78" t="s">
        <v>20</v>
      </c>
      <c r="G22" s="78" t="s">
        <v>20</v>
      </c>
      <c r="H22" s="78" t="s">
        <v>20</v>
      </c>
      <c r="I22" s="78" t="s">
        <v>20</v>
      </c>
      <c r="L22" s="39">
        <v>0</v>
      </c>
    </row>
    <row r="23" spans="1:27" ht="15.75" customHeight="1" thickBot="1" x14ac:dyDescent="0.3">
      <c r="A23" s="34">
        <f>Other_2</f>
        <v>0</v>
      </c>
      <c r="B23" s="35">
        <f>Other_2</f>
        <v>0</v>
      </c>
      <c r="C23" s="73">
        <f>Other_2</f>
        <v>0</v>
      </c>
      <c r="D23" s="78" t="s">
        <v>20</v>
      </c>
      <c r="E23" s="78" t="s">
        <v>20</v>
      </c>
      <c r="F23" s="78" t="s">
        <v>20</v>
      </c>
      <c r="G23" s="78" t="s">
        <v>20</v>
      </c>
      <c r="H23" s="78" t="s">
        <v>20</v>
      </c>
      <c r="I23" s="78" t="s">
        <v>20</v>
      </c>
      <c r="L23" s="39">
        <v>0</v>
      </c>
    </row>
    <row r="24" spans="1:27" x14ac:dyDescent="0.25">
      <c r="A24" s="2"/>
      <c r="B24" s="2"/>
      <c r="C24" s="2"/>
      <c r="D24" s="2"/>
    </row>
    <row r="25" spans="1:27" x14ac:dyDescent="0.25">
      <c r="A25" s="2"/>
      <c r="B25" s="2"/>
      <c r="C25" s="2"/>
      <c r="D25" s="2"/>
    </row>
    <row r="26" spans="1:27" ht="15.75" customHeight="1" thickBot="1" x14ac:dyDescent="0.3">
      <c r="A26" s="58" t="s">
        <v>36</v>
      </c>
      <c r="B26" s="58"/>
      <c r="C26" s="58"/>
      <c r="D26" s="58"/>
      <c r="E26" s="58"/>
      <c r="F26" s="58"/>
      <c r="G26" s="58"/>
      <c r="H26" s="58"/>
      <c r="I26" s="58"/>
      <c r="J26" s="58"/>
      <c r="K26" s="58"/>
      <c r="L26" s="58"/>
    </row>
    <row r="27" spans="1:27" ht="83.25" customHeight="1" x14ac:dyDescent="0.25">
      <c r="A27" s="112" t="s">
        <v>38</v>
      </c>
      <c r="B27" s="112"/>
      <c r="C27" s="112"/>
      <c r="D27" s="112"/>
      <c r="E27" s="112"/>
      <c r="F27" s="112"/>
      <c r="G27" s="112"/>
      <c r="H27" s="112"/>
      <c r="I27" s="112"/>
      <c r="J27" s="2"/>
      <c r="K27" s="2"/>
      <c r="L27" s="2"/>
    </row>
    <row r="28" spans="1:27" x14ac:dyDescent="0.25">
      <c r="C28" s="2"/>
      <c r="D28" s="2"/>
      <c r="E28" s="2"/>
      <c r="F28" s="2"/>
      <c r="G28" s="2"/>
      <c r="H28" s="2"/>
      <c r="I28" s="2"/>
      <c r="J28" s="2"/>
      <c r="K28" s="2"/>
      <c r="L28" s="2"/>
      <c r="M28" s="2"/>
      <c r="N28" s="2"/>
      <c r="O28" s="2"/>
    </row>
    <row r="29" spans="1:27" ht="15.75" customHeight="1" thickBot="1" x14ac:dyDescent="0.3">
      <c r="D29" s="111" t="s">
        <v>22</v>
      </c>
      <c r="E29" s="111"/>
      <c r="F29" s="111"/>
      <c r="G29" s="111"/>
      <c r="H29" s="111"/>
      <c r="I29" s="111"/>
      <c r="J29" s="43"/>
    </row>
    <row r="30" spans="1:27" ht="90" customHeight="1" x14ac:dyDescent="0.25">
      <c r="A30" s="37" t="s">
        <v>7</v>
      </c>
      <c r="B30" s="36" t="s">
        <v>8</v>
      </c>
      <c r="C30" s="71" t="s">
        <v>9</v>
      </c>
      <c r="D30" s="70" t="s">
        <v>14</v>
      </c>
      <c r="E30" s="44" t="s">
        <v>15</v>
      </c>
      <c r="F30" s="44" t="s">
        <v>16</v>
      </c>
      <c r="G30" s="44" t="s">
        <v>17</v>
      </c>
      <c r="H30" s="44" t="s">
        <v>18</v>
      </c>
      <c r="I30" s="44" t="s">
        <v>19</v>
      </c>
      <c r="J30" s="64"/>
      <c r="K30" s="44" t="s">
        <v>27</v>
      </c>
      <c r="L30" s="65" t="s">
        <v>33</v>
      </c>
      <c r="M30" s="44" t="s">
        <v>51</v>
      </c>
      <c r="N30" s="44" t="s">
        <v>29</v>
      </c>
      <c r="O30" s="66" t="s">
        <v>37</v>
      </c>
      <c r="P30" s="42" t="s">
        <v>56</v>
      </c>
      <c r="Q30" s="40" t="s">
        <v>57</v>
      </c>
    </row>
    <row r="31" spans="1:27" x14ac:dyDescent="0.25">
      <c r="A31" s="33">
        <f>Cereal_1</f>
        <v>0</v>
      </c>
      <c r="B31" s="32">
        <f>Cereal_1</f>
        <v>0</v>
      </c>
      <c r="C31" s="72">
        <f>Cereal_1</f>
        <v>0</v>
      </c>
      <c r="D31" s="79">
        <f>IF(ISNUMBER(D12),E31*(1+D12/100),$C$44)</f>
        <v>1000</v>
      </c>
      <c r="E31" s="80">
        <f t="shared" ref="E31:E42" si="0">$C$44</f>
        <v>1000</v>
      </c>
      <c r="F31" s="81">
        <f>IF(ISNUMBER(E12),E31*(1-E12/100),E31)</f>
        <v>1000</v>
      </c>
      <c r="G31" s="81">
        <f>IF(ISNUMBER(F12),F31*(1-F12/100),F31)</f>
        <v>1000</v>
      </c>
      <c r="H31" s="81">
        <f>IF(ISNUMBER(G12),G31*(1-G12/100),G31)</f>
        <v>1000</v>
      </c>
      <c r="I31" s="81">
        <f t="shared" ref="I31" si="1">IF(ISNUMBER(H12),H31*(1-H12/100),H31)</f>
        <v>1000</v>
      </c>
      <c r="J31" s="67"/>
      <c r="K31" s="68">
        <f t="shared" ref="K31:K41" si="2">I31</f>
        <v>1000</v>
      </c>
      <c r="L31" s="47">
        <f>IF(L12=0,1-K31/E31,L12)</f>
        <v>0</v>
      </c>
      <c r="M31" s="82">
        <f>Cereal_1_Prod</f>
        <v>0</v>
      </c>
      <c r="N31" s="68">
        <f>L31*M31</f>
        <v>0</v>
      </c>
      <c r="O31" s="69">
        <f>IF(ISNUMBER(D12),M31*(1+D12/100),M31)</f>
        <v>0</v>
      </c>
      <c r="P31" s="31">
        <f>SUM('Step1a_AnnualProduction&amp;Imports'!J5:K5)</f>
        <v>0</v>
      </c>
      <c r="Q31" s="41">
        <f>P31*L31</f>
        <v>0</v>
      </c>
    </row>
    <row r="32" spans="1:27" x14ac:dyDescent="0.25">
      <c r="A32" s="33">
        <f>Cereal_2</f>
        <v>0</v>
      </c>
      <c r="B32" s="32">
        <f>Cereal_2</f>
        <v>0</v>
      </c>
      <c r="C32" s="72">
        <f>Cereal_2</f>
        <v>0</v>
      </c>
      <c r="D32" s="79">
        <f t="shared" ref="D32:D42" si="3">IF(ISNUMBER(D13),E32*(1+D13/100),$C$44)</f>
        <v>1000</v>
      </c>
      <c r="E32" s="80">
        <f t="shared" si="0"/>
        <v>1000</v>
      </c>
      <c r="F32" s="81">
        <f t="shared" ref="F32:I42" si="4">IF(ISNUMBER(E13),E32*(1-E13/100),E32)</f>
        <v>1000</v>
      </c>
      <c r="G32" s="81">
        <f t="shared" si="4"/>
        <v>1000</v>
      </c>
      <c r="H32" s="81">
        <f t="shared" si="4"/>
        <v>1000</v>
      </c>
      <c r="I32" s="81">
        <f t="shared" si="4"/>
        <v>1000</v>
      </c>
      <c r="J32" s="67"/>
      <c r="K32" s="68">
        <f t="shared" si="2"/>
        <v>1000</v>
      </c>
      <c r="L32" s="47">
        <f t="shared" ref="L32:L42" si="5">IF(L13=0,1-K32/E32,L13)</f>
        <v>0</v>
      </c>
      <c r="M32" s="82">
        <f>Cereal_2_Prod</f>
        <v>0</v>
      </c>
      <c r="N32" s="62">
        <f t="shared" ref="N32:N42" si="6">L32*M32</f>
        <v>0</v>
      </c>
      <c r="O32" s="69">
        <f>IF(ISNUMBER(D13),M32*(1+D13/100),M32)</f>
        <v>0</v>
      </c>
      <c r="P32" s="31">
        <f>SUM('Step1a_AnnualProduction&amp;Imports'!J6:K6)</f>
        <v>0</v>
      </c>
      <c r="Q32" s="41">
        <f t="shared" ref="Q32:Q42" si="7">P32*L32</f>
        <v>0</v>
      </c>
    </row>
    <row r="33" spans="1:17" x14ac:dyDescent="0.25">
      <c r="A33" s="33">
        <f>Fruits_Vegetables_1</f>
        <v>0</v>
      </c>
      <c r="B33" s="32">
        <f>Fruits_Vegetables_1</f>
        <v>0</v>
      </c>
      <c r="C33" s="72">
        <f>Fruits_Vegetables_1</f>
        <v>0</v>
      </c>
      <c r="D33" s="79">
        <f t="shared" si="3"/>
        <v>1000</v>
      </c>
      <c r="E33" s="80">
        <f t="shared" si="0"/>
        <v>1000</v>
      </c>
      <c r="F33" s="81">
        <f t="shared" si="4"/>
        <v>1000</v>
      </c>
      <c r="G33" s="81">
        <f t="shared" si="4"/>
        <v>1000</v>
      </c>
      <c r="H33" s="81">
        <f t="shared" si="4"/>
        <v>1000</v>
      </c>
      <c r="I33" s="81">
        <f t="shared" si="4"/>
        <v>1000</v>
      </c>
      <c r="J33" s="67"/>
      <c r="K33" s="68">
        <f t="shared" si="2"/>
        <v>1000</v>
      </c>
      <c r="L33" s="47">
        <f t="shared" si="5"/>
        <v>0</v>
      </c>
      <c r="M33" s="82">
        <f>Fruits_Vegetables_1_Prod</f>
        <v>0</v>
      </c>
      <c r="N33" s="62">
        <f t="shared" si="6"/>
        <v>0</v>
      </c>
      <c r="O33" s="69">
        <f t="shared" ref="O33:O42" si="8">IF(ISNUMBER(D14),M33*(1+D14/100),M33)</f>
        <v>0</v>
      </c>
      <c r="P33" s="31">
        <f>SUM('Step1a_AnnualProduction&amp;Imports'!J7:K7)</f>
        <v>0</v>
      </c>
      <c r="Q33" s="41">
        <f t="shared" si="7"/>
        <v>0</v>
      </c>
    </row>
    <row r="34" spans="1:17" x14ac:dyDescent="0.25">
      <c r="A34" s="33">
        <f>Fruits_Vegetables_2</f>
        <v>0</v>
      </c>
      <c r="B34" s="32">
        <f>Fruits_Vegetables_2</f>
        <v>0</v>
      </c>
      <c r="C34" s="72">
        <f>Fruits_Vegetables_2</f>
        <v>0</v>
      </c>
      <c r="D34" s="79">
        <f t="shared" si="3"/>
        <v>1000</v>
      </c>
      <c r="E34" s="80">
        <f t="shared" si="0"/>
        <v>1000</v>
      </c>
      <c r="F34" s="81">
        <f t="shared" si="4"/>
        <v>1000</v>
      </c>
      <c r="G34" s="81">
        <f t="shared" si="4"/>
        <v>1000</v>
      </c>
      <c r="H34" s="81">
        <f t="shared" si="4"/>
        <v>1000</v>
      </c>
      <c r="I34" s="81">
        <f t="shared" si="4"/>
        <v>1000</v>
      </c>
      <c r="J34" s="67"/>
      <c r="K34" s="68">
        <f t="shared" si="2"/>
        <v>1000</v>
      </c>
      <c r="L34" s="47">
        <f t="shared" si="5"/>
        <v>0</v>
      </c>
      <c r="M34" s="82">
        <f>Fruits_Vegetables_2_Prod</f>
        <v>0</v>
      </c>
      <c r="N34" s="62">
        <f t="shared" si="6"/>
        <v>0</v>
      </c>
      <c r="O34" s="69">
        <f t="shared" si="8"/>
        <v>0</v>
      </c>
      <c r="P34" s="31">
        <f>SUM('Step1a_AnnualProduction&amp;Imports'!J8:K8)</f>
        <v>0</v>
      </c>
      <c r="Q34" s="41">
        <f t="shared" si="7"/>
        <v>0</v>
      </c>
    </row>
    <row r="35" spans="1:17" x14ac:dyDescent="0.25">
      <c r="A35" s="33">
        <f>Roots_Tubers_Oil_1</f>
        <v>0</v>
      </c>
      <c r="B35" s="32">
        <f>Roots_Tubers_Oil_1</f>
        <v>0</v>
      </c>
      <c r="C35" s="72">
        <f>Roots_Tubers_Oil_1</f>
        <v>0</v>
      </c>
      <c r="D35" s="79">
        <f t="shared" si="3"/>
        <v>1000</v>
      </c>
      <c r="E35" s="80">
        <f t="shared" si="0"/>
        <v>1000</v>
      </c>
      <c r="F35" s="81">
        <f t="shared" si="4"/>
        <v>1000</v>
      </c>
      <c r="G35" s="81">
        <f t="shared" si="4"/>
        <v>1000</v>
      </c>
      <c r="H35" s="81">
        <f t="shared" si="4"/>
        <v>1000</v>
      </c>
      <c r="I35" s="81">
        <f t="shared" si="4"/>
        <v>1000</v>
      </c>
      <c r="J35" s="67"/>
      <c r="K35" s="68">
        <f t="shared" si="2"/>
        <v>1000</v>
      </c>
      <c r="L35" s="47">
        <f t="shared" si="5"/>
        <v>0</v>
      </c>
      <c r="M35" s="82">
        <f>Roots_Tubers_Oil_1_Prod</f>
        <v>0</v>
      </c>
      <c r="N35" s="62">
        <f t="shared" si="6"/>
        <v>0</v>
      </c>
      <c r="O35" s="69">
        <f t="shared" si="8"/>
        <v>0</v>
      </c>
      <c r="P35" s="31">
        <f>SUM('Step1a_AnnualProduction&amp;Imports'!J9:K9)</f>
        <v>0</v>
      </c>
      <c r="Q35" s="41">
        <f t="shared" si="7"/>
        <v>0</v>
      </c>
    </row>
    <row r="36" spans="1:17" x14ac:dyDescent="0.25">
      <c r="A36" s="33">
        <f>Roots_Tubers_Oil_2</f>
        <v>0</v>
      </c>
      <c r="B36" s="32">
        <f>Roots_Tubers_Oil_2</f>
        <v>0</v>
      </c>
      <c r="C36" s="72">
        <f>Roots_Tubers_Oil_2</f>
        <v>0</v>
      </c>
      <c r="D36" s="79">
        <f t="shared" si="3"/>
        <v>1000</v>
      </c>
      <c r="E36" s="80">
        <f t="shared" si="0"/>
        <v>1000</v>
      </c>
      <c r="F36" s="81">
        <f t="shared" si="4"/>
        <v>1000</v>
      </c>
      <c r="G36" s="81">
        <f t="shared" si="4"/>
        <v>1000</v>
      </c>
      <c r="H36" s="81">
        <f t="shared" si="4"/>
        <v>1000</v>
      </c>
      <c r="I36" s="81">
        <f t="shared" si="4"/>
        <v>1000</v>
      </c>
      <c r="J36" s="67"/>
      <c r="K36" s="68">
        <f t="shared" si="2"/>
        <v>1000</v>
      </c>
      <c r="L36" s="47">
        <f t="shared" si="5"/>
        <v>0</v>
      </c>
      <c r="M36" s="82">
        <f>Roots_Tubers_Oil_2_Prod</f>
        <v>0</v>
      </c>
      <c r="N36" s="62">
        <f t="shared" si="6"/>
        <v>0</v>
      </c>
      <c r="O36" s="69">
        <f t="shared" si="8"/>
        <v>0</v>
      </c>
      <c r="P36" s="31">
        <f>SUM('Step1a_AnnualProduction&amp;Imports'!J10:K10)</f>
        <v>0</v>
      </c>
      <c r="Q36" s="41">
        <f t="shared" si="7"/>
        <v>0</v>
      </c>
    </row>
    <row r="37" spans="1:17" x14ac:dyDescent="0.25">
      <c r="A37" s="33">
        <f>Animals_Products_1</f>
        <v>0</v>
      </c>
      <c r="B37" s="32">
        <f>Animals_Products_1</f>
        <v>0</v>
      </c>
      <c r="C37" s="72">
        <f>Animals_Products_1</f>
        <v>0</v>
      </c>
      <c r="D37" s="79">
        <f t="shared" si="3"/>
        <v>1000</v>
      </c>
      <c r="E37" s="80">
        <f t="shared" si="0"/>
        <v>1000</v>
      </c>
      <c r="F37" s="81">
        <f t="shared" si="4"/>
        <v>1000</v>
      </c>
      <c r="G37" s="81">
        <f t="shared" si="4"/>
        <v>1000</v>
      </c>
      <c r="H37" s="81">
        <f t="shared" si="4"/>
        <v>1000</v>
      </c>
      <c r="I37" s="81">
        <f t="shared" si="4"/>
        <v>1000</v>
      </c>
      <c r="J37" s="67"/>
      <c r="K37" s="68">
        <f t="shared" si="2"/>
        <v>1000</v>
      </c>
      <c r="L37" s="47">
        <f t="shared" si="5"/>
        <v>0</v>
      </c>
      <c r="M37" s="82">
        <f>Animals_Products_1_Prod</f>
        <v>0</v>
      </c>
      <c r="N37" s="62">
        <f t="shared" si="6"/>
        <v>0</v>
      </c>
      <c r="O37" s="69">
        <f t="shared" si="8"/>
        <v>0</v>
      </c>
      <c r="P37" s="31">
        <f>SUM('Step1a_AnnualProduction&amp;Imports'!J11:K11)</f>
        <v>0</v>
      </c>
      <c r="Q37" s="41">
        <f t="shared" si="7"/>
        <v>0</v>
      </c>
    </row>
    <row r="38" spans="1:17" x14ac:dyDescent="0.25">
      <c r="A38" s="33">
        <f>Animals_Products_2</f>
        <v>0</v>
      </c>
      <c r="B38" s="32">
        <f>Animals_Products_2</f>
        <v>0</v>
      </c>
      <c r="C38" s="72">
        <f>Animals_Products_2</f>
        <v>0</v>
      </c>
      <c r="D38" s="79">
        <f t="shared" si="3"/>
        <v>1000</v>
      </c>
      <c r="E38" s="80">
        <f t="shared" si="0"/>
        <v>1000</v>
      </c>
      <c r="F38" s="81">
        <f t="shared" si="4"/>
        <v>1000</v>
      </c>
      <c r="G38" s="81">
        <f t="shared" si="4"/>
        <v>1000</v>
      </c>
      <c r="H38" s="81">
        <f t="shared" si="4"/>
        <v>1000</v>
      </c>
      <c r="I38" s="81">
        <f t="shared" si="4"/>
        <v>1000</v>
      </c>
      <c r="J38" s="67"/>
      <c r="K38" s="68">
        <f t="shared" si="2"/>
        <v>1000</v>
      </c>
      <c r="L38" s="47">
        <f t="shared" si="5"/>
        <v>0</v>
      </c>
      <c r="M38" s="82">
        <f>Animals_Products_2_Prod</f>
        <v>0</v>
      </c>
      <c r="N38" s="62">
        <f t="shared" si="6"/>
        <v>0</v>
      </c>
      <c r="O38" s="69">
        <f t="shared" si="8"/>
        <v>0</v>
      </c>
      <c r="P38" s="31">
        <f>SUM('Step1a_AnnualProduction&amp;Imports'!J12:K12)</f>
        <v>0</v>
      </c>
      <c r="Q38" s="41">
        <f t="shared" si="7"/>
        <v>0</v>
      </c>
    </row>
    <row r="39" spans="1:17" x14ac:dyDescent="0.25">
      <c r="A39" s="33">
        <f>Fish_1</f>
        <v>0</v>
      </c>
      <c r="B39" s="32">
        <f>Fish_1</f>
        <v>0</v>
      </c>
      <c r="C39" s="72">
        <f>Fish_1</f>
        <v>0</v>
      </c>
      <c r="D39" s="79">
        <f t="shared" si="3"/>
        <v>1000</v>
      </c>
      <c r="E39" s="80">
        <f t="shared" si="0"/>
        <v>1000</v>
      </c>
      <c r="F39" s="81">
        <f t="shared" si="4"/>
        <v>1000</v>
      </c>
      <c r="G39" s="81">
        <f t="shared" si="4"/>
        <v>1000</v>
      </c>
      <c r="H39" s="81">
        <f t="shared" si="4"/>
        <v>1000</v>
      </c>
      <c r="I39" s="81">
        <f t="shared" si="4"/>
        <v>1000</v>
      </c>
      <c r="J39" s="67"/>
      <c r="K39" s="68">
        <f t="shared" si="2"/>
        <v>1000</v>
      </c>
      <c r="L39" s="47">
        <f t="shared" si="5"/>
        <v>0</v>
      </c>
      <c r="M39" s="82">
        <f>Fish_1_Prod</f>
        <v>0</v>
      </c>
      <c r="N39" s="62">
        <f t="shared" si="6"/>
        <v>0</v>
      </c>
      <c r="O39" s="69">
        <f t="shared" si="8"/>
        <v>0</v>
      </c>
      <c r="P39" s="31">
        <f>SUM('Step1a_AnnualProduction&amp;Imports'!J13:K13)</f>
        <v>0</v>
      </c>
      <c r="Q39" s="41">
        <f t="shared" si="7"/>
        <v>0</v>
      </c>
    </row>
    <row r="40" spans="1:17" x14ac:dyDescent="0.25">
      <c r="A40" s="33">
        <f>Fish_2</f>
        <v>0</v>
      </c>
      <c r="B40" s="32">
        <f>Fish_2</f>
        <v>0</v>
      </c>
      <c r="C40" s="72">
        <f>Fish_2</f>
        <v>0</v>
      </c>
      <c r="D40" s="79">
        <f t="shared" si="3"/>
        <v>1000</v>
      </c>
      <c r="E40" s="80">
        <f t="shared" si="0"/>
        <v>1000</v>
      </c>
      <c r="F40" s="81">
        <f t="shared" si="4"/>
        <v>1000</v>
      </c>
      <c r="G40" s="81">
        <f t="shared" si="4"/>
        <v>1000</v>
      </c>
      <c r="H40" s="81">
        <f t="shared" si="4"/>
        <v>1000</v>
      </c>
      <c r="I40" s="81">
        <f t="shared" si="4"/>
        <v>1000</v>
      </c>
      <c r="J40" s="67"/>
      <c r="K40" s="68">
        <f t="shared" si="2"/>
        <v>1000</v>
      </c>
      <c r="L40" s="47">
        <f t="shared" si="5"/>
        <v>0</v>
      </c>
      <c r="M40" s="82">
        <f>Fish_2_Prod</f>
        <v>0</v>
      </c>
      <c r="N40" s="62">
        <f t="shared" si="6"/>
        <v>0</v>
      </c>
      <c r="O40" s="69">
        <f t="shared" si="8"/>
        <v>0</v>
      </c>
      <c r="P40" s="31">
        <f>SUM('Step1a_AnnualProduction&amp;Imports'!J14:K14)</f>
        <v>0</v>
      </c>
      <c r="Q40" s="41">
        <f t="shared" si="7"/>
        <v>0</v>
      </c>
    </row>
    <row r="41" spans="1:17" x14ac:dyDescent="0.25">
      <c r="A41" s="33">
        <f>Other_1</f>
        <v>0</v>
      </c>
      <c r="B41" s="32">
        <f>Other_1</f>
        <v>0</v>
      </c>
      <c r="C41" s="72">
        <f>Other_1</f>
        <v>0</v>
      </c>
      <c r="D41" s="79">
        <f>IF(ISNUMBER(D22),E41*(1+D22/100),$C$44)</f>
        <v>1000</v>
      </c>
      <c r="E41" s="80">
        <f t="shared" si="0"/>
        <v>1000</v>
      </c>
      <c r="F41" s="81">
        <f t="shared" si="4"/>
        <v>1000</v>
      </c>
      <c r="G41" s="81">
        <f t="shared" si="4"/>
        <v>1000</v>
      </c>
      <c r="H41" s="81">
        <f t="shared" si="4"/>
        <v>1000</v>
      </c>
      <c r="I41" s="81">
        <f t="shared" si="4"/>
        <v>1000</v>
      </c>
      <c r="J41" s="67"/>
      <c r="K41" s="68">
        <f t="shared" si="2"/>
        <v>1000</v>
      </c>
      <c r="L41" s="47">
        <f t="shared" si="5"/>
        <v>0</v>
      </c>
      <c r="M41" s="82">
        <f>Other_1_Prod</f>
        <v>0</v>
      </c>
      <c r="N41" s="62">
        <f t="shared" si="6"/>
        <v>0</v>
      </c>
      <c r="O41" s="69">
        <f t="shared" si="8"/>
        <v>0</v>
      </c>
      <c r="P41" s="31">
        <f>SUM('Step1a_AnnualProduction&amp;Imports'!J15:K15)</f>
        <v>0</v>
      </c>
      <c r="Q41" s="41">
        <f t="shared" si="7"/>
        <v>0</v>
      </c>
    </row>
    <row r="42" spans="1:17" ht="15.75" customHeight="1" thickBot="1" x14ac:dyDescent="0.3">
      <c r="A42" s="34">
        <f>Other_2</f>
        <v>0</v>
      </c>
      <c r="B42" s="35">
        <f>Other_2</f>
        <v>0</v>
      </c>
      <c r="C42" s="73">
        <f>Other_2</f>
        <v>0</v>
      </c>
      <c r="D42" s="79">
        <f t="shared" si="3"/>
        <v>1000</v>
      </c>
      <c r="E42" s="80">
        <f t="shared" si="0"/>
        <v>1000</v>
      </c>
      <c r="F42" s="81">
        <f t="shared" si="4"/>
        <v>1000</v>
      </c>
      <c r="G42" s="81">
        <f t="shared" si="4"/>
        <v>1000</v>
      </c>
      <c r="H42" s="81">
        <f t="shared" si="4"/>
        <v>1000</v>
      </c>
      <c r="I42" s="81">
        <f t="shared" si="4"/>
        <v>1000</v>
      </c>
      <c r="J42" s="67"/>
      <c r="K42" s="68">
        <f>I42</f>
        <v>1000</v>
      </c>
      <c r="L42" s="47">
        <f t="shared" si="5"/>
        <v>0</v>
      </c>
      <c r="M42" s="82">
        <f>Other_2_Prod</f>
        <v>0</v>
      </c>
      <c r="N42" s="62">
        <f t="shared" si="6"/>
        <v>0</v>
      </c>
      <c r="O42" s="69">
        <f t="shared" si="8"/>
        <v>0</v>
      </c>
      <c r="P42" s="31">
        <f>SUM('Step1a_AnnualProduction&amp;Imports'!J16:K16)</f>
        <v>0</v>
      </c>
      <c r="Q42" s="41">
        <f t="shared" si="7"/>
        <v>0</v>
      </c>
    </row>
    <row r="43" spans="1:17" ht="15.75" customHeight="1" thickBot="1" x14ac:dyDescent="0.3">
      <c r="D43" s="2"/>
      <c r="E43" s="2"/>
      <c r="F43" s="63"/>
      <c r="G43" s="63"/>
      <c r="H43" s="63"/>
      <c r="I43" s="63"/>
      <c r="J43" s="43"/>
    </row>
    <row r="44" spans="1:17" ht="15.75" customHeight="1" thickBot="1" x14ac:dyDescent="0.3">
      <c r="A44" s="59" t="s">
        <v>28</v>
      </c>
      <c r="B44" s="60"/>
      <c r="C44" s="61">
        <v>1000</v>
      </c>
      <c r="D44" s="2"/>
      <c r="E44" s="2"/>
      <c r="F44" s="63"/>
      <c r="G44" s="63"/>
      <c r="H44" s="63"/>
      <c r="I44" s="63"/>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5" priority="3" operator="equal">
      <formula>1</formula>
    </cfRule>
  </conditionalFormatting>
  <conditionalFormatting sqref="L12:L23">
    <cfRule type="expression" dxfId="1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65</vt:i4>
      </vt:variant>
    </vt:vector>
  </HeadingPairs>
  <TitlesOfParts>
    <vt:vector size="83" baseType="lpstr">
      <vt:lpstr>Introduction</vt:lpstr>
      <vt:lpstr>Instructions</vt:lpstr>
      <vt:lpstr>Step 1_Select Commodity Basket</vt:lpstr>
      <vt:lpstr>Step1a_AnnualProduction&amp;Imports</vt:lpstr>
      <vt:lpstr>Step2_FLP_SubNat_pre-2015</vt:lpstr>
      <vt:lpstr>Step2_FLP_SubNat_2015</vt:lpstr>
      <vt:lpstr>Step2_FLP_SubNat_2016</vt:lpstr>
      <vt:lpstr>Step2_FLP_SubNat_2017</vt:lpstr>
      <vt:lpstr>Step2_FLP_SubNat_2018</vt:lpstr>
      <vt:lpstr>Step2_FLP_SubNat_2019</vt:lpstr>
      <vt:lpstr>Step2_FLP_SubNat_2020</vt:lpstr>
      <vt:lpstr>Step2_FLP_SubNat_2021</vt:lpstr>
      <vt:lpstr>Step2_FLP_SubNat_2022</vt:lpstr>
      <vt:lpstr>Step2_FLP_SubNat_2023</vt:lpstr>
      <vt:lpstr>Step2_FLP_SubNat_2024</vt:lpstr>
      <vt:lpstr>Step2_FLP_SubNat_2025</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Step2_FLP_SubNat_2019!Print_Area</vt:lpstr>
      <vt:lpstr>Step2_FLP_SubNat_2020!Print_Area</vt:lpstr>
      <vt:lpstr>Step2_FLP_SubNat_2021!Print_Area</vt:lpstr>
      <vt:lpstr>Step2_FLP_SubNat_2022!Print_Area</vt:lpstr>
      <vt:lpstr>Step2_FLP_SubNat_2023!Print_Area</vt:lpstr>
      <vt:lpstr>Step2_FLP_SubNat_2024!Print_Area</vt:lpstr>
      <vt:lpstr>Step2_FLP_SubNat_2025!Print_Area</vt:lpstr>
      <vt:lpstr>'Step2_FLP_SubNat_pre-2015'!Print_Area</vt:lpstr>
      <vt:lpstr>Step3_CompareFLI!Print_Area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Step2_FLP_SubNat_2019!Subnational_1</vt:lpstr>
      <vt:lpstr>Step2_FLP_SubNat_2020!Subnational_1</vt:lpstr>
      <vt:lpstr>Step2_FLP_SubNat_2021!Subnational_1</vt:lpstr>
      <vt:lpstr>Step2_FLP_SubNat_2022!Subnational_1</vt:lpstr>
      <vt:lpstr>Step2_FLP_SubNat_2023!Subnational_1</vt:lpstr>
      <vt:lpstr>Step2_FLP_SubNat_2024!Subnational_1</vt:lpstr>
      <vt:lpstr>Step2_FLP_SubNat_2025!Subnational_1</vt:lpstr>
      <vt:lpstr>'Step2_FLP_SubNat_pre-2015'!Subnational_1</vt:lpstr>
      <vt:lpstr>Subnational_1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dcterms:created xsi:type="dcterms:W3CDTF">2018-01-03T14:19:21Z</dcterms:created>
  <dcterms:modified xsi:type="dcterms:W3CDTF">2018-09-15T15:14:59Z</dcterms:modified>
</cp:coreProperties>
</file>