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470s\Documents\MT\MT data\"/>
    </mc:Choice>
  </mc:AlternateContent>
  <xr:revisionPtr revIDLastSave="0" documentId="13_ncr:1_{FEA39772-2729-4ABA-8D6E-E7E81ABBB0BE}" xr6:coauthVersionLast="47" xr6:coauthVersionMax="47" xr10:uidLastSave="{00000000-0000-0000-0000-000000000000}"/>
  <bookViews>
    <workbookView xWindow="-28920" yWindow="-1815" windowWidth="29040" windowHeight="17520" firstSheet="3" activeTab="3" xr2:uid="{57BD8C8C-25EA-43FE-873D-365C8B2E174F}"/>
  </bookViews>
  <sheets>
    <sheet name="ASSESSMENT" sheetId="1" state="hidden" r:id="rId1"/>
    <sheet name="SOURCES" sheetId="2" state="hidden" r:id="rId2"/>
    <sheet name="RISK LEVELS" sheetId="3" state="hidden" r:id="rId3"/>
    <sheet name="CONSOLIDATED SCORE" sheetId="5" r:id="rId4"/>
  </sheets>
  <externalReferences>
    <externalReference r:id="rId5"/>
  </externalReferences>
  <definedNames>
    <definedName name="_xlnm._FilterDatabase" localSheetId="0" hidden="1">ASSESSMENT!$A$1:$Q$1</definedName>
    <definedName name="_xlnm._FilterDatabase" localSheetId="3" hidden="1">'CONSOLIDATED SCORE'!$A$1:$D$263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5" l="1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K2" i="1" l="1"/>
  <c r="L2" i="1" s="1"/>
  <c r="M2" i="1" s="1"/>
  <c r="N2" i="1" s="1"/>
  <c r="O2" i="1" s="1"/>
  <c r="K3" i="1"/>
  <c r="L3" i="1" s="1"/>
  <c r="M3" i="1" s="1"/>
  <c r="N3" i="1" s="1"/>
  <c r="O3" i="1" s="1"/>
  <c r="J3" i="1" s="1"/>
  <c r="K4" i="1"/>
  <c r="L4" i="1" s="1"/>
  <c r="M4" i="1" s="1"/>
  <c r="N4" i="1" s="1"/>
  <c r="O4" i="1" s="1"/>
  <c r="J4" i="1" s="1"/>
  <c r="K5" i="1"/>
  <c r="L5" i="1" s="1"/>
  <c r="M5" i="1" s="1"/>
  <c r="N5" i="1" s="1"/>
  <c r="O5" i="1" s="1"/>
  <c r="J5" i="1" s="1"/>
  <c r="K6" i="1"/>
  <c r="L6" i="1" s="1"/>
  <c r="M6" i="1" s="1"/>
  <c r="N6" i="1" s="1"/>
  <c r="O6" i="1" s="1"/>
  <c r="J6" i="1" s="1"/>
  <c r="K7" i="1"/>
  <c r="L7" i="1" s="1"/>
  <c r="M7" i="1" s="1"/>
  <c r="N7" i="1" s="1"/>
  <c r="O7" i="1" s="1"/>
  <c r="J7" i="1" s="1"/>
  <c r="K8" i="1"/>
  <c r="L8" i="1" s="1"/>
  <c r="M8" i="1" s="1"/>
  <c r="N8" i="1" s="1"/>
  <c r="O8" i="1" s="1"/>
  <c r="K9" i="1"/>
  <c r="L9" i="1" s="1"/>
  <c r="M9" i="1" s="1"/>
  <c r="N9" i="1" s="1"/>
  <c r="O9" i="1" s="1"/>
  <c r="J9" i="1" s="1"/>
  <c r="K13" i="1"/>
  <c r="L13" i="1" s="1"/>
  <c r="M13" i="1" s="1"/>
  <c r="N13" i="1" s="1"/>
  <c r="O13" i="1" s="1"/>
  <c r="J13" i="1" s="1"/>
  <c r="K15" i="1"/>
  <c r="L15" i="1" s="1"/>
  <c r="M15" i="1" s="1"/>
  <c r="N15" i="1" s="1"/>
  <c r="O15" i="1" s="1"/>
  <c r="J15" i="1" s="1"/>
  <c r="K16" i="1"/>
  <c r="L16" i="1" s="1"/>
  <c r="M16" i="1" s="1"/>
  <c r="N16" i="1" s="1"/>
  <c r="O16" i="1" s="1"/>
  <c r="J16" i="1" s="1"/>
  <c r="K17" i="1"/>
  <c r="L17" i="1" s="1"/>
  <c r="M17" i="1" s="1"/>
  <c r="N17" i="1" s="1"/>
  <c r="O17" i="1" s="1"/>
  <c r="K18" i="1"/>
  <c r="L18" i="1" s="1"/>
  <c r="M18" i="1" s="1"/>
  <c r="N18" i="1" s="1"/>
  <c r="O18" i="1" s="1"/>
  <c r="J18" i="1" s="1"/>
  <c r="K11" i="1"/>
  <c r="L11" i="1" s="1"/>
  <c r="M11" i="1" s="1"/>
  <c r="N11" i="1" s="1"/>
  <c r="O11" i="1" s="1"/>
  <c r="J11" i="1" s="1"/>
  <c r="K19" i="1"/>
  <c r="L19" i="1" s="1"/>
  <c r="M19" i="1" s="1"/>
  <c r="N19" i="1" s="1"/>
  <c r="O19" i="1" s="1"/>
  <c r="K20" i="1"/>
  <c r="L20" i="1" s="1"/>
  <c r="M20" i="1" s="1"/>
  <c r="N20" i="1" s="1"/>
  <c r="O20" i="1" s="1"/>
  <c r="J20" i="1" s="1"/>
  <c r="K21" i="1"/>
  <c r="L21" i="1" s="1"/>
  <c r="M21" i="1" s="1"/>
  <c r="N21" i="1" s="1"/>
  <c r="O21" i="1" s="1"/>
  <c r="J21" i="1" s="1"/>
  <c r="K22" i="1"/>
  <c r="L22" i="1" s="1"/>
  <c r="M22" i="1" s="1"/>
  <c r="N22" i="1" s="1"/>
  <c r="O22" i="1" s="1"/>
  <c r="J22" i="1" s="1"/>
  <c r="K23" i="1"/>
  <c r="L23" i="1" s="1"/>
  <c r="M23" i="1" s="1"/>
  <c r="N23" i="1" s="1"/>
  <c r="O23" i="1" s="1"/>
  <c r="J23" i="1" s="1"/>
  <c r="K24" i="1"/>
  <c r="L24" i="1" s="1"/>
  <c r="M24" i="1" s="1"/>
  <c r="N24" i="1" s="1"/>
  <c r="O24" i="1" s="1"/>
  <c r="J24" i="1" s="1"/>
  <c r="K14" i="1"/>
  <c r="L14" i="1" s="1"/>
  <c r="M14" i="1" s="1"/>
  <c r="N14" i="1" s="1"/>
  <c r="O14" i="1" s="1"/>
  <c r="J14" i="1" s="1"/>
  <c r="K25" i="1"/>
  <c r="L25" i="1" s="1"/>
  <c r="M25" i="1" s="1"/>
  <c r="N25" i="1" s="1"/>
  <c r="O25" i="1" s="1"/>
  <c r="J25" i="1" s="1"/>
  <c r="K26" i="1"/>
  <c r="L26" i="1" s="1"/>
  <c r="M26" i="1" s="1"/>
  <c r="N26" i="1" s="1"/>
  <c r="O26" i="1" s="1"/>
  <c r="J26" i="1" s="1"/>
  <c r="K27" i="1"/>
  <c r="L27" i="1" s="1"/>
  <c r="M27" i="1" s="1"/>
  <c r="N27" i="1" s="1"/>
  <c r="O27" i="1" s="1"/>
  <c r="J27" i="1" s="1"/>
  <c r="K28" i="1"/>
  <c r="L28" i="1" s="1"/>
  <c r="M28" i="1" s="1"/>
  <c r="N28" i="1" s="1"/>
  <c r="O28" i="1" s="1"/>
  <c r="K12" i="1"/>
  <c r="L12" i="1" s="1"/>
  <c r="M12" i="1" s="1"/>
  <c r="N12" i="1" s="1"/>
  <c r="O12" i="1" s="1"/>
  <c r="J12" i="1" s="1"/>
  <c r="K29" i="1"/>
  <c r="L29" i="1" s="1"/>
  <c r="M29" i="1" s="1"/>
  <c r="N29" i="1" s="1"/>
  <c r="O29" i="1" s="1"/>
  <c r="J29" i="1" s="1"/>
  <c r="K30" i="1"/>
  <c r="L30" i="1" s="1"/>
  <c r="M30" i="1" s="1"/>
  <c r="N30" i="1" s="1"/>
  <c r="O30" i="1" s="1"/>
  <c r="K31" i="1"/>
  <c r="L31" i="1" s="1"/>
  <c r="M31" i="1" s="1"/>
  <c r="N31" i="1" s="1"/>
  <c r="O31" i="1" s="1"/>
  <c r="J31" i="1" s="1"/>
  <c r="K32" i="1"/>
  <c r="L32" i="1" s="1"/>
  <c r="M32" i="1" s="1"/>
  <c r="N32" i="1" s="1"/>
  <c r="O32" i="1" s="1"/>
  <c r="J32" i="1" s="1"/>
  <c r="K33" i="1"/>
  <c r="L33" i="1" s="1"/>
  <c r="M33" i="1" s="1"/>
  <c r="N33" i="1" s="1"/>
  <c r="O33" i="1" s="1"/>
  <c r="J33" i="1" s="1"/>
  <c r="K34" i="1"/>
  <c r="L34" i="1" s="1"/>
  <c r="M34" i="1" s="1"/>
  <c r="N34" i="1" s="1"/>
  <c r="O34" i="1" s="1"/>
  <c r="J34" i="1" s="1"/>
  <c r="K36" i="1"/>
  <c r="L36" i="1" s="1"/>
  <c r="M36" i="1" s="1"/>
  <c r="N36" i="1" s="1"/>
  <c r="O36" i="1" s="1"/>
  <c r="J36" i="1" s="1"/>
  <c r="K37" i="1"/>
  <c r="L37" i="1" s="1"/>
  <c r="M37" i="1" s="1"/>
  <c r="N37" i="1" s="1"/>
  <c r="O37" i="1" s="1"/>
  <c r="J37" i="1" s="1"/>
  <c r="K38" i="1"/>
  <c r="L38" i="1" s="1"/>
  <c r="M38" i="1" s="1"/>
  <c r="N38" i="1" s="1"/>
  <c r="O38" i="1" s="1"/>
  <c r="K39" i="1"/>
  <c r="L39" i="1" s="1"/>
  <c r="M39" i="1" s="1"/>
  <c r="N39" i="1" s="1"/>
  <c r="O39" i="1" s="1"/>
  <c r="K40" i="1"/>
  <c r="L40" i="1" s="1"/>
  <c r="M40" i="1" s="1"/>
  <c r="N40" i="1" s="1"/>
  <c r="O40" i="1" s="1"/>
  <c r="J40" i="1" s="1"/>
  <c r="K43" i="1"/>
  <c r="L43" i="1" s="1"/>
  <c r="M43" i="1" s="1"/>
  <c r="N43" i="1" s="1"/>
  <c r="O43" i="1" s="1"/>
  <c r="J43" i="1" s="1"/>
  <c r="K44" i="1"/>
  <c r="L44" i="1" s="1"/>
  <c r="M44" i="1" s="1"/>
  <c r="N44" i="1" s="1"/>
  <c r="O44" i="1" s="1"/>
  <c r="J44" i="1" s="1"/>
  <c r="K45" i="1"/>
  <c r="L45" i="1" s="1"/>
  <c r="M45" i="1" s="1"/>
  <c r="N45" i="1" s="1"/>
  <c r="O45" i="1" s="1"/>
  <c r="J45" i="1" s="1"/>
  <c r="K46" i="1"/>
  <c r="L46" i="1" s="1"/>
  <c r="M46" i="1" s="1"/>
  <c r="N46" i="1" s="1"/>
  <c r="O46" i="1" s="1"/>
  <c r="J46" i="1" s="1"/>
  <c r="K48" i="1"/>
  <c r="L48" i="1" s="1"/>
  <c r="M48" i="1" s="1"/>
  <c r="N48" i="1" s="1"/>
  <c r="O48" i="1" s="1"/>
  <c r="J48" i="1" s="1"/>
  <c r="K10" i="1"/>
  <c r="L10" i="1" s="1"/>
  <c r="M10" i="1" s="1"/>
  <c r="N10" i="1" s="1"/>
  <c r="O10" i="1" s="1"/>
  <c r="K47" i="1"/>
  <c r="L47" i="1" s="1"/>
  <c r="M47" i="1" s="1"/>
  <c r="N47" i="1" s="1"/>
  <c r="O47" i="1" s="1"/>
  <c r="K49" i="1"/>
  <c r="L49" i="1" s="1"/>
  <c r="M49" i="1" s="1"/>
  <c r="N49" i="1" s="1"/>
  <c r="O49" i="1" s="1"/>
  <c r="J49" i="1" s="1"/>
  <c r="K50" i="1"/>
  <c r="L50" i="1" s="1"/>
  <c r="M50" i="1" s="1"/>
  <c r="N50" i="1" s="1"/>
  <c r="O50" i="1" s="1"/>
  <c r="J50" i="1" s="1"/>
  <c r="K51" i="1"/>
  <c r="L51" i="1" s="1"/>
  <c r="M51" i="1" s="1"/>
  <c r="N51" i="1" s="1"/>
  <c r="O51" i="1" s="1"/>
  <c r="J51" i="1" s="1"/>
  <c r="K52" i="1"/>
  <c r="L52" i="1" s="1"/>
  <c r="M52" i="1" s="1"/>
  <c r="N52" i="1" s="1"/>
  <c r="O52" i="1" s="1"/>
  <c r="J52" i="1" s="1"/>
  <c r="K53" i="1"/>
  <c r="L53" i="1" s="1"/>
  <c r="M53" i="1" s="1"/>
  <c r="N53" i="1" s="1"/>
  <c r="O53" i="1" s="1"/>
  <c r="J53" i="1" s="1"/>
  <c r="K54" i="1"/>
  <c r="L54" i="1" s="1"/>
  <c r="M54" i="1" s="1"/>
  <c r="N54" i="1" s="1"/>
  <c r="O54" i="1" s="1"/>
  <c r="J54" i="1" s="1"/>
  <c r="K55" i="1"/>
  <c r="L55" i="1" s="1"/>
  <c r="M55" i="1" s="1"/>
  <c r="N55" i="1" s="1"/>
  <c r="O55" i="1" s="1"/>
  <c r="J55" i="1" s="1"/>
  <c r="K56" i="1"/>
  <c r="L56" i="1" s="1"/>
  <c r="M56" i="1" s="1"/>
  <c r="N56" i="1" s="1"/>
  <c r="O56" i="1" s="1"/>
  <c r="K57" i="1"/>
  <c r="L57" i="1" s="1"/>
  <c r="M57" i="1" s="1"/>
  <c r="N57" i="1" s="1"/>
  <c r="O57" i="1" s="1"/>
  <c r="J57" i="1" s="1"/>
  <c r="K58" i="1"/>
  <c r="L58" i="1" s="1"/>
  <c r="M58" i="1" s="1"/>
  <c r="N58" i="1" s="1"/>
  <c r="O58" i="1" s="1"/>
  <c r="J58" i="1" s="1"/>
  <c r="K59" i="1"/>
  <c r="L59" i="1" s="1"/>
  <c r="M59" i="1" s="1"/>
  <c r="N59" i="1" s="1"/>
  <c r="O59" i="1" s="1"/>
  <c r="J59" i="1" s="1"/>
  <c r="K60" i="1"/>
  <c r="L60" i="1" s="1"/>
  <c r="M60" i="1" s="1"/>
  <c r="N60" i="1" s="1"/>
  <c r="O60" i="1" s="1"/>
  <c r="J60" i="1" s="1"/>
  <c r="K61" i="1"/>
  <c r="L61" i="1" s="1"/>
  <c r="M61" i="1" s="1"/>
  <c r="N61" i="1" s="1"/>
  <c r="O61" i="1" s="1"/>
  <c r="J61" i="1" s="1"/>
  <c r="K62" i="1"/>
  <c r="L62" i="1" s="1"/>
  <c r="M62" i="1" s="1"/>
  <c r="N62" i="1" s="1"/>
  <c r="O62" i="1" s="1"/>
  <c r="J62" i="1" s="1"/>
  <c r="K63" i="1"/>
  <c r="L63" i="1" s="1"/>
  <c r="M63" i="1" s="1"/>
  <c r="N63" i="1" s="1"/>
  <c r="O63" i="1" s="1"/>
  <c r="K64" i="1"/>
  <c r="L64" i="1" s="1"/>
  <c r="M64" i="1" s="1"/>
  <c r="N64" i="1" s="1"/>
  <c r="O64" i="1" s="1"/>
  <c r="K65" i="1"/>
  <c r="L65" i="1" s="1"/>
  <c r="M65" i="1" s="1"/>
  <c r="N65" i="1" s="1"/>
  <c r="O65" i="1" s="1"/>
  <c r="J65" i="1" s="1"/>
  <c r="K66" i="1"/>
  <c r="L66" i="1" s="1"/>
  <c r="M66" i="1" s="1"/>
  <c r="N66" i="1" s="1"/>
  <c r="O66" i="1" s="1"/>
  <c r="J66" i="1" s="1"/>
  <c r="K67" i="1"/>
  <c r="L67" i="1" s="1"/>
  <c r="M67" i="1" s="1"/>
  <c r="N67" i="1" s="1"/>
  <c r="O67" i="1" s="1"/>
  <c r="J67" i="1" s="1"/>
  <c r="K68" i="1"/>
  <c r="L68" i="1" s="1"/>
  <c r="M68" i="1" s="1"/>
  <c r="N68" i="1" s="1"/>
  <c r="O68" i="1" s="1"/>
  <c r="J68" i="1" s="1"/>
  <c r="K69" i="1"/>
  <c r="L69" i="1" s="1"/>
  <c r="M69" i="1" s="1"/>
  <c r="N69" i="1" s="1"/>
  <c r="O69" i="1" s="1"/>
  <c r="J69" i="1" s="1"/>
  <c r="K70" i="1"/>
  <c r="L70" i="1" s="1"/>
  <c r="M70" i="1" s="1"/>
  <c r="N70" i="1" s="1"/>
  <c r="O70" i="1" s="1"/>
  <c r="J70" i="1" s="1"/>
  <c r="K71" i="1"/>
  <c r="L71" i="1" s="1"/>
  <c r="M71" i="1" s="1"/>
  <c r="N71" i="1" s="1"/>
  <c r="O71" i="1" s="1"/>
  <c r="K72" i="1"/>
  <c r="L72" i="1" s="1"/>
  <c r="M72" i="1" s="1"/>
  <c r="N72" i="1" s="1"/>
  <c r="O72" i="1" s="1"/>
  <c r="K73" i="1"/>
  <c r="L73" i="1" s="1"/>
  <c r="M73" i="1" s="1"/>
  <c r="N73" i="1" s="1"/>
  <c r="O73" i="1" s="1"/>
  <c r="J73" i="1" s="1"/>
  <c r="K74" i="1"/>
  <c r="L74" i="1" s="1"/>
  <c r="M74" i="1" s="1"/>
  <c r="N74" i="1" s="1"/>
  <c r="O74" i="1" s="1"/>
  <c r="J74" i="1" s="1"/>
  <c r="K75" i="1"/>
  <c r="L75" i="1" s="1"/>
  <c r="M75" i="1" s="1"/>
  <c r="N75" i="1" s="1"/>
  <c r="O75" i="1" s="1"/>
  <c r="J75" i="1" s="1"/>
  <c r="K76" i="1"/>
  <c r="L76" i="1" s="1"/>
  <c r="M76" i="1" s="1"/>
  <c r="N76" i="1" s="1"/>
  <c r="O76" i="1" s="1"/>
  <c r="J76" i="1" s="1"/>
  <c r="K77" i="1"/>
  <c r="L77" i="1" s="1"/>
  <c r="M77" i="1" s="1"/>
  <c r="N77" i="1" s="1"/>
  <c r="O77" i="1" s="1"/>
  <c r="J77" i="1" s="1"/>
  <c r="K78" i="1"/>
  <c r="L78" i="1" s="1"/>
  <c r="M78" i="1" s="1"/>
  <c r="N78" i="1" s="1"/>
  <c r="O78" i="1" s="1"/>
  <c r="J78" i="1" s="1"/>
  <c r="K79" i="1"/>
  <c r="L79" i="1" s="1"/>
  <c r="M79" i="1" s="1"/>
  <c r="N79" i="1" s="1"/>
  <c r="O79" i="1" s="1"/>
  <c r="K80" i="1"/>
  <c r="L80" i="1" s="1"/>
  <c r="M80" i="1" s="1"/>
  <c r="N80" i="1" s="1"/>
  <c r="O80" i="1" s="1"/>
  <c r="J80" i="1" s="1"/>
  <c r="K81" i="1"/>
  <c r="L81" i="1" s="1"/>
  <c r="M81" i="1" s="1"/>
  <c r="N81" i="1" s="1"/>
  <c r="O81" i="1" s="1"/>
  <c r="J81" i="1" s="1"/>
  <c r="K82" i="1"/>
  <c r="L82" i="1" s="1"/>
  <c r="M82" i="1" s="1"/>
  <c r="N82" i="1" s="1"/>
  <c r="O82" i="1" s="1"/>
  <c r="J82" i="1" s="1"/>
  <c r="K83" i="1"/>
  <c r="L83" i="1" s="1"/>
  <c r="M83" i="1" s="1"/>
  <c r="N83" i="1" s="1"/>
  <c r="O83" i="1" s="1"/>
  <c r="J83" i="1" s="1"/>
  <c r="K84" i="1"/>
  <c r="L84" i="1" s="1"/>
  <c r="M84" i="1" s="1"/>
  <c r="N84" i="1" s="1"/>
  <c r="O84" i="1" s="1"/>
  <c r="J84" i="1" s="1"/>
  <c r="K85" i="1"/>
  <c r="L85" i="1" s="1"/>
  <c r="M85" i="1" s="1"/>
  <c r="N85" i="1" s="1"/>
  <c r="O85" i="1" s="1"/>
  <c r="J85" i="1" s="1"/>
  <c r="K86" i="1"/>
  <c r="L86" i="1" s="1"/>
  <c r="M86" i="1" s="1"/>
  <c r="N86" i="1" s="1"/>
  <c r="O86" i="1" s="1"/>
  <c r="J86" i="1" s="1"/>
  <c r="K87" i="1"/>
  <c r="L87" i="1" s="1"/>
  <c r="M87" i="1" s="1"/>
  <c r="N87" i="1" s="1"/>
  <c r="O87" i="1" s="1"/>
  <c r="J87" i="1" s="1"/>
  <c r="K88" i="1"/>
  <c r="L88" i="1" s="1"/>
  <c r="M88" i="1" s="1"/>
  <c r="N88" i="1" s="1"/>
  <c r="O88" i="1" s="1"/>
  <c r="J88" i="1" s="1"/>
  <c r="K89" i="1"/>
  <c r="L89" i="1" s="1"/>
  <c r="M89" i="1" s="1"/>
  <c r="N89" i="1" s="1"/>
  <c r="O89" i="1" s="1"/>
  <c r="J89" i="1" s="1"/>
  <c r="K35" i="1"/>
  <c r="L35" i="1" s="1"/>
  <c r="M35" i="1" s="1"/>
  <c r="N35" i="1" s="1"/>
  <c r="O35" i="1" s="1"/>
  <c r="J35" i="1" s="1"/>
  <c r="K90" i="1"/>
  <c r="L90" i="1" s="1"/>
  <c r="M90" i="1" s="1"/>
  <c r="N90" i="1" s="1"/>
  <c r="O90" i="1" s="1"/>
  <c r="J90" i="1" s="1"/>
  <c r="K91" i="1"/>
  <c r="L91" i="1" s="1"/>
  <c r="M91" i="1" s="1"/>
  <c r="N91" i="1" s="1"/>
  <c r="O91" i="1" s="1"/>
  <c r="J91" i="1" s="1"/>
  <c r="K92" i="1"/>
  <c r="L92" i="1" s="1"/>
  <c r="M92" i="1" s="1"/>
  <c r="N92" i="1" s="1"/>
  <c r="O92" i="1" s="1"/>
  <c r="J92" i="1" s="1"/>
  <c r="K93" i="1"/>
  <c r="L93" i="1" s="1"/>
  <c r="M93" i="1" s="1"/>
  <c r="N93" i="1" s="1"/>
  <c r="O93" i="1" s="1"/>
  <c r="J93" i="1" s="1"/>
  <c r="K94" i="1"/>
  <c r="L94" i="1" s="1"/>
  <c r="M94" i="1" s="1"/>
  <c r="N94" i="1" s="1"/>
  <c r="O94" i="1" s="1"/>
  <c r="J94" i="1" s="1"/>
  <c r="K95" i="1"/>
  <c r="L95" i="1" s="1"/>
  <c r="M95" i="1" s="1"/>
  <c r="N95" i="1" s="1"/>
  <c r="O95" i="1" s="1"/>
  <c r="K96" i="1"/>
  <c r="L96" i="1" s="1"/>
  <c r="M96" i="1" s="1"/>
  <c r="N96" i="1" s="1"/>
  <c r="O96" i="1" s="1"/>
  <c r="J96" i="1" s="1"/>
  <c r="K97" i="1"/>
  <c r="L97" i="1" s="1"/>
  <c r="M97" i="1" s="1"/>
  <c r="N97" i="1" s="1"/>
  <c r="O97" i="1" s="1"/>
  <c r="J97" i="1" s="1"/>
  <c r="K98" i="1"/>
  <c r="L98" i="1" s="1"/>
  <c r="M98" i="1" s="1"/>
  <c r="N98" i="1" s="1"/>
  <c r="O98" i="1" s="1"/>
  <c r="J98" i="1" s="1"/>
  <c r="K99" i="1"/>
  <c r="L99" i="1" s="1"/>
  <c r="M99" i="1" s="1"/>
  <c r="N99" i="1" s="1"/>
  <c r="O99" i="1" s="1"/>
  <c r="J99" i="1" s="1"/>
  <c r="K100" i="1"/>
  <c r="L100" i="1" s="1"/>
  <c r="M100" i="1" s="1"/>
  <c r="N100" i="1" s="1"/>
  <c r="O100" i="1" s="1"/>
  <c r="J100" i="1" s="1"/>
  <c r="K101" i="1"/>
  <c r="L101" i="1" s="1"/>
  <c r="M101" i="1" s="1"/>
  <c r="N101" i="1" s="1"/>
  <c r="O101" i="1" s="1"/>
  <c r="J101" i="1" s="1"/>
  <c r="K102" i="1"/>
  <c r="L102" i="1" s="1"/>
  <c r="M102" i="1" s="1"/>
  <c r="N102" i="1" s="1"/>
  <c r="O102" i="1" s="1"/>
  <c r="J102" i="1" s="1"/>
  <c r="K103" i="1"/>
  <c r="L103" i="1" s="1"/>
  <c r="M103" i="1" s="1"/>
  <c r="N103" i="1" s="1"/>
  <c r="O103" i="1" s="1"/>
  <c r="K104" i="1"/>
  <c r="L104" i="1" s="1"/>
  <c r="M104" i="1" s="1"/>
  <c r="N104" i="1" s="1"/>
  <c r="O104" i="1" s="1"/>
  <c r="J104" i="1" s="1"/>
  <c r="K105" i="1"/>
  <c r="L105" i="1" s="1"/>
  <c r="M105" i="1" s="1"/>
  <c r="N105" i="1" s="1"/>
  <c r="O105" i="1" s="1"/>
  <c r="J105" i="1" s="1"/>
  <c r="K106" i="1"/>
  <c r="L106" i="1" s="1"/>
  <c r="M106" i="1" s="1"/>
  <c r="N106" i="1" s="1"/>
  <c r="O106" i="1" s="1"/>
  <c r="J106" i="1" s="1"/>
  <c r="K107" i="1"/>
  <c r="L107" i="1" s="1"/>
  <c r="M107" i="1" s="1"/>
  <c r="N107" i="1" s="1"/>
  <c r="O107" i="1" s="1"/>
  <c r="J107" i="1" s="1"/>
  <c r="K108" i="1"/>
  <c r="L108" i="1" s="1"/>
  <c r="M108" i="1" s="1"/>
  <c r="N108" i="1" s="1"/>
  <c r="O108" i="1" s="1"/>
  <c r="J108" i="1" s="1"/>
  <c r="K109" i="1"/>
  <c r="L109" i="1" s="1"/>
  <c r="M109" i="1" s="1"/>
  <c r="N109" i="1" s="1"/>
  <c r="O109" i="1" s="1"/>
  <c r="J109" i="1" s="1"/>
  <c r="K110" i="1"/>
  <c r="L110" i="1" s="1"/>
  <c r="M110" i="1" s="1"/>
  <c r="N110" i="1" s="1"/>
  <c r="O110" i="1" s="1"/>
  <c r="J110" i="1" s="1"/>
  <c r="K111" i="1"/>
  <c r="L111" i="1" s="1"/>
  <c r="M111" i="1" s="1"/>
  <c r="N111" i="1" s="1"/>
  <c r="O111" i="1" s="1"/>
  <c r="J111" i="1" s="1"/>
  <c r="K41" i="1"/>
  <c r="L41" i="1" s="1"/>
  <c r="M41" i="1" s="1"/>
  <c r="N41" i="1" s="1"/>
  <c r="O41" i="1" s="1"/>
  <c r="J41" i="1" s="1"/>
  <c r="K112" i="1"/>
  <c r="L112" i="1" s="1"/>
  <c r="M112" i="1" s="1"/>
  <c r="N112" i="1" s="1"/>
  <c r="O112" i="1" s="1"/>
  <c r="J112" i="1" s="1"/>
  <c r="K113" i="1"/>
  <c r="L113" i="1" s="1"/>
  <c r="M113" i="1" s="1"/>
  <c r="N113" i="1" s="1"/>
  <c r="O113" i="1" s="1"/>
  <c r="J113" i="1" s="1"/>
  <c r="K42" i="1"/>
  <c r="L42" i="1" s="1"/>
  <c r="M42" i="1" s="1"/>
  <c r="N42" i="1" s="1"/>
  <c r="O42" i="1" s="1"/>
  <c r="J42" i="1" s="1"/>
  <c r="K114" i="1"/>
  <c r="L114" i="1" s="1"/>
  <c r="M114" i="1" s="1"/>
  <c r="N114" i="1" s="1"/>
  <c r="O114" i="1" s="1"/>
  <c r="J114" i="1" s="1"/>
  <c r="K115" i="1"/>
  <c r="L115" i="1" s="1"/>
  <c r="M115" i="1" s="1"/>
  <c r="N115" i="1" s="1"/>
  <c r="O115" i="1" s="1"/>
  <c r="J115" i="1" s="1"/>
  <c r="K116" i="1"/>
  <c r="L116" i="1" s="1"/>
  <c r="M116" i="1" s="1"/>
  <c r="N116" i="1" s="1"/>
  <c r="O116" i="1" s="1"/>
  <c r="J116" i="1" s="1"/>
  <c r="K117" i="1"/>
  <c r="L117" i="1" s="1"/>
  <c r="M117" i="1" s="1"/>
  <c r="N117" i="1" s="1"/>
  <c r="O117" i="1" s="1"/>
  <c r="J117" i="1" s="1"/>
  <c r="K118" i="1"/>
  <c r="L118" i="1" s="1"/>
  <c r="M118" i="1" s="1"/>
  <c r="N118" i="1" s="1"/>
  <c r="O118" i="1" s="1"/>
  <c r="J118" i="1" s="1"/>
  <c r="K119" i="1"/>
  <c r="L119" i="1" s="1"/>
  <c r="M119" i="1" s="1"/>
  <c r="N119" i="1" s="1"/>
  <c r="O119" i="1" s="1"/>
  <c r="J119" i="1" s="1"/>
  <c r="K120" i="1"/>
  <c r="L120" i="1" s="1"/>
  <c r="M120" i="1" s="1"/>
  <c r="N120" i="1" s="1"/>
  <c r="O120" i="1" s="1"/>
  <c r="J120" i="1" s="1"/>
  <c r="K121" i="1"/>
  <c r="L121" i="1" s="1"/>
  <c r="M121" i="1" s="1"/>
  <c r="N121" i="1" s="1"/>
  <c r="O121" i="1" s="1"/>
  <c r="J121" i="1" s="1"/>
  <c r="K122" i="1"/>
  <c r="L122" i="1" s="1"/>
  <c r="M122" i="1" s="1"/>
  <c r="N122" i="1" s="1"/>
  <c r="O122" i="1" s="1"/>
  <c r="J122" i="1" s="1"/>
  <c r="K123" i="1"/>
  <c r="L123" i="1" s="1"/>
  <c r="M123" i="1" s="1"/>
  <c r="N123" i="1" s="1"/>
  <c r="O123" i="1" s="1"/>
  <c r="J123" i="1" s="1"/>
  <c r="K124" i="1"/>
  <c r="L124" i="1" s="1"/>
  <c r="M124" i="1" s="1"/>
  <c r="N124" i="1" s="1"/>
  <c r="O124" i="1" s="1"/>
  <c r="J124" i="1" s="1"/>
  <c r="K125" i="1"/>
  <c r="L125" i="1" s="1"/>
  <c r="M125" i="1" s="1"/>
  <c r="N125" i="1" s="1"/>
  <c r="O125" i="1" s="1"/>
  <c r="J125" i="1" s="1"/>
  <c r="K126" i="1"/>
  <c r="L126" i="1" s="1"/>
  <c r="M126" i="1" s="1"/>
  <c r="N126" i="1" s="1"/>
  <c r="O126" i="1" s="1"/>
  <c r="J126" i="1" s="1"/>
  <c r="K127" i="1"/>
  <c r="L127" i="1" s="1"/>
  <c r="M127" i="1" s="1"/>
  <c r="N127" i="1" s="1"/>
  <c r="O127" i="1" s="1"/>
  <c r="J127" i="1" s="1"/>
  <c r="K128" i="1"/>
  <c r="L128" i="1" s="1"/>
  <c r="M128" i="1" s="1"/>
  <c r="N128" i="1" s="1"/>
  <c r="O128" i="1" s="1"/>
  <c r="J128" i="1" s="1"/>
  <c r="K129" i="1"/>
  <c r="L129" i="1" s="1"/>
  <c r="M129" i="1" s="1"/>
  <c r="N129" i="1" s="1"/>
  <c r="O129" i="1" s="1"/>
  <c r="J129" i="1" s="1"/>
  <c r="K130" i="1"/>
  <c r="L130" i="1" s="1"/>
  <c r="M130" i="1" s="1"/>
  <c r="N130" i="1" s="1"/>
  <c r="O130" i="1" s="1"/>
  <c r="J130" i="1" s="1"/>
  <c r="K131" i="1"/>
  <c r="L131" i="1" s="1"/>
  <c r="M131" i="1" s="1"/>
  <c r="N131" i="1" s="1"/>
  <c r="O131" i="1" s="1"/>
  <c r="J131" i="1" s="1"/>
  <c r="K132" i="1"/>
  <c r="L132" i="1" s="1"/>
  <c r="M132" i="1" s="1"/>
  <c r="N132" i="1" s="1"/>
  <c r="O132" i="1" s="1"/>
  <c r="J132" i="1" s="1"/>
  <c r="K133" i="1"/>
  <c r="L133" i="1" s="1"/>
  <c r="M133" i="1" s="1"/>
  <c r="N133" i="1" s="1"/>
  <c r="O133" i="1" s="1"/>
  <c r="J133" i="1" s="1"/>
  <c r="K134" i="1"/>
  <c r="L134" i="1" s="1"/>
  <c r="M134" i="1" s="1"/>
  <c r="N134" i="1" s="1"/>
  <c r="O134" i="1" s="1"/>
  <c r="J134" i="1" s="1"/>
  <c r="K135" i="1"/>
  <c r="L135" i="1" s="1"/>
  <c r="M135" i="1" s="1"/>
  <c r="N135" i="1" s="1"/>
  <c r="O135" i="1" s="1"/>
  <c r="J135" i="1" s="1"/>
  <c r="K136" i="1"/>
  <c r="L136" i="1" s="1"/>
  <c r="M136" i="1" s="1"/>
  <c r="N136" i="1" s="1"/>
  <c r="O136" i="1" s="1"/>
  <c r="J136" i="1" s="1"/>
  <c r="K137" i="1"/>
  <c r="L137" i="1" s="1"/>
  <c r="M137" i="1" s="1"/>
  <c r="N137" i="1" s="1"/>
  <c r="O137" i="1" s="1"/>
  <c r="J137" i="1" s="1"/>
  <c r="K138" i="1"/>
  <c r="L138" i="1" s="1"/>
  <c r="M138" i="1" s="1"/>
  <c r="N138" i="1" s="1"/>
  <c r="O138" i="1" s="1"/>
  <c r="J138" i="1" s="1"/>
  <c r="K139" i="1"/>
  <c r="L139" i="1" s="1"/>
  <c r="M139" i="1" s="1"/>
  <c r="N139" i="1" s="1"/>
  <c r="O139" i="1" s="1"/>
  <c r="J139" i="1" s="1"/>
  <c r="K140" i="1"/>
  <c r="L140" i="1" s="1"/>
  <c r="M140" i="1" s="1"/>
  <c r="N140" i="1" s="1"/>
  <c r="O140" i="1" s="1"/>
  <c r="J140" i="1" s="1"/>
  <c r="K141" i="1"/>
  <c r="L141" i="1" s="1"/>
  <c r="M141" i="1" s="1"/>
  <c r="N141" i="1" s="1"/>
  <c r="O141" i="1" s="1"/>
  <c r="J141" i="1" s="1"/>
  <c r="K142" i="1"/>
  <c r="L142" i="1" s="1"/>
  <c r="M142" i="1" s="1"/>
  <c r="N142" i="1" s="1"/>
  <c r="O142" i="1" s="1"/>
  <c r="J142" i="1" s="1"/>
  <c r="K143" i="1"/>
  <c r="L143" i="1" s="1"/>
  <c r="M143" i="1" s="1"/>
  <c r="N143" i="1" s="1"/>
  <c r="O143" i="1" s="1"/>
  <c r="J143" i="1" s="1"/>
  <c r="K144" i="1"/>
  <c r="L144" i="1" s="1"/>
  <c r="M144" i="1" s="1"/>
  <c r="N144" i="1" s="1"/>
  <c r="O144" i="1" s="1"/>
  <c r="J144" i="1" s="1"/>
  <c r="K145" i="1"/>
  <c r="L145" i="1" s="1"/>
  <c r="M145" i="1" s="1"/>
  <c r="N145" i="1" s="1"/>
  <c r="O145" i="1" s="1"/>
  <c r="J145" i="1" s="1"/>
  <c r="K146" i="1"/>
  <c r="L146" i="1" s="1"/>
  <c r="M146" i="1" s="1"/>
  <c r="N146" i="1" s="1"/>
  <c r="O146" i="1" s="1"/>
  <c r="J146" i="1" s="1"/>
  <c r="K147" i="1"/>
  <c r="L147" i="1" s="1"/>
  <c r="M147" i="1" s="1"/>
  <c r="N147" i="1" s="1"/>
  <c r="O147" i="1" s="1"/>
  <c r="J147" i="1" s="1"/>
  <c r="K148" i="1"/>
  <c r="L148" i="1" s="1"/>
  <c r="M148" i="1" s="1"/>
  <c r="N148" i="1" s="1"/>
  <c r="O148" i="1" s="1"/>
  <c r="J148" i="1" s="1"/>
  <c r="K149" i="1"/>
  <c r="L149" i="1" s="1"/>
  <c r="M149" i="1" s="1"/>
  <c r="N149" i="1" s="1"/>
  <c r="O149" i="1" s="1"/>
  <c r="J149" i="1" s="1"/>
  <c r="K150" i="1"/>
  <c r="L150" i="1" s="1"/>
  <c r="M150" i="1" s="1"/>
  <c r="N150" i="1" s="1"/>
  <c r="O150" i="1" s="1"/>
  <c r="J150" i="1" s="1"/>
  <c r="K151" i="1"/>
  <c r="L151" i="1" s="1"/>
  <c r="M151" i="1" s="1"/>
  <c r="N151" i="1" s="1"/>
  <c r="O151" i="1" s="1"/>
  <c r="J151" i="1" s="1"/>
  <c r="K152" i="1"/>
  <c r="L152" i="1" s="1"/>
  <c r="M152" i="1" s="1"/>
  <c r="N152" i="1" s="1"/>
  <c r="O152" i="1" s="1"/>
  <c r="J152" i="1" s="1"/>
  <c r="K153" i="1"/>
  <c r="L153" i="1" s="1"/>
  <c r="M153" i="1" s="1"/>
  <c r="N153" i="1" s="1"/>
  <c r="O153" i="1" s="1"/>
  <c r="J153" i="1" s="1"/>
  <c r="K154" i="1"/>
  <c r="L154" i="1" s="1"/>
  <c r="M154" i="1" s="1"/>
  <c r="N154" i="1" s="1"/>
  <c r="O154" i="1" s="1"/>
  <c r="J154" i="1" s="1"/>
  <c r="K155" i="1"/>
  <c r="L155" i="1" s="1"/>
  <c r="M155" i="1" s="1"/>
  <c r="N155" i="1" s="1"/>
  <c r="O155" i="1" s="1"/>
  <c r="J155" i="1" s="1"/>
  <c r="K156" i="1"/>
  <c r="L156" i="1" s="1"/>
  <c r="M156" i="1" s="1"/>
  <c r="N156" i="1" s="1"/>
  <c r="O156" i="1" s="1"/>
  <c r="J156" i="1" s="1"/>
  <c r="K157" i="1"/>
  <c r="L157" i="1" s="1"/>
  <c r="M157" i="1" s="1"/>
  <c r="N157" i="1" s="1"/>
  <c r="O157" i="1" s="1"/>
  <c r="J157" i="1" s="1"/>
  <c r="K158" i="1"/>
  <c r="L158" i="1" s="1"/>
  <c r="M158" i="1" s="1"/>
  <c r="N158" i="1" s="1"/>
  <c r="O158" i="1" s="1"/>
  <c r="J158" i="1" s="1"/>
  <c r="K159" i="1"/>
  <c r="L159" i="1" s="1"/>
  <c r="M159" i="1" s="1"/>
  <c r="N159" i="1" s="1"/>
  <c r="O159" i="1" s="1"/>
  <c r="J159" i="1" s="1"/>
  <c r="K160" i="1"/>
  <c r="L160" i="1" s="1"/>
  <c r="M160" i="1" s="1"/>
  <c r="N160" i="1" s="1"/>
  <c r="O160" i="1" s="1"/>
  <c r="J160" i="1" s="1"/>
  <c r="K161" i="1"/>
  <c r="L161" i="1" s="1"/>
  <c r="M161" i="1" s="1"/>
  <c r="N161" i="1" s="1"/>
  <c r="O161" i="1" s="1"/>
  <c r="J161" i="1" s="1"/>
  <c r="K162" i="1"/>
  <c r="L162" i="1" s="1"/>
  <c r="M162" i="1" s="1"/>
  <c r="N162" i="1" s="1"/>
  <c r="O162" i="1" s="1"/>
  <c r="J162" i="1" s="1"/>
  <c r="K163" i="1"/>
  <c r="L163" i="1" s="1"/>
  <c r="M163" i="1" s="1"/>
  <c r="N163" i="1" s="1"/>
  <c r="O163" i="1" s="1"/>
  <c r="J163" i="1" s="1"/>
  <c r="K164" i="1"/>
  <c r="L164" i="1" s="1"/>
  <c r="M164" i="1" s="1"/>
  <c r="N164" i="1" s="1"/>
  <c r="O164" i="1" s="1"/>
  <c r="J164" i="1" s="1"/>
  <c r="K165" i="1"/>
  <c r="L165" i="1" s="1"/>
  <c r="M165" i="1" s="1"/>
  <c r="N165" i="1" s="1"/>
  <c r="O165" i="1" s="1"/>
  <c r="J165" i="1" s="1"/>
  <c r="K166" i="1"/>
  <c r="L166" i="1" s="1"/>
  <c r="M166" i="1" s="1"/>
  <c r="N166" i="1" s="1"/>
  <c r="O166" i="1" s="1"/>
  <c r="J166" i="1" s="1"/>
  <c r="K167" i="1"/>
  <c r="L167" i="1" s="1"/>
  <c r="M167" i="1" s="1"/>
  <c r="N167" i="1" s="1"/>
  <c r="O167" i="1" s="1"/>
  <c r="J167" i="1" s="1"/>
  <c r="K168" i="1"/>
  <c r="L168" i="1" s="1"/>
  <c r="M168" i="1" s="1"/>
  <c r="N168" i="1" s="1"/>
  <c r="O168" i="1" s="1"/>
  <c r="J168" i="1" s="1"/>
  <c r="K169" i="1"/>
  <c r="L169" i="1" s="1"/>
  <c r="M169" i="1" s="1"/>
  <c r="N169" i="1" s="1"/>
  <c r="O169" i="1" s="1"/>
  <c r="J169" i="1" s="1"/>
  <c r="K170" i="1"/>
  <c r="L170" i="1" s="1"/>
  <c r="M170" i="1" s="1"/>
  <c r="N170" i="1" s="1"/>
  <c r="O170" i="1" s="1"/>
  <c r="J170" i="1" s="1"/>
  <c r="K171" i="1"/>
  <c r="L171" i="1" s="1"/>
  <c r="M171" i="1" s="1"/>
  <c r="N171" i="1" s="1"/>
  <c r="O171" i="1" s="1"/>
  <c r="J171" i="1" s="1"/>
  <c r="K172" i="1"/>
  <c r="L172" i="1" s="1"/>
  <c r="M172" i="1" s="1"/>
  <c r="N172" i="1" s="1"/>
  <c r="O172" i="1" s="1"/>
  <c r="J172" i="1" s="1"/>
  <c r="K173" i="1"/>
  <c r="L173" i="1" s="1"/>
  <c r="M173" i="1" s="1"/>
  <c r="N173" i="1" s="1"/>
  <c r="O173" i="1" s="1"/>
  <c r="J173" i="1" s="1"/>
  <c r="K174" i="1"/>
  <c r="L174" i="1" s="1"/>
  <c r="M174" i="1" s="1"/>
  <c r="N174" i="1" s="1"/>
  <c r="O174" i="1" s="1"/>
  <c r="J174" i="1" s="1"/>
  <c r="K175" i="1"/>
  <c r="L175" i="1" s="1"/>
  <c r="M175" i="1" s="1"/>
  <c r="N175" i="1" s="1"/>
  <c r="O175" i="1" s="1"/>
  <c r="J175" i="1" s="1"/>
  <c r="K176" i="1"/>
  <c r="L176" i="1" s="1"/>
  <c r="M176" i="1" s="1"/>
  <c r="N176" i="1" s="1"/>
  <c r="O176" i="1" s="1"/>
  <c r="J176" i="1" s="1"/>
  <c r="K177" i="1"/>
  <c r="L177" i="1" s="1"/>
  <c r="M177" i="1" s="1"/>
  <c r="N177" i="1" s="1"/>
  <c r="O177" i="1" s="1"/>
  <c r="J177" i="1" s="1"/>
  <c r="K178" i="1"/>
  <c r="L178" i="1" s="1"/>
  <c r="M178" i="1" s="1"/>
  <c r="N178" i="1" s="1"/>
  <c r="O178" i="1" s="1"/>
  <c r="J178" i="1" s="1"/>
  <c r="K179" i="1"/>
  <c r="L179" i="1" s="1"/>
  <c r="M179" i="1" s="1"/>
  <c r="N179" i="1" s="1"/>
  <c r="O179" i="1" s="1"/>
  <c r="J179" i="1" s="1"/>
  <c r="K180" i="1"/>
  <c r="L180" i="1" s="1"/>
  <c r="M180" i="1" s="1"/>
  <c r="N180" i="1" s="1"/>
  <c r="O180" i="1" s="1"/>
  <c r="J180" i="1" s="1"/>
  <c r="K181" i="1"/>
  <c r="L181" i="1" s="1"/>
  <c r="M181" i="1" s="1"/>
  <c r="N181" i="1" s="1"/>
  <c r="O181" i="1" s="1"/>
  <c r="J181" i="1" s="1"/>
  <c r="K182" i="1"/>
  <c r="L182" i="1" s="1"/>
  <c r="M182" i="1" s="1"/>
  <c r="N182" i="1" s="1"/>
  <c r="O182" i="1" s="1"/>
  <c r="J182" i="1" s="1"/>
  <c r="K183" i="1"/>
  <c r="L183" i="1" s="1"/>
  <c r="M183" i="1" s="1"/>
  <c r="N183" i="1" s="1"/>
  <c r="O183" i="1" s="1"/>
  <c r="J183" i="1" s="1"/>
  <c r="K184" i="1"/>
  <c r="L184" i="1" s="1"/>
  <c r="M184" i="1" s="1"/>
  <c r="N184" i="1" s="1"/>
  <c r="O184" i="1" s="1"/>
  <c r="J184" i="1" s="1"/>
  <c r="K185" i="1"/>
  <c r="L185" i="1" s="1"/>
  <c r="M185" i="1" s="1"/>
  <c r="N185" i="1" s="1"/>
  <c r="O185" i="1" s="1"/>
  <c r="J185" i="1" s="1"/>
  <c r="K186" i="1"/>
  <c r="L186" i="1" s="1"/>
  <c r="M186" i="1" s="1"/>
  <c r="N186" i="1" s="1"/>
  <c r="O186" i="1" s="1"/>
  <c r="J186" i="1" s="1"/>
  <c r="K187" i="1"/>
  <c r="L187" i="1" s="1"/>
  <c r="M187" i="1" s="1"/>
  <c r="N187" i="1" s="1"/>
  <c r="O187" i="1" s="1"/>
  <c r="J187" i="1" s="1"/>
  <c r="K188" i="1"/>
  <c r="L188" i="1" s="1"/>
  <c r="M188" i="1" s="1"/>
  <c r="N188" i="1" s="1"/>
  <c r="O188" i="1" s="1"/>
  <c r="J188" i="1" s="1"/>
  <c r="K189" i="1"/>
  <c r="L189" i="1" s="1"/>
  <c r="M189" i="1" s="1"/>
  <c r="N189" i="1" s="1"/>
  <c r="O189" i="1" s="1"/>
  <c r="J189" i="1" s="1"/>
  <c r="K190" i="1"/>
  <c r="L190" i="1" s="1"/>
  <c r="M190" i="1" s="1"/>
  <c r="N190" i="1" s="1"/>
  <c r="O190" i="1" s="1"/>
  <c r="J190" i="1" s="1"/>
  <c r="K191" i="1"/>
  <c r="L191" i="1" s="1"/>
  <c r="M191" i="1" s="1"/>
  <c r="N191" i="1" s="1"/>
  <c r="O191" i="1" s="1"/>
  <c r="J191" i="1" s="1"/>
  <c r="K192" i="1"/>
  <c r="L192" i="1" s="1"/>
  <c r="M192" i="1" s="1"/>
  <c r="N192" i="1" s="1"/>
  <c r="O192" i="1" s="1"/>
  <c r="J192" i="1" s="1"/>
  <c r="K193" i="1"/>
  <c r="L193" i="1" s="1"/>
  <c r="M193" i="1" s="1"/>
  <c r="N193" i="1" s="1"/>
  <c r="O193" i="1" s="1"/>
  <c r="J193" i="1" s="1"/>
  <c r="K194" i="1"/>
  <c r="L194" i="1" s="1"/>
  <c r="M194" i="1" s="1"/>
  <c r="N194" i="1" s="1"/>
  <c r="O194" i="1" s="1"/>
  <c r="J194" i="1" s="1"/>
  <c r="K195" i="1"/>
  <c r="L195" i="1" s="1"/>
  <c r="M195" i="1" s="1"/>
  <c r="N195" i="1" s="1"/>
  <c r="O195" i="1" s="1"/>
  <c r="J195" i="1" s="1"/>
  <c r="K196" i="1"/>
  <c r="L196" i="1" s="1"/>
  <c r="M196" i="1" s="1"/>
  <c r="N196" i="1" s="1"/>
  <c r="O196" i="1" s="1"/>
  <c r="J196" i="1" s="1"/>
  <c r="K197" i="1"/>
  <c r="L197" i="1" s="1"/>
  <c r="M197" i="1" s="1"/>
  <c r="N197" i="1" s="1"/>
  <c r="O197" i="1" s="1"/>
  <c r="J197" i="1" s="1"/>
  <c r="K198" i="1"/>
  <c r="L198" i="1" s="1"/>
  <c r="M198" i="1" s="1"/>
  <c r="N198" i="1" s="1"/>
  <c r="O198" i="1" s="1"/>
  <c r="J198" i="1" s="1"/>
  <c r="K199" i="1"/>
  <c r="L199" i="1" s="1"/>
  <c r="M199" i="1" s="1"/>
  <c r="N199" i="1" s="1"/>
  <c r="O199" i="1" s="1"/>
  <c r="J199" i="1" s="1"/>
  <c r="K200" i="1"/>
  <c r="L200" i="1" s="1"/>
  <c r="M200" i="1" s="1"/>
  <c r="N200" i="1" s="1"/>
  <c r="O200" i="1" s="1"/>
  <c r="J200" i="1" s="1"/>
  <c r="K201" i="1"/>
  <c r="L201" i="1" s="1"/>
  <c r="M201" i="1" s="1"/>
  <c r="N201" i="1" s="1"/>
  <c r="O201" i="1" s="1"/>
  <c r="J201" i="1" s="1"/>
  <c r="K202" i="1"/>
  <c r="L202" i="1" s="1"/>
  <c r="M202" i="1" s="1"/>
  <c r="N202" i="1" s="1"/>
  <c r="O202" i="1" s="1"/>
  <c r="J202" i="1" s="1"/>
  <c r="K203" i="1"/>
  <c r="L203" i="1" s="1"/>
  <c r="M203" i="1" s="1"/>
  <c r="N203" i="1" s="1"/>
  <c r="O203" i="1" s="1"/>
  <c r="J203" i="1" s="1"/>
  <c r="K204" i="1"/>
  <c r="L204" i="1" s="1"/>
  <c r="M204" i="1" s="1"/>
  <c r="N204" i="1" s="1"/>
  <c r="O204" i="1" s="1"/>
  <c r="J204" i="1" s="1"/>
  <c r="K205" i="1"/>
  <c r="L205" i="1" s="1"/>
  <c r="M205" i="1" s="1"/>
  <c r="N205" i="1" s="1"/>
  <c r="O205" i="1" s="1"/>
  <c r="J205" i="1" s="1"/>
  <c r="K206" i="1"/>
  <c r="L206" i="1" s="1"/>
  <c r="M206" i="1" s="1"/>
  <c r="N206" i="1" s="1"/>
  <c r="O206" i="1" s="1"/>
  <c r="J206" i="1" s="1"/>
  <c r="K207" i="1"/>
  <c r="L207" i="1" s="1"/>
  <c r="M207" i="1" s="1"/>
  <c r="N207" i="1" s="1"/>
  <c r="O207" i="1" s="1"/>
  <c r="J207" i="1" s="1"/>
  <c r="K208" i="1"/>
  <c r="L208" i="1" s="1"/>
  <c r="M208" i="1" s="1"/>
  <c r="N208" i="1" s="1"/>
  <c r="O208" i="1" s="1"/>
  <c r="J208" i="1" s="1"/>
  <c r="K209" i="1"/>
  <c r="L209" i="1" s="1"/>
  <c r="M209" i="1" s="1"/>
  <c r="N209" i="1" s="1"/>
  <c r="O209" i="1" s="1"/>
  <c r="J209" i="1" s="1"/>
  <c r="K210" i="1"/>
  <c r="L210" i="1" s="1"/>
  <c r="M210" i="1" s="1"/>
  <c r="N210" i="1" s="1"/>
  <c r="O210" i="1" s="1"/>
  <c r="J210" i="1" s="1"/>
  <c r="K211" i="1"/>
  <c r="L211" i="1" s="1"/>
  <c r="M211" i="1" s="1"/>
  <c r="N211" i="1" s="1"/>
  <c r="O211" i="1" s="1"/>
  <c r="J211" i="1" s="1"/>
  <c r="K212" i="1"/>
  <c r="L212" i="1" s="1"/>
  <c r="M212" i="1" s="1"/>
  <c r="N212" i="1" s="1"/>
  <c r="O212" i="1" s="1"/>
  <c r="J212" i="1" s="1"/>
  <c r="K213" i="1"/>
  <c r="L213" i="1" s="1"/>
  <c r="M213" i="1" s="1"/>
  <c r="N213" i="1" s="1"/>
  <c r="O213" i="1" s="1"/>
  <c r="J213" i="1" s="1"/>
  <c r="K214" i="1"/>
  <c r="L214" i="1" s="1"/>
  <c r="M214" i="1" s="1"/>
  <c r="N214" i="1" s="1"/>
  <c r="O214" i="1" s="1"/>
  <c r="J214" i="1" s="1"/>
  <c r="K215" i="1"/>
  <c r="L215" i="1" s="1"/>
  <c r="M215" i="1" s="1"/>
  <c r="N215" i="1" s="1"/>
  <c r="O215" i="1" s="1"/>
  <c r="J215" i="1" s="1"/>
  <c r="K216" i="1"/>
  <c r="L216" i="1" s="1"/>
  <c r="M216" i="1" s="1"/>
  <c r="N216" i="1" s="1"/>
  <c r="O216" i="1" s="1"/>
  <c r="J216" i="1" s="1"/>
  <c r="K217" i="1"/>
  <c r="L217" i="1" s="1"/>
  <c r="M217" i="1" s="1"/>
  <c r="N217" i="1" s="1"/>
  <c r="O217" i="1" s="1"/>
  <c r="J217" i="1" s="1"/>
  <c r="K218" i="1"/>
  <c r="L218" i="1" s="1"/>
  <c r="M218" i="1" s="1"/>
  <c r="N218" i="1" s="1"/>
  <c r="O218" i="1" s="1"/>
  <c r="J218" i="1" s="1"/>
  <c r="K219" i="1"/>
  <c r="L219" i="1" s="1"/>
  <c r="M219" i="1" s="1"/>
  <c r="N219" i="1" s="1"/>
  <c r="O219" i="1" s="1"/>
  <c r="J219" i="1" s="1"/>
  <c r="K220" i="1"/>
  <c r="L220" i="1" s="1"/>
  <c r="M220" i="1" s="1"/>
  <c r="N220" i="1" s="1"/>
  <c r="O220" i="1" s="1"/>
  <c r="J220" i="1" s="1"/>
  <c r="K221" i="1"/>
  <c r="L221" i="1" s="1"/>
  <c r="M221" i="1" s="1"/>
  <c r="N221" i="1" s="1"/>
  <c r="O221" i="1" s="1"/>
  <c r="J221" i="1" s="1"/>
  <c r="K222" i="1"/>
  <c r="L222" i="1" s="1"/>
  <c r="M222" i="1" s="1"/>
  <c r="N222" i="1" s="1"/>
  <c r="O222" i="1" s="1"/>
  <c r="J222" i="1" s="1"/>
  <c r="K223" i="1"/>
  <c r="L223" i="1" s="1"/>
  <c r="M223" i="1" s="1"/>
  <c r="N223" i="1" s="1"/>
  <c r="O223" i="1" s="1"/>
  <c r="J223" i="1" s="1"/>
  <c r="K224" i="1"/>
  <c r="L224" i="1" s="1"/>
  <c r="M224" i="1" s="1"/>
  <c r="N224" i="1" s="1"/>
  <c r="O224" i="1" s="1"/>
  <c r="J224" i="1" s="1"/>
  <c r="K225" i="1"/>
  <c r="L225" i="1" s="1"/>
  <c r="M225" i="1" s="1"/>
  <c r="N225" i="1" s="1"/>
  <c r="O225" i="1" s="1"/>
  <c r="J225" i="1" s="1"/>
  <c r="K226" i="1"/>
  <c r="L226" i="1" s="1"/>
  <c r="M226" i="1" s="1"/>
  <c r="N226" i="1" s="1"/>
  <c r="O226" i="1" s="1"/>
  <c r="J226" i="1" s="1"/>
  <c r="K227" i="1"/>
  <c r="L227" i="1" s="1"/>
  <c r="M227" i="1" s="1"/>
  <c r="N227" i="1" s="1"/>
  <c r="O227" i="1" s="1"/>
  <c r="J227" i="1" s="1"/>
  <c r="K228" i="1"/>
  <c r="L228" i="1" s="1"/>
  <c r="M228" i="1" s="1"/>
  <c r="N228" i="1" s="1"/>
  <c r="O228" i="1" s="1"/>
  <c r="J228" i="1" s="1"/>
  <c r="K229" i="1"/>
  <c r="L229" i="1" s="1"/>
  <c r="M229" i="1" s="1"/>
  <c r="N229" i="1" s="1"/>
  <c r="O229" i="1" s="1"/>
  <c r="J229" i="1" s="1"/>
  <c r="K230" i="1"/>
  <c r="L230" i="1" s="1"/>
  <c r="M230" i="1" s="1"/>
  <c r="N230" i="1" s="1"/>
  <c r="O230" i="1" s="1"/>
  <c r="J230" i="1" s="1"/>
  <c r="K231" i="1"/>
  <c r="L231" i="1" s="1"/>
  <c r="M231" i="1" s="1"/>
  <c r="N231" i="1" s="1"/>
  <c r="O231" i="1" s="1"/>
  <c r="J231" i="1" s="1"/>
  <c r="K232" i="1"/>
  <c r="L232" i="1" s="1"/>
  <c r="M232" i="1" s="1"/>
  <c r="N232" i="1" s="1"/>
  <c r="O232" i="1" s="1"/>
  <c r="J232" i="1" s="1"/>
  <c r="K233" i="1"/>
  <c r="L233" i="1" s="1"/>
  <c r="M233" i="1" s="1"/>
  <c r="N233" i="1" s="1"/>
  <c r="O233" i="1" s="1"/>
  <c r="J233" i="1" s="1"/>
  <c r="K234" i="1"/>
  <c r="L234" i="1" s="1"/>
  <c r="M234" i="1" s="1"/>
  <c r="N234" i="1" s="1"/>
  <c r="O234" i="1" s="1"/>
  <c r="J234" i="1" s="1"/>
  <c r="K235" i="1"/>
  <c r="L235" i="1" s="1"/>
  <c r="M235" i="1" s="1"/>
  <c r="N235" i="1" s="1"/>
  <c r="O235" i="1" s="1"/>
  <c r="J235" i="1" s="1"/>
  <c r="K236" i="1"/>
  <c r="L236" i="1" s="1"/>
  <c r="M236" i="1" s="1"/>
  <c r="N236" i="1" s="1"/>
  <c r="O236" i="1" s="1"/>
  <c r="J236" i="1" s="1"/>
  <c r="K237" i="1"/>
  <c r="L237" i="1" s="1"/>
  <c r="M237" i="1" s="1"/>
  <c r="N237" i="1" s="1"/>
  <c r="O237" i="1" s="1"/>
  <c r="J237" i="1" s="1"/>
  <c r="K238" i="1"/>
  <c r="L238" i="1" s="1"/>
  <c r="M238" i="1" s="1"/>
  <c r="N238" i="1" s="1"/>
  <c r="O238" i="1" s="1"/>
  <c r="J238" i="1" s="1"/>
  <c r="K239" i="1"/>
  <c r="L239" i="1" s="1"/>
  <c r="M239" i="1" s="1"/>
  <c r="N239" i="1" s="1"/>
  <c r="O239" i="1" s="1"/>
  <c r="J239" i="1" s="1"/>
  <c r="K240" i="1"/>
  <c r="L240" i="1" s="1"/>
  <c r="M240" i="1" s="1"/>
  <c r="N240" i="1" s="1"/>
  <c r="O240" i="1" s="1"/>
  <c r="J240" i="1" s="1"/>
  <c r="K241" i="1"/>
  <c r="L241" i="1" s="1"/>
  <c r="M241" i="1" s="1"/>
  <c r="N241" i="1" s="1"/>
  <c r="O241" i="1" s="1"/>
  <c r="J241" i="1" s="1"/>
  <c r="K242" i="1"/>
  <c r="L242" i="1" s="1"/>
  <c r="M242" i="1" s="1"/>
  <c r="N242" i="1" s="1"/>
  <c r="O242" i="1" s="1"/>
  <c r="J242" i="1" s="1"/>
  <c r="K243" i="1"/>
  <c r="L243" i="1" s="1"/>
  <c r="M243" i="1" s="1"/>
  <c r="N243" i="1" s="1"/>
  <c r="O243" i="1" s="1"/>
  <c r="J243" i="1" s="1"/>
  <c r="K244" i="1"/>
  <c r="L244" i="1" s="1"/>
  <c r="M244" i="1" s="1"/>
  <c r="N244" i="1" s="1"/>
  <c r="O244" i="1" s="1"/>
  <c r="J244" i="1" s="1"/>
  <c r="K245" i="1"/>
  <c r="L245" i="1" s="1"/>
  <c r="M245" i="1" s="1"/>
  <c r="N245" i="1" s="1"/>
  <c r="O245" i="1" s="1"/>
  <c r="J245" i="1" s="1"/>
  <c r="K246" i="1"/>
  <c r="L246" i="1" s="1"/>
  <c r="M246" i="1" s="1"/>
  <c r="N246" i="1" s="1"/>
  <c r="O246" i="1" s="1"/>
  <c r="J246" i="1" s="1"/>
  <c r="K247" i="1"/>
  <c r="L247" i="1" s="1"/>
  <c r="M247" i="1" s="1"/>
  <c r="N247" i="1" s="1"/>
  <c r="O247" i="1" s="1"/>
  <c r="J247" i="1" s="1"/>
  <c r="K248" i="1"/>
  <c r="L248" i="1" s="1"/>
  <c r="M248" i="1" s="1"/>
  <c r="N248" i="1" s="1"/>
  <c r="O248" i="1" s="1"/>
  <c r="J248" i="1" s="1"/>
  <c r="K249" i="1"/>
  <c r="L249" i="1" s="1"/>
  <c r="M249" i="1" s="1"/>
  <c r="N249" i="1" s="1"/>
  <c r="O249" i="1" s="1"/>
  <c r="J249" i="1" s="1"/>
  <c r="K250" i="1"/>
  <c r="L250" i="1" s="1"/>
  <c r="M250" i="1" s="1"/>
  <c r="N250" i="1" s="1"/>
  <c r="O250" i="1" s="1"/>
  <c r="J250" i="1" s="1"/>
  <c r="K251" i="1"/>
  <c r="L251" i="1" s="1"/>
  <c r="M251" i="1" s="1"/>
  <c r="N251" i="1" s="1"/>
  <c r="O251" i="1" s="1"/>
  <c r="J251" i="1" s="1"/>
  <c r="K252" i="1"/>
  <c r="L252" i="1" s="1"/>
  <c r="M252" i="1" s="1"/>
  <c r="N252" i="1" s="1"/>
  <c r="O252" i="1" s="1"/>
  <c r="J252" i="1" s="1"/>
  <c r="J2" i="1"/>
  <c r="J8" i="1"/>
  <c r="J17" i="1"/>
  <c r="J19" i="1"/>
  <c r="J28" i="1"/>
  <c r="J30" i="1"/>
  <c r="J38" i="1"/>
  <c r="J39" i="1"/>
  <c r="J10" i="1"/>
  <c r="J47" i="1"/>
  <c r="J56" i="1"/>
  <c r="J63" i="1"/>
  <c r="J64" i="1"/>
  <c r="J71" i="1"/>
  <c r="J72" i="1"/>
  <c r="J79" i="1"/>
  <c r="J95" i="1"/>
  <c r="J103" i="1"/>
  <c r="P2" i="1"/>
  <c r="P3" i="1"/>
  <c r="P4" i="1"/>
  <c r="P5" i="1"/>
  <c r="P6" i="1"/>
  <c r="P7" i="1"/>
  <c r="P8" i="1"/>
  <c r="P9" i="1"/>
  <c r="P13" i="1"/>
  <c r="P15" i="1"/>
  <c r="P16" i="1"/>
  <c r="P17" i="1"/>
  <c r="P18" i="1"/>
  <c r="P11" i="1"/>
  <c r="P19" i="1"/>
  <c r="P20" i="1"/>
  <c r="P21" i="1"/>
  <c r="P22" i="1"/>
  <c r="P23" i="1"/>
  <c r="P24" i="1"/>
  <c r="P14" i="1"/>
  <c r="P25" i="1"/>
  <c r="P26" i="1"/>
  <c r="P27" i="1"/>
  <c r="P28" i="1"/>
  <c r="P12" i="1"/>
  <c r="P29" i="1"/>
  <c r="P30" i="1"/>
  <c r="P31" i="1"/>
  <c r="P32" i="1"/>
  <c r="P33" i="1"/>
  <c r="P34" i="1"/>
  <c r="P36" i="1"/>
  <c r="P37" i="1"/>
  <c r="P38" i="1"/>
  <c r="P39" i="1"/>
  <c r="P40" i="1"/>
  <c r="P43" i="1"/>
  <c r="P44" i="1"/>
  <c r="P45" i="1"/>
  <c r="P46" i="1"/>
  <c r="P48" i="1"/>
  <c r="P10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35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41" i="1"/>
  <c r="P112" i="1"/>
  <c r="P113" i="1"/>
  <c r="P42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</calcChain>
</file>

<file path=xl/sharedStrings.xml><?xml version="1.0" encoding="utf-8"?>
<sst xmlns="http://schemas.openxmlformats.org/spreadsheetml/2006/main" count="687" uniqueCount="546">
  <si>
    <t>Country</t>
  </si>
  <si>
    <t>ISO Code</t>
  </si>
  <si>
    <t>UN / EU / US Sanctions</t>
  </si>
  <si>
    <t>High ML risk countries (FATF)</t>
  </si>
  <si>
    <t>High risk countries (EU)</t>
  </si>
  <si>
    <t>Military conflicts or terrorism</t>
  </si>
  <si>
    <t>Corruption risk</t>
  </si>
  <si>
    <t>Tax related risks (EU)</t>
  </si>
  <si>
    <t>Other ML risks</t>
  </si>
  <si>
    <t>Consolidated risk score</t>
  </si>
  <si>
    <t>Belarus</t>
  </si>
  <si>
    <t>BY</t>
  </si>
  <si>
    <t>Iran (Islamic Republic of)</t>
  </si>
  <si>
    <t>IR</t>
  </si>
  <si>
    <t>Korea (the Democratic People's Republic of)</t>
  </si>
  <si>
    <t>KP</t>
  </si>
  <si>
    <t>Myanmar</t>
  </si>
  <si>
    <t>MM</t>
  </si>
  <si>
    <t>Russian Federation (the)</t>
  </si>
  <si>
    <t>RU</t>
  </si>
  <si>
    <t>Somalia</t>
  </si>
  <si>
    <t>SO</t>
  </si>
  <si>
    <t>South Sudan</t>
  </si>
  <si>
    <t>SS</t>
  </si>
  <si>
    <t>Syrian Arab Republic</t>
  </si>
  <si>
    <t>SY</t>
  </si>
  <si>
    <t>Cuba</t>
  </si>
  <si>
    <t>CU</t>
  </si>
  <si>
    <t>Afghanistan</t>
  </si>
  <si>
    <t>AF</t>
  </si>
  <si>
    <t>Ukraine</t>
  </si>
  <si>
    <t>UA</t>
  </si>
  <si>
    <t>Yemen</t>
  </si>
  <si>
    <t>YE</t>
  </si>
  <si>
    <t>Lebanon</t>
  </si>
  <si>
    <t>LB</t>
  </si>
  <si>
    <t>Congo (the Democratic Republic of the)</t>
  </si>
  <si>
    <t>CD</t>
  </si>
  <si>
    <t>Iraq</t>
  </si>
  <si>
    <t>IQ</t>
  </si>
  <si>
    <t>Haiti</t>
  </si>
  <si>
    <t>HT</t>
  </si>
  <si>
    <t>Mali</t>
  </si>
  <si>
    <t>ML</t>
  </si>
  <si>
    <t>Venezuela (Bolivarian Republic of)</t>
  </si>
  <si>
    <t>VE</t>
  </si>
  <si>
    <t>Libya</t>
  </si>
  <si>
    <t>LY</t>
  </si>
  <si>
    <t>Sudan (the)</t>
  </si>
  <si>
    <t>SD</t>
  </si>
  <si>
    <t>Panama</t>
  </si>
  <si>
    <t>PA</t>
  </si>
  <si>
    <t>Trinidad and Tobago</t>
  </si>
  <si>
    <t>TT</t>
  </si>
  <si>
    <t>Vanuatu</t>
  </si>
  <si>
    <t>VU</t>
  </si>
  <si>
    <t>Central African Republic (the)</t>
  </si>
  <si>
    <t>CF</t>
  </si>
  <si>
    <t>Cameroon</t>
  </si>
  <si>
    <t>CM</t>
  </si>
  <si>
    <t>Nigeria</t>
  </si>
  <si>
    <t>NG</t>
  </si>
  <si>
    <t>Burkina Faso</t>
  </si>
  <si>
    <t>BF</t>
  </si>
  <si>
    <t>Turkey</t>
  </si>
  <si>
    <t>TR</t>
  </si>
  <si>
    <t>Palestine, State of</t>
  </si>
  <si>
    <t>PS</t>
  </si>
  <si>
    <t>Kenya</t>
  </si>
  <si>
    <t>KE</t>
  </si>
  <si>
    <t>Mozambique</t>
  </si>
  <si>
    <t>MZ</t>
  </si>
  <si>
    <t>Burundi</t>
  </si>
  <si>
    <t>BI</t>
  </si>
  <si>
    <t>Bosnia and Herzegovina</t>
  </si>
  <si>
    <t>BA</t>
  </si>
  <si>
    <t>Angola</t>
  </si>
  <si>
    <t>AO</t>
  </si>
  <si>
    <t>Uganda</t>
  </si>
  <si>
    <t>UG</t>
  </si>
  <si>
    <t>Guinea</t>
  </si>
  <si>
    <t>GN</t>
  </si>
  <si>
    <t>Lao People's Democratic Republic (the)</t>
  </si>
  <si>
    <t>LA</t>
  </si>
  <si>
    <t>Philippines (the)</t>
  </si>
  <si>
    <t>PH</t>
  </si>
  <si>
    <t>Tanzania, United Republic of</t>
  </si>
  <si>
    <t>TZ</t>
  </si>
  <si>
    <t>Côte d'Ivoire</t>
  </si>
  <si>
    <t>CI</t>
  </si>
  <si>
    <t>Algeria</t>
  </si>
  <si>
    <t>DZ</t>
  </si>
  <si>
    <t>United Arab Emirates (the)</t>
  </si>
  <si>
    <t>AE</t>
  </si>
  <si>
    <t>Bahamas (the)</t>
  </si>
  <si>
    <t>BS</t>
  </si>
  <si>
    <t>Nicaragua</t>
  </si>
  <si>
    <t>NI</t>
  </si>
  <si>
    <t>Niger (the)</t>
  </si>
  <si>
    <t>NE</t>
  </si>
  <si>
    <t>Fiji</t>
  </si>
  <si>
    <t>FJ</t>
  </si>
  <si>
    <t>Bulgaria</t>
  </si>
  <si>
    <t>BG</t>
  </si>
  <si>
    <t>Guyana</t>
  </si>
  <si>
    <t>GY</t>
  </si>
  <si>
    <t>Jamaica</t>
  </si>
  <si>
    <t>JM</t>
  </si>
  <si>
    <t>Senegal</t>
  </si>
  <si>
    <t>SN</t>
  </si>
  <si>
    <t>Vietnam</t>
  </si>
  <si>
    <t>VN</t>
  </si>
  <si>
    <t>South Africa</t>
  </si>
  <si>
    <t>ZA</t>
  </si>
  <si>
    <t>Namibia</t>
  </si>
  <si>
    <t>NA</t>
  </si>
  <si>
    <t>Croatia</t>
  </si>
  <si>
    <t>HR</t>
  </si>
  <si>
    <t>Ethiopia</t>
  </si>
  <si>
    <t>ET</t>
  </si>
  <si>
    <t>Mexico</t>
  </si>
  <si>
    <t>MX</t>
  </si>
  <si>
    <t>Antigua and Barbuda</t>
  </si>
  <si>
    <t>AG</t>
  </si>
  <si>
    <t>Anguilla</t>
  </si>
  <si>
    <t>AI</t>
  </si>
  <si>
    <t>American Samoa</t>
  </si>
  <si>
    <t>AS</t>
  </si>
  <si>
    <t>Guam</t>
  </si>
  <si>
    <t>GU</t>
  </si>
  <si>
    <t>Palau</t>
  </si>
  <si>
    <t>PW</t>
  </si>
  <si>
    <t>Virgin Islands (U.S.)</t>
  </si>
  <si>
    <t>VI</t>
  </si>
  <si>
    <t>Samoa</t>
  </si>
  <si>
    <t>WS</t>
  </si>
  <si>
    <t>Barbados</t>
  </si>
  <si>
    <t>BB</t>
  </si>
  <si>
    <t>Chad</t>
  </si>
  <si>
    <t>TD</t>
  </si>
  <si>
    <t>Gibraltar</t>
  </si>
  <si>
    <t>GI</t>
  </si>
  <si>
    <t>Monaco</t>
  </si>
  <si>
    <t>MC</t>
  </si>
  <si>
    <t>Pakistan</t>
  </si>
  <si>
    <t>PK</t>
  </si>
  <si>
    <t>Egypt</t>
  </si>
  <si>
    <t>EG</t>
  </si>
  <si>
    <t>Colombia</t>
  </si>
  <si>
    <t>CO</t>
  </si>
  <si>
    <t>Belize</t>
  </si>
  <si>
    <t>BZ</t>
  </si>
  <si>
    <t>Seychelles</t>
  </si>
  <si>
    <t>SC</t>
  </si>
  <si>
    <t>Turks and Caicos Islands (the)</t>
  </si>
  <si>
    <t>TC</t>
  </si>
  <si>
    <t>Jordan</t>
  </si>
  <si>
    <t>JO</t>
  </si>
  <si>
    <t>Cayman Islands (the)</t>
  </si>
  <si>
    <t>KY</t>
  </si>
  <si>
    <t>Zimbabwe</t>
  </si>
  <si>
    <t>ZW</t>
  </si>
  <si>
    <t>Armenia</t>
  </si>
  <si>
    <t>AM</t>
  </si>
  <si>
    <t>Azerbaijan</t>
  </si>
  <si>
    <t>AZ</t>
  </si>
  <si>
    <t>Eritrea</t>
  </si>
  <si>
    <t>ER</t>
  </si>
  <si>
    <t>Guinea-Bissau</t>
  </si>
  <si>
    <t>GW</t>
  </si>
  <si>
    <t>Israel</t>
  </si>
  <si>
    <t>IL</t>
  </si>
  <si>
    <t>Kyrgyzstan</t>
  </si>
  <si>
    <t>KG</t>
  </si>
  <si>
    <t>Kazakhstan</t>
  </si>
  <si>
    <t>KZ</t>
  </si>
  <si>
    <t>Tajikistan</t>
  </si>
  <si>
    <t>TJ</t>
  </si>
  <si>
    <t>Turkmenistan</t>
  </si>
  <si>
    <t>TM</t>
  </si>
  <si>
    <t>Uzbekistan</t>
  </si>
  <si>
    <t>UZ</t>
  </si>
  <si>
    <t>Kosovo</t>
  </si>
  <si>
    <t>XK</t>
  </si>
  <si>
    <t>Albania</t>
  </si>
  <si>
    <t>AL</t>
  </si>
  <si>
    <t>Bangladesh</t>
  </si>
  <si>
    <t>BD</t>
  </si>
  <si>
    <t>Brazil</t>
  </si>
  <si>
    <t>BR</t>
  </si>
  <si>
    <t>Congo (the)</t>
  </si>
  <si>
    <t>CG</t>
  </si>
  <si>
    <t>Equatorial Guinea</t>
  </si>
  <si>
    <t>GQ</t>
  </si>
  <si>
    <t>Guatemala</t>
  </si>
  <si>
    <t>GT</t>
  </si>
  <si>
    <t>Honduras</t>
  </si>
  <si>
    <t>HN</t>
  </si>
  <si>
    <t>Indonesia</t>
  </si>
  <si>
    <t>ID</t>
  </si>
  <si>
    <t>India</t>
  </si>
  <si>
    <t>IN</t>
  </si>
  <si>
    <t>Cambodia</t>
  </si>
  <si>
    <t>KH</t>
  </si>
  <si>
    <t>Comoros (the)</t>
  </si>
  <si>
    <t>KM</t>
  </si>
  <si>
    <t>Liberia</t>
  </si>
  <si>
    <t>LR</t>
  </si>
  <si>
    <t>Moldova (the Republic of)</t>
  </si>
  <si>
    <t>MD</t>
  </si>
  <si>
    <t>Paraguay</t>
  </si>
  <si>
    <t>PY</t>
  </si>
  <si>
    <t>Serbia</t>
  </si>
  <si>
    <t>RS</t>
  </si>
  <si>
    <t>El Salvador</t>
  </si>
  <si>
    <t>SV</t>
  </si>
  <si>
    <t>Thailand</t>
  </si>
  <si>
    <t>TH</t>
  </si>
  <si>
    <t>Zambia</t>
  </si>
  <si>
    <t>ZM</t>
  </si>
  <si>
    <t>Tunisia</t>
  </si>
  <si>
    <t>TN</t>
  </si>
  <si>
    <t>China</t>
  </si>
  <si>
    <t>CN</t>
  </si>
  <si>
    <t>Sri Lanka</t>
  </si>
  <si>
    <t>LK</t>
  </si>
  <si>
    <t>Montenegro</t>
  </si>
  <si>
    <t>ME</t>
  </si>
  <si>
    <t>Bolivia (Plurinational State of)</t>
  </si>
  <si>
    <t>BO</t>
  </si>
  <si>
    <t>Djibouti</t>
  </si>
  <si>
    <t>DJ</t>
  </si>
  <si>
    <t>Dominican Republic (the)</t>
  </si>
  <si>
    <t>DO</t>
  </si>
  <si>
    <t>Ecuador</t>
  </si>
  <si>
    <t>EC</t>
  </si>
  <si>
    <t>Gabon</t>
  </si>
  <si>
    <t>GA</t>
  </si>
  <si>
    <t>Georgia</t>
  </si>
  <si>
    <t>GE</t>
  </si>
  <si>
    <t>Ghana</t>
  </si>
  <si>
    <t>GH</t>
  </si>
  <si>
    <t>Gambia (the)</t>
  </si>
  <si>
    <t>GM</t>
  </si>
  <si>
    <t>Hong Kong</t>
  </si>
  <si>
    <t>HK</t>
  </si>
  <si>
    <t>Lesotho</t>
  </si>
  <si>
    <t>LS</t>
  </si>
  <si>
    <t>Madagascar</t>
  </si>
  <si>
    <t>MG</t>
  </si>
  <si>
    <t>Malta</t>
  </si>
  <si>
    <t>MT</t>
  </si>
  <si>
    <t>Mauritius</t>
  </si>
  <si>
    <t>MU</t>
  </si>
  <si>
    <t>Maldives</t>
  </si>
  <si>
    <t>MV</t>
  </si>
  <si>
    <t>Malawi</t>
  </si>
  <si>
    <t>MW</t>
  </si>
  <si>
    <t>Nepal</t>
  </si>
  <si>
    <t>NP</t>
  </si>
  <si>
    <t>Peru</t>
  </si>
  <si>
    <t>PE</t>
  </si>
  <si>
    <t>Papua New Guinea</t>
  </si>
  <si>
    <t>PG</t>
  </si>
  <si>
    <t>Rwanda</t>
  </si>
  <si>
    <t>RW</t>
  </si>
  <si>
    <t>Singapore</t>
  </si>
  <si>
    <t>SG</t>
  </si>
  <si>
    <t>Sierra Leone</t>
  </si>
  <si>
    <t>SL</t>
  </si>
  <si>
    <t>Togo</t>
  </si>
  <si>
    <t>TG</t>
  </si>
  <si>
    <t>United States of America (the)</t>
  </si>
  <si>
    <t>US</t>
  </si>
  <si>
    <t>Virgin Islands (British)</t>
  </si>
  <si>
    <t>VG</t>
  </si>
  <si>
    <t>Argentina</t>
  </si>
  <si>
    <t>AR</t>
  </si>
  <si>
    <t>Bahrain</t>
  </si>
  <si>
    <t>BH</t>
  </si>
  <si>
    <t>Benin</t>
  </si>
  <si>
    <t>BJ</t>
  </si>
  <si>
    <t>Brunei Darussalam</t>
  </si>
  <si>
    <t>BN</t>
  </si>
  <si>
    <t>Costa Rica</t>
  </si>
  <si>
    <t>CR</t>
  </si>
  <si>
    <t>Cyprus</t>
  </si>
  <si>
    <t>CY</t>
  </si>
  <si>
    <t>Dominica</t>
  </si>
  <si>
    <t>DM</t>
  </si>
  <si>
    <t>Guernsey</t>
  </si>
  <si>
    <t>GG</t>
  </si>
  <si>
    <t>Isle of Man</t>
  </si>
  <si>
    <t>IM</t>
  </si>
  <si>
    <t>Jersey</t>
  </si>
  <si>
    <t>JE</t>
  </si>
  <si>
    <t>Liechtenstein</t>
  </si>
  <si>
    <t>LI</t>
  </si>
  <si>
    <t>Morocco</t>
  </si>
  <si>
    <t>MA</t>
  </si>
  <si>
    <t>North Macedonia</t>
  </si>
  <si>
    <t>MK</t>
  </si>
  <si>
    <t>Mongolia</t>
  </si>
  <si>
    <t>MN</t>
  </si>
  <si>
    <t>Mauritania</t>
  </si>
  <si>
    <t>MR</t>
  </si>
  <si>
    <t>Malaysia</t>
  </si>
  <si>
    <t>MY</t>
  </si>
  <si>
    <t>Nauru</t>
  </si>
  <si>
    <t>NR</t>
  </si>
  <si>
    <t>Niue</t>
  </si>
  <si>
    <t>NU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</si>
  <si>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</si>
  <si>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</si>
  <si>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</si>
  <si>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</si>
  <si>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</si>
  <si>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</si>
  <si>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</si>
  <si>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</si>
  <si>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Saudi Arabia</t>
  </si>
  <si>
    <t>SA</t>
  </si>
  <si>
    <t>Suriname</t>
  </si>
  <si>
    <t>SR</t>
  </si>
  <si>
    <t>Timor-Leste</t>
  </si>
  <si>
    <t>TL</t>
  </si>
  <si>
    <t>United States Minor Outlying Islands (the)</t>
  </si>
  <si>
    <t>UM</t>
  </si>
  <si>
    <t>Holy See (the)</t>
  </si>
  <si>
    <t>VA</t>
  </si>
  <si>
    <t>Swaziland (Eswatini)</t>
  </si>
  <si>
    <t>SZ</t>
  </si>
  <si>
    <t>Andorra</t>
  </si>
  <si>
    <t>AD</t>
  </si>
  <si>
    <t>Aruba</t>
  </si>
  <si>
    <t>AW</t>
  </si>
  <si>
    <t>Saint Barthélemy</t>
  </si>
  <si>
    <t>BL</t>
  </si>
  <si>
    <t>Bermuda</t>
  </si>
  <si>
    <t>BM</t>
  </si>
  <si>
    <t>Bonaire, Sint Eustatius and Saba</t>
  </si>
  <si>
    <t>BQ</t>
  </si>
  <si>
    <t>Bhutan</t>
  </si>
  <si>
    <t>BT</t>
  </si>
  <si>
    <t>Cocos (Keeling) Islands (the)</t>
  </si>
  <si>
    <t>CC</t>
  </si>
  <si>
    <t>Cook Islands (the)</t>
  </si>
  <si>
    <t>CK</t>
  </si>
  <si>
    <t>Cabo Verde</t>
  </si>
  <si>
    <t>CV</t>
  </si>
  <si>
    <t>Curaçao</t>
  </si>
  <si>
    <t>CW</t>
  </si>
  <si>
    <t>Christmas Island</t>
  </si>
  <si>
    <t>CX</t>
  </si>
  <si>
    <t>Western Sahara*</t>
  </si>
  <si>
    <t>EH</t>
  </si>
  <si>
    <t>Micronesia (Federated States of)</t>
  </si>
  <si>
    <t>FM</t>
  </si>
  <si>
    <t>United Kingdom of Great Britain and Northern Ireland (the)</t>
  </si>
  <si>
    <t>GB</t>
  </si>
  <si>
    <t>Grenada</t>
  </si>
  <si>
    <t>GD</t>
  </si>
  <si>
    <t>Guadeloupe</t>
  </si>
  <si>
    <t>GP</t>
  </si>
  <si>
    <t>South Georgia and the South Sandwich Islands</t>
  </si>
  <si>
    <t>GS</t>
  </si>
  <si>
    <t>Heard Island and McDonald Islands</t>
  </si>
  <si>
    <t>HM</t>
  </si>
  <si>
    <t>Ireland</t>
  </si>
  <si>
    <t>IE</t>
  </si>
  <si>
    <t>British Indian Ocean Territory (the)</t>
  </si>
  <si>
    <t>IO</t>
  </si>
  <si>
    <t>Italy</t>
  </si>
  <si>
    <t>IT</t>
  </si>
  <si>
    <t>Kiribati</t>
  </si>
  <si>
    <t>KI</t>
  </si>
  <si>
    <t>Saint Kitts and Nevis</t>
  </si>
  <si>
    <t>KN</t>
  </si>
  <si>
    <t>Kuwait</t>
  </si>
  <si>
    <t>KW</t>
  </si>
  <si>
    <t>Saint Lucia</t>
  </si>
  <si>
    <t>LC</t>
  </si>
  <si>
    <t>Luxembourg</t>
  </si>
  <si>
    <t>LU</t>
  </si>
  <si>
    <t>Marshall Islands (the)</t>
  </si>
  <si>
    <t>MH</t>
  </si>
  <si>
    <t>Northern Mariana Islands (the)</t>
  </si>
  <si>
    <t>MP</t>
  </si>
  <si>
    <t>Martinique</t>
  </si>
  <si>
    <t>MQ</t>
  </si>
  <si>
    <t>Montserrat</t>
  </si>
  <si>
    <t>MS</t>
  </si>
  <si>
    <t>Norfolk Island</t>
  </si>
  <si>
    <t>NF</t>
  </si>
  <si>
    <t>Oman</t>
  </si>
  <si>
    <t>OM</t>
  </si>
  <si>
    <t>Saint Pierre and Miquelon</t>
  </si>
  <si>
    <t>PM</t>
  </si>
  <si>
    <t>Pitcairn</t>
  </si>
  <si>
    <t>PN</t>
  </si>
  <si>
    <t>Solomon Islands</t>
  </si>
  <si>
    <t>SB</t>
  </si>
  <si>
    <t>Saint Helena, Ascension and Tristan da Cunha</t>
  </si>
  <si>
    <t>SH</t>
  </si>
  <si>
    <t>San Marino</t>
  </si>
  <si>
    <t>SM</t>
  </si>
  <si>
    <t>Sao Tome and Principe</t>
  </si>
  <si>
    <t>ST</t>
  </si>
  <si>
    <t>Sint Maarten (Dutch part)</t>
  </si>
  <si>
    <t>SX</t>
  </si>
  <si>
    <t>Tokelau</t>
  </si>
  <si>
    <t>TK</t>
  </si>
  <si>
    <t>Tonga</t>
  </si>
  <si>
    <t>TO</t>
  </si>
  <si>
    <t>Tuvalu</t>
  </si>
  <si>
    <t>TV</t>
  </si>
  <si>
    <t>Saint Vincent and the Grenadines</t>
  </si>
  <si>
    <t>VC</t>
  </si>
  <si>
    <t>Wallis and Futuna</t>
  </si>
  <si>
    <t>WF</t>
  </si>
  <si>
    <t>Mayotte</t>
  </si>
  <si>
    <t>YT</t>
  </si>
  <si>
    <t>Netherlands Antilles</t>
  </si>
  <si>
    <t>AN</t>
  </si>
  <si>
    <t>Netherlands (the)</t>
  </si>
  <si>
    <t>NL</t>
  </si>
  <si>
    <t>Austria</t>
  </si>
  <si>
    <t>AT</t>
  </si>
  <si>
    <t>Australia</t>
  </si>
  <si>
    <t>AU</t>
  </si>
  <si>
    <t>Belgium</t>
  </si>
  <si>
    <t>BE</t>
  </si>
  <si>
    <t>Bouvet Island</t>
  </si>
  <si>
    <t>BV</t>
  </si>
  <si>
    <t>Botswana</t>
  </si>
  <si>
    <t>BW</t>
  </si>
  <si>
    <t>Canada</t>
  </si>
  <si>
    <t>CA</t>
  </si>
  <si>
    <t>Switzerland</t>
  </si>
  <si>
    <t>CH</t>
  </si>
  <si>
    <t>Chile</t>
  </si>
  <si>
    <t>CL</t>
  </si>
  <si>
    <t>Czech Republic</t>
  </si>
  <si>
    <t>CZ</t>
  </si>
  <si>
    <t>France</t>
  </si>
  <si>
    <t>FR</t>
  </si>
  <si>
    <t>Greece</t>
  </si>
  <si>
    <t>GR</t>
  </si>
  <si>
    <t>Hungary</t>
  </si>
  <si>
    <t>HU</t>
  </si>
  <si>
    <t>Japan</t>
  </si>
  <si>
    <t>JP</t>
  </si>
  <si>
    <t>Korea (the Republic of)</t>
  </si>
  <si>
    <t>KR</t>
  </si>
  <si>
    <t>Lithuania</t>
  </si>
  <si>
    <t>LT</t>
  </si>
  <si>
    <t>Latvia</t>
  </si>
  <si>
    <t>LV</t>
  </si>
  <si>
    <t>Saint Martin (French part)</t>
  </si>
  <si>
    <t>MF</t>
  </si>
  <si>
    <t>Macao</t>
  </si>
  <si>
    <t>MO</t>
  </si>
  <si>
    <t>New Caledonia</t>
  </si>
  <si>
    <t>NC</t>
  </si>
  <si>
    <t>French Polynesia</t>
  </si>
  <si>
    <t>PF</t>
  </si>
  <si>
    <t>Poland</t>
  </si>
  <si>
    <t>PL</t>
  </si>
  <si>
    <t>Slovenia</t>
  </si>
  <si>
    <t>SI</t>
  </si>
  <si>
    <t>Slovakia</t>
  </si>
  <si>
    <t>SK</t>
  </si>
  <si>
    <t>French Southern Territories (the)</t>
  </si>
  <si>
    <t>TF</t>
  </si>
  <si>
    <t>Taiwan (Province of China)</t>
  </si>
  <si>
    <t>TW</t>
  </si>
  <si>
    <t>Uruguay</t>
  </si>
  <si>
    <t>UY</t>
  </si>
  <si>
    <t>Åland Islands</t>
  </si>
  <si>
    <t>AX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</si>
  <si>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</si>
  <si>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</si>
  <si>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</si>
  <si>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</si>
  <si>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</si>
  <si>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</si>
  <si>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</si>
  <si>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</si>
  <si>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</si>
  <si>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</si>
  <si>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Falkland Islands (the) [Malvinas]</t>
  </si>
  <si>
    <t>FK</t>
  </si>
  <si>
    <t>Faroe Islands (the)</t>
  </si>
  <si>
    <t>FO</t>
  </si>
  <si>
    <t>French Guiana</t>
  </si>
  <si>
    <t>GF</t>
  </si>
  <si>
    <t>Iceland</t>
  </si>
  <si>
    <t>IS</t>
  </si>
  <si>
    <t>Norway</t>
  </si>
  <si>
    <t>NO</t>
  </si>
  <si>
    <t>New Zealand</t>
  </si>
  <si>
    <t>NZ</t>
  </si>
  <si>
    <t>Portugal</t>
  </si>
  <si>
    <t>PT</t>
  </si>
  <si>
    <t>Sweden</t>
  </si>
  <si>
    <t>SE</t>
  </si>
  <si>
    <t>Greenland</t>
  </si>
  <si>
    <t>GL</t>
  </si>
  <si>
    <t>Svalbard and Jan Mayen</t>
  </si>
  <si>
    <t>SJ</t>
  </si>
  <si>
    <t>Antarctica</t>
  </si>
  <si>
    <t>AQ</t>
  </si>
  <si>
    <t>Explanations</t>
  </si>
  <si>
    <t>ISO Codes</t>
  </si>
  <si>
    <t>https://www.iso.org/obp/ui/#search</t>
  </si>
  <si>
    <t>https://www.un.org/securitycouncil/content/un-sc-consolidated-list</t>
  </si>
  <si>
    <t>https://www.eeas.europa.eu/eeas/european-union-sanctions_en</t>
  </si>
  <si>
    <t>https://sanctionsmap.eu/#/main</t>
  </si>
  <si>
    <t>https://www.treasury.gov/resource-center/sanctions/Programs/Pages/Programs.aspx</t>
  </si>
  <si>
    <t>High ML risk jurisdictions</t>
  </si>
  <si>
    <t>http://www.fatf-gafi.org/countries/#high-risk</t>
  </si>
  <si>
    <t>https://www.fatf-gafi.org/publications/high-risk-and-other-monitored-jurisdictions/documents/increased-monitoring-june-2021.html</t>
  </si>
  <si>
    <t>EU high risk countries with strategical deficiencies</t>
  </si>
  <si>
    <t>https://eur-lex.europa.eu/eli/reg_del/2016/1675</t>
  </si>
  <si>
    <t>Military conflicts</t>
  </si>
  <si>
    <t>https://www.visionofhumanity.org/maps/#/</t>
  </si>
  <si>
    <t>Human Trafficking</t>
  </si>
  <si>
    <t>https://www.state.gov/reports/2023-trafficking-in-persons-report/</t>
  </si>
  <si>
    <t>INCSR</t>
  </si>
  <si>
    <t>https://www.state.gov/2021-international-narcotics-control-strategy-report/</t>
  </si>
  <si>
    <t>Tax related risks</t>
  </si>
  <si>
    <t>https://www.ey.com/en_gl/tax-guides/worldwide-corporate-tax-guide-2020</t>
  </si>
  <si>
    <t>https://likumi.lv/ta/id/343175-zemu-nodoklu-vai-beznodoklu-valstu-un-teritoriju-saraksts</t>
  </si>
  <si>
    <t>https://www.consilium.europa.eu/en/policies/eu-list-of-non-cooperative-jurisdictions/#what</t>
  </si>
  <si>
    <t>Corruption perception</t>
  </si>
  <si>
    <t>https://www.transparency.org/en/cpi/2022</t>
  </si>
  <si>
    <t>Risk scoring:</t>
  </si>
  <si>
    <t>[0; 0,3)</t>
  </si>
  <si>
    <t>low risk</t>
  </si>
  <si>
    <t>[0,3;0,7)</t>
  </si>
  <si>
    <t>medium risk</t>
  </si>
  <si>
    <t>[0,7; 0,99)</t>
  </si>
  <si>
    <t>high risk</t>
  </si>
  <si>
    <t>[0,99; 1)</t>
  </si>
  <si>
    <t>non-acceptable risk</t>
  </si>
  <si>
    <t>prohibited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</si>
</sst>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  <scheme val="minor"/>
    </font>
    <font>
      <b/>
      <sz val="10"/>
      <color theme="1"/>
      <name val="Arial"/>
      <family val="2"/>
      <charset val="186"/>
      <scheme val="minor"/>
    </font>
    <font>
      <sz val="10"/>
      <color theme="1"/>
      <name val="Arial"/>
      <family val="2"/>
      <charset val="186"/>
      <scheme val="minor"/>
    </font>
    <font>
      <sz val="10"/>
      <name val="Arial"/>
      <family val="2"/>
      <charset val="186"/>
      <scheme val="minor"/>
    </font>
    <font>
      <sz val="10"/>
      <color rgb="FF0070C0"/>
      <name val="Arial"/>
      <family val="2"/>
      <charset val="186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 applyAlignment="1">
      <alignment horizontal="left"/>
    </xf>
    <xf numFmtId="0" fontId="2" fillId="4" borderId="0" xfId="0" applyFont="1" applyFill="1"/>
    <xf numFmtId="2" fontId="2" fillId="4" borderId="0" xfId="0" applyNumberFormat="1" applyFont="1" applyFill="1" applyAlignment="1">
      <alignment horizontal="left"/>
    </xf>
    <xf numFmtId="0" fontId="3" fillId="4" borderId="0" xfId="0" applyFont="1" applyFill="1"/>
    <xf numFmtId="2" fontId="3" fillId="4" borderId="0" xfId="0" applyNumberFormat="1" applyFont="1" applyFill="1" applyAlignment="1">
      <alignment horizontal="left"/>
    </xf>
    <xf numFmtId="0" fontId="2" fillId="5" borderId="0" xfId="0" applyFont="1" applyFill="1"/>
    <xf numFmtId="2" fontId="2" fillId="5" borderId="0" xfId="0" applyNumberFormat="1" applyFont="1" applyFill="1" applyAlignment="1">
      <alignment horizontal="left"/>
    </xf>
    <xf numFmtId="0" fontId="2" fillId="6" borderId="0" xfId="0" applyFont="1" applyFill="1"/>
    <xf numFmtId="2" fontId="2" fillId="6" borderId="0" xfId="0" applyNumberFormat="1" applyFont="1" applyFill="1" applyAlignment="1">
      <alignment horizontal="left"/>
    </xf>
    <xf numFmtId="2" fontId="4" fillId="4" borderId="0" xfId="0" applyNumberFormat="1" applyFont="1" applyFill="1" applyAlignment="1">
      <alignment horizontal="left"/>
    </xf>
    <xf numFmtId="2" fontId="3" fillId="5" borderId="0" xfId="0" applyNumberFormat="1" applyFont="1" applyFill="1" applyAlignment="1">
      <alignment horizontal="left"/>
    </xf>
    <xf numFmtId="2" fontId="4" fillId="5" borderId="0" xfId="0" applyNumberFormat="1" applyFont="1" applyFill="1" applyAlignment="1">
      <alignment horizontal="left"/>
    </xf>
    <xf numFmtId="2" fontId="0" fillId="0" borderId="0" xfId="0" applyNumberFormat="1"/>
    <xf numFmtId="0" fontId="1" fillId="0" borderId="0" xfId="0" applyFont="1"/>
    <xf numFmtId="0" fontId="5" fillId="0" borderId="0" xfId="1"/>
    <xf numFmtId="0" fontId="6" fillId="0" borderId="0" xfId="0" applyFont="1"/>
    <xf numFmtId="0" fontId="2" fillId="0" borderId="0" xfId="0" applyFont="1"/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3" borderId="2" xfId="0" applyFill="1" applyBorder="1"/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 customBuiltin="1"/>
  </cellStyles>
  <dxfs count="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VRIG1SPNA016.groupad1.com\AML\AML_RISK_ASSESSMENT\Appendix%202%20COUNTRY%20ASSESSMEN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MENT"/>
      <sheetName val="SOURCES"/>
      <sheetName val="RISK LEVELS"/>
      <sheetName val="CONSOLIDATED SCORE"/>
    </sheetNames>
    <sheetDataSet>
      <sheetData sheetId="0">
        <row r="2">
          <cell r="A2" t="str">
            <v>Belarus</v>
          </cell>
          <cell r="B2" t="str">
            <v>BY</v>
          </cell>
          <cell r="P2">
            <v>1</v>
          </cell>
        </row>
        <row r="3">
          <cell r="A3" t="str">
            <v>Iran (Islamic Republic of)</v>
          </cell>
          <cell r="B3" t="str">
            <v>IR</v>
          </cell>
          <cell r="P3">
            <v>1</v>
          </cell>
        </row>
        <row r="4">
          <cell r="A4" t="str">
            <v>Korea (the Democratic People's Republic of)</v>
          </cell>
          <cell r="B4" t="str">
            <v>KP</v>
          </cell>
          <cell r="P4">
            <v>1</v>
          </cell>
        </row>
        <row r="6">
          <cell r="A6" t="str">
            <v>Russian Federation (the)</v>
          </cell>
          <cell r="B6" t="str">
            <v>RU</v>
          </cell>
          <cell r="P6">
            <v>1</v>
          </cell>
        </row>
        <row r="10">
          <cell r="A10" t="str">
            <v>Cuba</v>
          </cell>
          <cell r="B10" t="str">
            <v>CU</v>
          </cell>
          <cell r="P10">
            <v>1</v>
          </cell>
        </row>
        <row r="11">
          <cell r="A11" t="str">
            <v>Afghanistan</v>
          </cell>
          <cell r="B11" t="str">
            <v>AF</v>
          </cell>
          <cell r="P11">
            <v>1</v>
          </cell>
        </row>
        <row r="12">
          <cell r="A12" t="str">
            <v>Ukraine</v>
          </cell>
          <cell r="B12" t="str">
            <v>UA</v>
          </cell>
          <cell r="P12">
            <v>1</v>
          </cell>
        </row>
        <row r="16">
          <cell r="A16" t="str">
            <v>Iraq</v>
          </cell>
          <cell r="B16" t="str">
            <v>IQ</v>
          </cell>
          <cell r="P16">
            <v>0.97984000000000004</v>
          </cell>
        </row>
        <row r="20">
          <cell r="A20" t="str">
            <v>Libya</v>
          </cell>
          <cell r="B20" t="str">
            <v>LY</v>
          </cell>
          <cell r="P20">
            <v>0.9516</v>
          </cell>
        </row>
        <row r="21">
          <cell r="A21" t="str">
            <v>Sudan (the)</v>
          </cell>
          <cell r="B21" t="str">
            <v>SD</v>
          </cell>
          <cell r="P21">
            <v>0.95</v>
          </cell>
        </row>
        <row r="22">
          <cell r="A22" t="str">
            <v>Panama</v>
          </cell>
          <cell r="B22" t="str">
            <v>PA</v>
          </cell>
          <cell r="P22">
            <v>0.94540000000000002</v>
          </cell>
        </row>
        <row r="27">
          <cell r="A27" t="str">
            <v>Nigeria</v>
          </cell>
          <cell r="B27" t="str">
            <v>NG</v>
          </cell>
          <cell r="P27">
            <v>0.92079999999999995</v>
          </cell>
        </row>
        <row r="29">
          <cell r="A29" t="str">
            <v>Turkey</v>
          </cell>
          <cell r="B29" t="str">
            <v>TR</v>
          </cell>
          <cell r="P29">
            <v>0.9</v>
          </cell>
        </row>
        <row r="33">
          <cell r="A33" t="str">
            <v>Burundi</v>
          </cell>
          <cell r="B33" t="str">
            <v>BI</v>
          </cell>
          <cell r="P33">
            <v>0.879</v>
          </cell>
        </row>
        <row r="34">
          <cell r="A34" t="str">
            <v>Bosnia and Herzegovina</v>
          </cell>
          <cell r="B34" t="str">
            <v>BA</v>
          </cell>
          <cell r="P34">
            <v>0.86349999999999993</v>
          </cell>
        </row>
        <row r="42">
          <cell r="A42" t="str">
            <v>Algeria</v>
          </cell>
          <cell r="B42" t="str">
            <v>DZ</v>
          </cell>
          <cell r="P42">
            <v>0.80499999999999994</v>
          </cell>
        </row>
        <row r="43">
          <cell r="A43" t="str">
            <v>Nepal</v>
          </cell>
          <cell r="B43" t="str">
            <v>NP</v>
          </cell>
          <cell r="P43">
            <v>0.80499999999999994</v>
          </cell>
        </row>
        <row r="44">
          <cell r="A44" t="str">
            <v>United Arab Emirates (the)</v>
          </cell>
          <cell r="B44" t="str">
            <v>AE</v>
          </cell>
          <cell r="P44">
            <v>0.8</v>
          </cell>
        </row>
        <row r="45">
          <cell r="A45" t="str">
            <v>Bahamas (the)</v>
          </cell>
          <cell r="B45" t="str">
            <v>BS</v>
          </cell>
          <cell r="P45">
            <v>0.8</v>
          </cell>
        </row>
        <row r="46">
          <cell r="A46" t="str">
            <v>Nicaragua</v>
          </cell>
          <cell r="B46" t="str">
            <v>NI</v>
          </cell>
          <cell r="P46">
            <v>0.8</v>
          </cell>
        </row>
        <row r="47">
          <cell r="A47" t="str">
            <v>Niger (the)</v>
          </cell>
          <cell r="B47" t="str">
            <v>NE</v>
          </cell>
          <cell r="P47">
            <v>0.79979999999999996</v>
          </cell>
        </row>
        <row r="48">
          <cell r="A48" t="str">
            <v>Fiji</v>
          </cell>
          <cell r="B48" t="str">
            <v>FJ</v>
          </cell>
          <cell r="P48">
            <v>0.79</v>
          </cell>
        </row>
        <row r="49">
          <cell r="A49" t="str">
            <v>Bulgaria</v>
          </cell>
          <cell r="B49" t="str">
            <v>BG</v>
          </cell>
          <cell r="P49">
            <v>0.78999999999999992</v>
          </cell>
        </row>
        <row r="50">
          <cell r="A50" t="str">
            <v>Guyana</v>
          </cell>
          <cell r="B50" t="str">
            <v>GY</v>
          </cell>
          <cell r="P50">
            <v>0.78999999999999992</v>
          </cell>
        </row>
        <row r="51">
          <cell r="A51" t="str">
            <v>Jamaica</v>
          </cell>
          <cell r="B51" t="str">
            <v>JM</v>
          </cell>
          <cell r="P51">
            <v>0.78999999999999992</v>
          </cell>
        </row>
        <row r="52">
          <cell r="A52" t="str">
            <v>Senegal</v>
          </cell>
          <cell r="B52" t="str">
            <v>SN</v>
          </cell>
          <cell r="P52">
            <v>0.78999999999999992</v>
          </cell>
        </row>
        <row r="53">
          <cell r="A53" t="str">
            <v>Vietnam</v>
          </cell>
          <cell r="B53" t="str">
            <v>VN</v>
          </cell>
          <cell r="P53">
            <v>0.78999999999999992</v>
          </cell>
        </row>
        <row r="54">
          <cell r="A54" t="str">
            <v>South Africa</v>
          </cell>
          <cell r="B54" t="str">
            <v>ZA</v>
          </cell>
          <cell r="P54">
            <v>0.78999999999999992</v>
          </cell>
        </row>
        <row r="55">
          <cell r="A55" t="str">
            <v>Namibia</v>
          </cell>
          <cell r="B55" t="str">
            <v>NA</v>
          </cell>
          <cell r="P55">
            <v>0.78999999999999992</v>
          </cell>
        </row>
        <row r="56">
          <cell r="A56" t="str">
            <v>Croatia</v>
          </cell>
          <cell r="B56" t="str">
            <v>HR</v>
          </cell>
          <cell r="P56">
            <v>0.77499999999999991</v>
          </cell>
        </row>
        <row r="57">
          <cell r="A57" t="str">
            <v>Ethiopia</v>
          </cell>
          <cell r="B57" t="str">
            <v>ET</v>
          </cell>
          <cell r="P57">
            <v>0.76600000000000001</v>
          </cell>
        </row>
        <row r="58">
          <cell r="A58" t="str">
            <v>Mexico</v>
          </cell>
          <cell r="B58" t="str">
            <v>MX</v>
          </cell>
          <cell r="P58">
            <v>0.76600000000000001</v>
          </cell>
        </row>
        <row r="59">
          <cell r="A59" t="str">
            <v>Antigua and Barbuda</v>
          </cell>
          <cell r="B59" t="str">
            <v>AG</v>
          </cell>
          <cell r="P59">
            <v>0.76200000000000012</v>
          </cell>
        </row>
        <row r="60">
          <cell r="A60" t="str">
            <v>Anguilla</v>
          </cell>
          <cell r="B60" t="str">
            <v>AI</v>
          </cell>
          <cell r="P60">
            <v>0.76200000000000012</v>
          </cell>
        </row>
        <row r="61">
          <cell r="A61" t="str">
            <v>American Samoa</v>
          </cell>
          <cell r="B61" t="str">
            <v>AS</v>
          </cell>
          <cell r="P61">
            <v>0.76200000000000012</v>
          </cell>
        </row>
        <row r="62">
          <cell r="A62" t="str">
            <v>Guam</v>
          </cell>
          <cell r="B62" t="str">
            <v>GU</v>
          </cell>
          <cell r="P62">
            <v>0.76200000000000012</v>
          </cell>
        </row>
        <row r="63">
          <cell r="A63" t="str">
            <v>Palau</v>
          </cell>
          <cell r="B63" t="str">
            <v>PW</v>
          </cell>
          <cell r="P63">
            <v>0.76200000000000012</v>
          </cell>
        </row>
        <row r="64">
          <cell r="A64" t="str">
            <v>Virgin Islands (U.S.)</v>
          </cell>
          <cell r="B64" t="str">
            <v>VI</v>
          </cell>
          <cell r="P64">
            <v>0.76200000000000012</v>
          </cell>
        </row>
        <row r="65">
          <cell r="A65" t="str">
            <v>Samoa</v>
          </cell>
          <cell r="B65" t="str">
            <v>WS</v>
          </cell>
          <cell r="P65">
            <v>0.76200000000000012</v>
          </cell>
        </row>
        <row r="66">
          <cell r="A66" t="str">
            <v>Barbados</v>
          </cell>
          <cell r="B66" t="str">
            <v>BB</v>
          </cell>
          <cell r="P66">
            <v>0.76</v>
          </cell>
        </row>
        <row r="67">
          <cell r="A67" t="str">
            <v>Chad</v>
          </cell>
          <cell r="B67" t="str">
            <v>TD</v>
          </cell>
          <cell r="P67">
            <v>0.75800000000000001</v>
          </cell>
        </row>
        <row r="68">
          <cell r="A68" t="str">
            <v>Gibraltar</v>
          </cell>
          <cell r="B68" t="str">
            <v>GI</v>
          </cell>
          <cell r="P68">
            <v>0.745</v>
          </cell>
        </row>
        <row r="69">
          <cell r="A69" t="str">
            <v>Monaco</v>
          </cell>
          <cell r="B69" t="str">
            <v>MC</v>
          </cell>
          <cell r="P69">
            <v>0.745</v>
          </cell>
        </row>
        <row r="70">
          <cell r="A70" t="str">
            <v>Pakistan</v>
          </cell>
          <cell r="B70" t="str">
            <v>PK</v>
          </cell>
          <cell r="P70">
            <v>0.73599999999999999</v>
          </cell>
        </row>
        <row r="71">
          <cell r="A71" t="str">
            <v>Egypt</v>
          </cell>
          <cell r="B71" t="str">
            <v>EG</v>
          </cell>
          <cell r="P71">
            <v>0.72700000000000009</v>
          </cell>
        </row>
        <row r="72">
          <cell r="A72" t="str">
            <v>Colombia</v>
          </cell>
          <cell r="B72" t="str">
            <v>CO</v>
          </cell>
          <cell r="P72">
            <v>0.71399999999999997</v>
          </cell>
        </row>
        <row r="73">
          <cell r="A73" t="str">
            <v>Belize</v>
          </cell>
          <cell r="B73" t="str">
            <v>BZ</v>
          </cell>
          <cell r="P73">
            <v>0.7</v>
          </cell>
        </row>
        <row r="74">
          <cell r="A74" t="str">
            <v>Seychelles</v>
          </cell>
          <cell r="B74" t="str">
            <v>SC</v>
          </cell>
          <cell r="P74">
            <v>0.7</v>
          </cell>
        </row>
        <row r="77">
          <cell r="A77" t="str">
            <v>Cayman Islands (the)</v>
          </cell>
          <cell r="B77" t="str">
            <v>KY</v>
          </cell>
          <cell r="P77">
            <v>0.7</v>
          </cell>
        </row>
        <row r="78">
          <cell r="A78" t="str">
            <v>Zimbabwe</v>
          </cell>
          <cell r="B78" t="str">
            <v>ZW</v>
          </cell>
          <cell r="P78">
            <v>0.7</v>
          </cell>
        </row>
        <row r="79">
          <cell r="A79" t="str">
            <v>Armenia</v>
          </cell>
          <cell r="B79" t="str">
            <v>AM</v>
          </cell>
          <cell r="P79">
            <v>0.7</v>
          </cell>
        </row>
        <row r="80">
          <cell r="A80" t="str">
            <v>Azerbaijan</v>
          </cell>
          <cell r="B80" t="str">
            <v>AZ</v>
          </cell>
          <cell r="P80">
            <v>0.7</v>
          </cell>
        </row>
        <row r="83">
          <cell r="A83" t="str">
            <v>Israel</v>
          </cell>
          <cell r="B83" t="str">
            <v>IL</v>
          </cell>
          <cell r="P83">
            <v>0.7</v>
          </cell>
        </row>
        <row r="84">
          <cell r="A84" t="str">
            <v>Kyrgyzstan</v>
          </cell>
          <cell r="B84" t="str">
            <v>KG</v>
          </cell>
          <cell r="P84">
            <v>0.7</v>
          </cell>
        </row>
        <row r="85">
          <cell r="A85" t="str">
            <v>Kazakhstan</v>
          </cell>
          <cell r="B85" t="str">
            <v>KZ</v>
          </cell>
          <cell r="P85">
            <v>0.7</v>
          </cell>
        </row>
        <row r="86">
          <cell r="A86" t="str">
            <v>Tajikistan</v>
          </cell>
          <cell r="B86" t="str">
            <v>TJ</v>
          </cell>
          <cell r="P86">
            <v>0.7</v>
          </cell>
        </row>
        <row r="87">
          <cell r="A87" t="str">
            <v>Turkmenistan</v>
          </cell>
          <cell r="B87" t="str">
            <v>TM</v>
          </cell>
          <cell r="P87">
            <v>0.7</v>
          </cell>
        </row>
        <row r="88">
          <cell r="A88" t="str">
            <v>Uzbekistan</v>
          </cell>
          <cell r="B88" t="str">
            <v>UZ</v>
          </cell>
          <cell r="P88">
            <v>0.7</v>
          </cell>
        </row>
        <row r="89">
          <cell r="A89" t="str">
            <v>Kosovo</v>
          </cell>
          <cell r="B89" t="str">
            <v>XK</v>
          </cell>
          <cell r="P89">
            <v>0.6359999999999999</v>
          </cell>
        </row>
        <row r="90">
          <cell r="A90" t="str">
            <v>Albania</v>
          </cell>
          <cell r="B90" t="str">
            <v>AL</v>
          </cell>
          <cell r="P90">
            <v>0.6</v>
          </cell>
        </row>
        <row r="92">
          <cell r="A92" t="str">
            <v>Brazil</v>
          </cell>
          <cell r="B92" t="str">
            <v>BR</v>
          </cell>
          <cell r="P92">
            <v>0.6</v>
          </cell>
        </row>
        <row r="102">
          <cell r="A102" t="str">
            <v>Moldova (the Republic of)</v>
          </cell>
          <cell r="B102" t="str">
            <v>MD</v>
          </cell>
          <cell r="P102">
            <v>0.6</v>
          </cell>
        </row>
        <row r="103">
          <cell r="A103" t="str">
            <v>Paraguay</v>
          </cell>
          <cell r="B103" t="str">
            <v>PY</v>
          </cell>
          <cell r="P103">
            <v>0.6</v>
          </cell>
        </row>
        <row r="104">
          <cell r="A104" t="str">
            <v>Serbia</v>
          </cell>
          <cell r="B104" t="str">
            <v>RS</v>
          </cell>
          <cell r="P104">
            <v>0.6</v>
          </cell>
        </row>
        <row r="106">
          <cell r="A106" t="str">
            <v>Thailand</v>
          </cell>
          <cell r="B106" t="str">
            <v>TH</v>
          </cell>
          <cell r="P106">
            <v>0.6</v>
          </cell>
        </row>
        <row r="108">
          <cell r="A108" t="str">
            <v>Tunisia</v>
          </cell>
          <cell r="B108" t="str">
            <v>TN</v>
          </cell>
          <cell r="P108">
            <v>0.58840000000000003</v>
          </cell>
        </row>
        <row r="109">
          <cell r="A109" t="str">
            <v>China</v>
          </cell>
          <cell r="B109" t="str">
            <v>CN</v>
          </cell>
          <cell r="P109">
            <v>0.57999999999999996</v>
          </cell>
        </row>
        <row r="110">
          <cell r="A110" t="str">
            <v>Sri Lanka</v>
          </cell>
          <cell r="B110" t="str">
            <v>LK</v>
          </cell>
          <cell r="P110">
            <v>0.55800000000000005</v>
          </cell>
        </row>
        <row r="117">
          <cell r="A117" t="str">
            <v>Georgia</v>
          </cell>
          <cell r="B117" t="str">
            <v>GE</v>
          </cell>
          <cell r="P117">
            <v>0.5</v>
          </cell>
        </row>
        <row r="119">
          <cell r="A119" t="str">
            <v>Gambia (the)</v>
          </cell>
          <cell r="B119" t="str">
            <v>GM</v>
          </cell>
          <cell r="P119">
            <v>0.5</v>
          </cell>
        </row>
        <row r="120">
          <cell r="A120" t="str">
            <v>Hong Kong</v>
          </cell>
          <cell r="B120" t="str">
            <v>HK</v>
          </cell>
          <cell r="P120">
            <v>0.5</v>
          </cell>
        </row>
        <row r="123">
          <cell r="A123" t="str">
            <v>Malta</v>
          </cell>
          <cell r="B123" t="str">
            <v>MT</v>
          </cell>
          <cell r="P123">
            <v>0.5</v>
          </cell>
        </row>
        <row r="125">
          <cell r="A125" t="str">
            <v>Maldives</v>
          </cell>
          <cell r="B125" t="str">
            <v>MV</v>
          </cell>
          <cell r="P125">
            <v>0.5</v>
          </cell>
        </row>
        <row r="130">
          <cell r="A130" t="str">
            <v>Singapore</v>
          </cell>
          <cell r="B130" t="str">
            <v>SG</v>
          </cell>
          <cell r="P130">
            <v>0.5</v>
          </cell>
        </row>
        <row r="133">
          <cell r="A133" t="str">
            <v>United States of America (the)</v>
          </cell>
          <cell r="B133" t="str">
            <v>US</v>
          </cell>
          <cell r="P133">
            <v>0.5</v>
          </cell>
        </row>
        <row r="134">
          <cell r="A134" t="str">
            <v>Virgin Islands (British)</v>
          </cell>
          <cell r="B134" t="str">
            <v>VG</v>
          </cell>
          <cell r="P134">
            <v>0.5</v>
          </cell>
        </row>
        <row r="135">
          <cell r="A135" t="str">
            <v>Argentina</v>
          </cell>
          <cell r="B135" t="str">
            <v>AR</v>
          </cell>
          <cell r="P135">
            <v>0.4</v>
          </cell>
        </row>
        <row r="140">
          <cell r="A140" t="str">
            <v>Cyprus</v>
          </cell>
          <cell r="B140" t="str">
            <v>CY</v>
          </cell>
          <cell r="P140">
            <v>0.4</v>
          </cell>
        </row>
        <row r="141">
          <cell r="A141" t="str">
            <v>Dominica</v>
          </cell>
          <cell r="B141" t="str">
            <v>DM</v>
          </cell>
          <cell r="P141">
            <v>0.4</v>
          </cell>
        </row>
        <row r="143">
          <cell r="A143" t="str">
            <v>Isle of Man</v>
          </cell>
          <cell r="B143" t="str">
            <v>IM</v>
          </cell>
          <cell r="P143">
            <v>0.4</v>
          </cell>
        </row>
        <row r="144">
          <cell r="A144" t="str">
            <v>Jersey</v>
          </cell>
          <cell r="B144" t="str">
            <v>JE</v>
          </cell>
          <cell r="P144">
            <v>0.4</v>
          </cell>
        </row>
        <row r="145">
          <cell r="A145" t="str">
            <v>Liechtenstein</v>
          </cell>
          <cell r="B145" t="str">
            <v>LI</v>
          </cell>
          <cell r="P145">
            <v>0.4</v>
          </cell>
        </row>
        <row r="151">
          <cell r="A151" t="str">
            <v>Nauru</v>
          </cell>
          <cell r="B151" t="str">
            <v>NR</v>
          </cell>
          <cell r="P151">
            <v>0.4</v>
          </cell>
        </row>
        <row r="152">
          <cell r="A152" t="str">
            <v>Niue</v>
          </cell>
          <cell r="B152" t="str">
            <v>NU</v>
          </cell>
          <cell r="P152">
            <v>0.4</v>
          </cell>
        </row>
        <row r="153">
          <cell r="A153" t="str">
            <v>Puerto Rico</v>
          </cell>
          <cell r="B153" t="str">
            <v>PR</v>
          </cell>
          <cell r="P153">
            <v>0.4</v>
          </cell>
        </row>
        <row r="156">
          <cell r="A156" t="str">
            <v>Romania</v>
          </cell>
          <cell r="B156" t="str">
            <v>RO</v>
          </cell>
          <cell r="P156">
            <v>0.4</v>
          </cell>
        </row>
        <row r="157">
          <cell r="A157" t="str">
            <v>Saudi Arabia</v>
          </cell>
          <cell r="B157" t="str">
            <v>SA</v>
          </cell>
          <cell r="P157">
            <v>0.4</v>
          </cell>
        </row>
        <row r="163">
          <cell r="A163" t="str">
            <v>Andorra</v>
          </cell>
          <cell r="B163" t="str">
            <v>AD</v>
          </cell>
          <cell r="P163">
            <v>0.3</v>
          </cell>
        </row>
        <row r="164">
          <cell r="A164" t="str">
            <v>Aruba</v>
          </cell>
          <cell r="B164" t="str">
            <v>AW</v>
          </cell>
          <cell r="P164">
            <v>0.3</v>
          </cell>
        </row>
        <row r="175">
          <cell r="A175" t="str">
            <v>Micronesia (Federated States of)</v>
          </cell>
          <cell r="B175" t="str">
            <v>FM</v>
          </cell>
          <cell r="P175">
            <v>0.3</v>
          </cell>
        </row>
        <row r="180">
          <cell r="A180" t="str">
            <v>Heard Island and McDonald Islands</v>
          </cell>
          <cell r="B180" t="str">
            <v>HM</v>
          </cell>
          <cell r="P180">
            <v>0.3</v>
          </cell>
        </row>
        <row r="181">
          <cell r="A181" t="str">
            <v>Ireland</v>
          </cell>
          <cell r="B181" t="str">
            <v>IE</v>
          </cell>
          <cell r="P181">
            <v>0.3</v>
          </cell>
        </row>
        <row r="183">
          <cell r="A183" t="str">
            <v>Italy</v>
          </cell>
          <cell r="B183" t="str">
            <v>IT</v>
          </cell>
          <cell r="P183">
            <v>0.3</v>
          </cell>
        </row>
        <row r="188">
          <cell r="A188" t="str">
            <v>Luxembourg</v>
          </cell>
          <cell r="B188" t="str">
            <v>LU</v>
          </cell>
          <cell r="P188">
            <v>0.3</v>
          </cell>
        </row>
        <row r="189">
          <cell r="A189" t="str">
            <v>Marshall Islands (the)</v>
          </cell>
          <cell r="B189" t="str">
            <v>MH</v>
          </cell>
          <cell r="P189">
            <v>0.3</v>
          </cell>
        </row>
        <row r="194">
          <cell r="A194" t="str">
            <v>Oman</v>
          </cell>
          <cell r="B194" t="str">
            <v>OM</v>
          </cell>
          <cell r="P194">
            <v>0.3</v>
          </cell>
        </row>
        <row r="197">
          <cell r="A197" t="str">
            <v>Solomon Islands</v>
          </cell>
          <cell r="B197" t="str">
            <v>SB</v>
          </cell>
          <cell r="P197">
            <v>0.3</v>
          </cell>
        </row>
        <row r="199">
          <cell r="A199" t="str">
            <v>San Marino</v>
          </cell>
          <cell r="B199" t="str">
            <v>SM</v>
          </cell>
          <cell r="P199">
            <v>0.3</v>
          </cell>
        </row>
        <row r="209">
          <cell r="A209" t="str">
            <v>Netherlands (the)</v>
          </cell>
          <cell r="B209" t="str">
            <v>NL</v>
          </cell>
          <cell r="P209">
            <v>0.25</v>
          </cell>
        </row>
        <row r="210">
          <cell r="A210" t="str">
            <v>Austria</v>
          </cell>
          <cell r="B210" t="str">
            <v>AT</v>
          </cell>
          <cell r="P210">
            <v>0.25</v>
          </cell>
        </row>
        <row r="211">
          <cell r="A211" t="str">
            <v>Australia</v>
          </cell>
          <cell r="B211" t="str">
            <v>AU</v>
          </cell>
          <cell r="P211">
            <v>0.25</v>
          </cell>
        </row>
        <row r="212">
          <cell r="A212" t="str">
            <v>Belgium</v>
          </cell>
          <cell r="B212" t="str">
            <v>BE</v>
          </cell>
          <cell r="P212">
            <v>0.25</v>
          </cell>
        </row>
        <row r="215">
          <cell r="A215" t="str">
            <v>Canada</v>
          </cell>
          <cell r="B215" t="str">
            <v>CA</v>
          </cell>
          <cell r="P215">
            <v>0.25</v>
          </cell>
        </row>
        <row r="216">
          <cell r="A216" t="str">
            <v>Switzerland</v>
          </cell>
          <cell r="B216" t="str">
            <v>CH</v>
          </cell>
          <cell r="P216">
            <v>0.25</v>
          </cell>
        </row>
        <row r="217">
          <cell r="A217" t="str">
            <v>Chile</v>
          </cell>
          <cell r="B217" t="str">
            <v>CL</v>
          </cell>
          <cell r="P217">
            <v>0.25</v>
          </cell>
        </row>
        <row r="218">
          <cell r="A218" t="str">
            <v>Czech Republic</v>
          </cell>
          <cell r="B218" t="str">
            <v>CZ</v>
          </cell>
          <cell r="P218">
            <v>0.25</v>
          </cell>
        </row>
        <row r="219">
          <cell r="A219" t="str">
            <v>France</v>
          </cell>
          <cell r="B219" t="str">
            <v>FR</v>
          </cell>
          <cell r="P219">
            <v>0.25</v>
          </cell>
        </row>
        <row r="220">
          <cell r="A220" t="str">
            <v>Greece</v>
          </cell>
          <cell r="B220" t="str">
            <v>GR</v>
          </cell>
          <cell r="P220">
            <v>0.25</v>
          </cell>
        </row>
        <row r="221">
          <cell r="A221" t="str">
            <v>Hungary</v>
          </cell>
          <cell r="B221" t="str">
            <v>HU</v>
          </cell>
          <cell r="P221">
            <v>0.25</v>
          </cell>
        </row>
        <row r="222">
          <cell r="A222" t="str">
            <v>Japan</v>
          </cell>
          <cell r="B222" t="str">
            <v>JP</v>
          </cell>
          <cell r="P222">
            <v>0.25</v>
          </cell>
        </row>
        <row r="223">
          <cell r="A223" t="str">
            <v>Korea (the Republic of)</v>
          </cell>
          <cell r="B223" t="str">
            <v>KR</v>
          </cell>
          <cell r="P223">
            <v>0.25</v>
          </cell>
        </row>
        <row r="224">
          <cell r="A224" t="str">
            <v>Lithuania</v>
          </cell>
          <cell r="B224" t="str">
            <v>LT</v>
          </cell>
          <cell r="P224">
            <v>0.25</v>
          </cell>
        </row>
        <row r="225">
          <cell r="A225" t="str">
            <v>Latvia</v>
          </cell>
          <cell r="B225" t="str">
            <v>LV</v>
          </cell>
          <cell r="P225">
            <v>0.25</v>
          </cell>
        </row>
        <row r="227">
          <cell r="A227" t="str">
            <v>Macao</v>
          </cell>
          <cell r="B227" t="str">
            <v>MO</v>
          </cell>
          <cell r="P227">
            <v>0.25</v>
          </cell>
        </row>
        <row r="230">
          <cell r="A230" t="str">
            <v>Poland</v>
          </cell>
          <cell r="B230" t="str">
            <v>PL</v>
          </cell>
          <cell r="P230">
            <v>0.25</v>
          </cell>
        </row>
        <row r="231">
          <cell r="A231" t="str">
            <v>Slovenia</v>
          </cell>
          <cell r="B231" t="str">
            <v>SI</v>
          </cell>
          <cell r="P231">
            <v>0.25</v>
          </cell>
        </row>
        <row r="232">
          <cell r="A232" t="str">
            <v>Slovakia</v>
          </cell>
          <cell r="B232" t="str">
            <v>SK</v>
          </cell>
          <cell r="P232">
            <v>0.25</v>
          </cell>
        </row>
        <row r="237">
          <cell r="A237" t="str">
            <v>Germany</v>
          </cell>
          <cell r="B237" t="str">
            <v>DE</v>
          </cell>
          <cell r="P237">
            <v>0.2</v>
          </cell>
        </row>
        <row r="238">
          <cell r="A238" t="str">
            <v>Denmark</v>
          </cell>
          <cell r="B238" t="str">
            <v>DK</v>
          </cell>
          <cell r="P238">
            <v>0.2</v>
          </cell>
        </row>
        <row r="239">
          <cell r="A239" t="str">
            <v>Estonia</v>
          </cell>
          <cell r="B239" t="str">
            <v>EE</v>
          </cell>
          <cell r="P239">
            <v>0.2</v>
          </cell>
        </row>
        <row r="240">
          <cell r="A240" t="str">
            <v>Spain</v>
          </cell>
          <cell r="B240" t="str">
            <v>ES</v>
          </cell>
          <cell r="P240">
            <v>0.2</v>
          </cell>
        </row>
        <row r="241">
          <cell r="A241" t="str">
            <v>Finland</v>
          </cell>
          <cell r="B241" t="str">
            <v>FI</v>
          </cell>
          <cell r="P241">
            <v>0.2</v>
          </cell>
        </row>
        <row r="245">
          <cell r="A245" t="str">
            <v>Iceland</v>
          </cell>
          <cell r="B245" t="str">
            <v>IS</v>
          </cell>
          <cell r="P245">
            <v>0.2</v>
          </cell>
        </row>
        <row r="246">
          <cell r="A246" t="str">
            <v>Norway</v>
          </cell>
          <cell r="B246" t="str">
            <v>NO</v>
          </cell>
          <cell r="P246">
            <v>0.2</v>
          </cell>
        </row>
        <row r="247">
          <cell r="A247" t="str">
            <v>New Zealand</v>
          </cell>
          <cell r="B247" t="str">
            <v>NZ</v>
          </cell>
          <cell r="P247">
            <v>0.2</v>
          </cell>
        </row>
        <row r="248">
          <cell r="A248" t="str">
            <v>Portugal</v>
          </cell>
          <cell r="B248" t="str">
            <v>PT</v>
          </cell>
          <cell r="P248">
            <v>0.2</v>
          </cell>
        </row>
        <row r="249">
          <cell r="A249" t="str">
            <v>Sweden</v>
          </cell>
          <cell r="B249" t="str">
            <v>SE</v>
          </cell>
          <cell r="P249">
            <v>0.2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Intrum">
  <a:themeElements>
    <a:clrScheme name="Intrum Nya färgerna">
      <a:dk1>
        <a:sysClr val="windowText" lastClr="000000"/>
      </a:dk1>
      <a:lt1>
        <a:sysClr val="window" lastClr="FFFFFF"/>
      </a:lt1>
      <a:dk2>
        <a:srgbClr val="7C7A7A"/>
      </a:dk2>
      <a:lt2>
        <a:srgbClr val="FFFFFF"/>
      </a:lt2>
      <a:accent1>
        <a:srgbClr val="7C7A7A"/>
      </a:accent1>
      <a:accent2>
        <a:srgbClr val="674E74"/>
      </a:accent2>
      <a:accent3>
        <a:srgbClr val="35707F"/>
      </a:accent3>
      <a:accent4>
        <a:srgbClr val="9E366B"/>
      </a:accent4>
      <a:accent5>
        <a:srgbClr val="29577E"/>
      </a:accent5>
      <a:accent6>
        <a:srgbClr val="3DA8AA"/>
      </a:accent6>
      <a:hlink>
        <a:srgbClr val="0563C1"/>
      </a:hlink>
      <a:folHlink>
        <a:srgbClr val="954F72"/>
      </a:folHlink>
    </a:clrScheme>
    <a:fontScheme name="Alektum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BFE2F4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Light Gray">
      <a:srgbClr val="DBD7D2"/>
    </a:custClr>
    <a:custClr name="Light Purple">
      <a:srgbClr val="EDD0E1"/>
    </a:custClr>
    <a:custClr name="Light Petrol">
      <a:srgbClr val="C7E4E2"/>
    </a:custClr>
    <a:custClr name="Light Red">
      <a:srgbClr val="FBCFC9"/>
    </a:custClr>
    <a:custClr name="Light Blue">
      <a:srgbClr val="BFE2F4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 name="Grey">
      <a:srgbClr val="ABA8A6"/>
    </a:custClr>
    <a:custClr name="Purple">
      <a:srgbClr val="8E5C96"/>
    </a:custClr>
    <a:custClr name="Petrol">
      <a:srgbClr val="00A0A6"/>
    </a:custClr>
    <a:custClr name="Red">
      <a:srgbClr val="EA4278"/>
    </a:custClr>
    <a:custClr name="Blue">
      <a:srgbClr val="007CCB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 name="Dark Gray">
      <a:srgbClr val="7C7A7A"/>
    </a:custClr>
    <a:custClr name="Dark Purple">
      <a:srgbClr val="634274"/>
    </a:custClr>
    <a:custClr name="Dark Petrol">
      <a:srgbClr val="005969"/>
    </a:custClr>
    <a:custClr name="Dark Red">
      <a:srgbClr val="993062"/>
    </a:custClr>
    <a:custClr name="Dark Blue">
      <a:srgbClr val="1D527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Intrum" id="{3D264B62-E88E-4531-8042-BD15D3B13B98}" vid="{974B85B2-88EE-45B2-A5C3-71436A5E6D4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fatf-gafi.org/countries/" TargetMode="External"/><Relationship Id="rId7" Type="http://schemas.openxmlformats.org/officeDocument/2006/relationships/hyperlink" Target="https://www.consilium.europa.eu/en/policies/eu-list-of-non-cooperative-jurisdictions/" TargetMode="External"/><Relationship Id="rId2" Type="http://schemas.openxmlformats.org/officeDocument/2006/relationships/hyperlink" Target="https://www.treasury.gov/resource-center/sanctions/Programs/Pages/Programs.aspx" TargetMode="External"/><Relationship Id="rId1" Type="http://schemas.openxmlformats.org/officeDocument/2006/relationships/hyperlink" Target="https://www.iso.org/obp/ui/" TargetMode="External"/><Relationship Id="rId6" Type="http://schemas.openxmlformats.org/officeDocument/2006/relationships/hyperlink" Target="https://eur-lex.europa.eu/eli/reg_del/2016/1675" TargetMode="External"/><Relationship Id="rId5" Type="http://schemas.openxmlformats.org/officeDocument/2006/relationships/hyperlink" Target="https://www.ey.com/en_gl/tax-guides/worldwide-corporate-tax-guide-2020" TargetMode="External"/><Relationship Id="rId4" Type="http://schemas.openxmlformats.org/officeDocument/2006/relationships/hyperlink" Target="https://sanctionsmap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009A-A5F1-4AC2-8586-9FB7EA0C47C5}">
  <dimension ref="A1:Q252"/>
  <sheetViews>
    <sheetView workbookViewId="0">
      <selection activeCell="C25" sqref="C25"/>
    </sheetView>
  </sheetViews>
  <sheetFormatPr defaultRowHeight="13.2" x14ac:dyDescent="0.25"/>
  <cols>
    <col min="1" max="1" width="49.88671875" bestFit="1" customWidth="1"/>
    <col min="3" max="3" width="11.6640625" customWidth="1"/>
    <col min="4" max="4" width="14" customWidth="1"/>
    <col min="5" max="5" width="12.109375" customWidth="1"/>
    <col min="6" max="6" width="11.44140625" bestFit="1" customWidth="1"/>
    <col min="7" max="7" width="11" customWidth="1"/>
    <col min="8" max="8" width="11.109375" customWidth="1"/>
    <col min="10" max="10" width="13.109375" customWidth="1"/>
    <col min="16" max="16" width="10.6640625" bestFit="1" customWidth="1"/>
  </cols>
  <sheetData>
    <row r="1" spans="1:17" ht="39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9</v>
      </c>
    </row>
    <row r="2" spans="1:17" x14ac:dyDescent="0.25">
      <c r="A2" s="2" t="s">
        <v>10</v>
      </c>
      <c r="B2" s="2" t="s">
        <v>11</v>
      </c>
      <c r="C2" s="3">
        <v>1</v>
      </c>
      <c r="D2" s="3"/>
      <c r="E2" s="3"/>
      <c r="F2" s="3">
        <v>0.5</v>
      </c>
      <c r="G2" s="24">
        <v>0.7</v>
      </c>
      <c r="H2" s="24">
        <v>1</v>
      </c>
      <c r="I2" s="24">
        <v>1</v>
      </c>
      <c r="J2" s="24">
        <f t="shared" ref="J2:J65" si="0">O2</f>
        <v>1</v>
      </c>
      <c r="K2" s="15">
        <f t="shared" ref="K2:K65" si="1">C2+MAX(D2,E2)-C2*MAX(D2,E2)</f>
        <v>1</v>
      </c>
      <c r="L2" s="15">
        <f t="shared" ref="L2:L65" si="2">K2+0.8*F2-K2*0.8*F2</f>
        <v>0.99999999999999989</v>
      </c>
      <c r="M2" s="15">
        <f t="shared" ref="M2:M65" si="3">L2+0.5*G2-L2*0.5*G2</f>
        <v>1</v>
      </c>
      <c r="N2" s="15">
        <f t="shared" ref="N2:N65" si="4">M2+0.8*H2-M2*0.8*H2</f>
        <v>1</v>
      </c>
      <c r="O2" s="15">
        <f t="shared" ref="O2:O65" si="5">MAX(N2,I2)</f>
        <v>1</v>
      </c>
      <c r="P2" s="15">
        <f t="shared" ref="P2:P65" si="6">MAX((((C2*(1-MAX(D2,E2))+MAX(D2,E2))*(1-0.8*F2)+0.8*F2)*(1-0.5*G2)+0.5*G2)*(1-0.8*H2)+0.8*H2, I2)</f>
        <v>1</v>
      </c>
      <c r="Q2" s="15"/>
    </row>
    <row r="3" spans="1:17" x14ac:dyDescent="0.25">
      <c r="A3" s="2" t="s">
        <v>12</v>
      </c>
      <c r="B3" s="2" t="s">
        <v>13</v>
      </c>
      <c r="C3" s="3">
        <v>1</v>
      </c>
      <c r="D3" s="3">
        <v>1</v>
      </c>
      <c r="E3" s="3">
        <v>1</v>
      </c>
      <c r="F3" s="3">
        <v>0.7</v>
      </c>
      <c r="G3" s="24">
        <v>0.8</v>
      </c>
      <c r="H3" s="24"/>
      <c r="I3" s="24">
        <v>1</v>
      </c>
      <c r="J3" s="24">
        <f t="shared" si="0"/>
        <v>1</v>
      </c>
      <c r="K3" s="15">
        <f t="shared" si="1"/>
        <v>1</v>
      </c>
      <c r="L3" s="15">
        <f t="shared" si="2"/>
        <v>1</v>
      </c>
      <c r="M3" s="15">
        <f t="shared" si="3"/>
        <v>0.99999999999999989</v>
      </c>
      <c r="N3" s="15">
        <f t="shared" si="4"/>
        <v>0.99999999999999989</v>
      </c>
      <c r="O3" s="15">
        <f t="shared" si="5"/>
        <v>1</v>
      </c>
      <c r="P3" s="15">
        <f t="shared" si="6"/>
        <v>1</v>
      </c>
      <c r="Q3" s="15"/>
    </row>
    <row r="4" spans="1:17" x14ac:dyDescent="0.25">
      <c r="A4" s="2" t="s">
        <v>14</v>
      </c>
      <c r="B4" s="2" t="s">
        <v>15</v>
      </c>
      <c r="C4" s="3">
        <v>1</v>
      </c>
      <c r="D4" s="3">
        <v>1</v>
      </c>
      <c r="E4" s="3">
        <v>1</v>
      </c>
      <c r="F4" s="3">
        <v>0.7</v>
      </c>
      <c r="G4" s="24">
        <v>0.9</v>
      </c>
      <c r="H4" s="24">
        <v>1</v>
      </c>
      <c r="I4" s="24">
        <v>1</v>
      </c>
      <c r="J4" s="24">
        <f t="shared" si="0"/>
        <v>1</v>
      </c>
      <c r="K4" s="15">
        <f t="shared" si="1"/>
        <v>1</v>
      </c>
      <c r="L4" s="15">
        <f t="shared" si="2"/>
        <v>1</v>
      </c>
      <c r="M4" s="15">
        <f t="shared" si="3"/>
        <v>1</v>
      </c>
      <c r="N4" s="15">
        <f t="shared" si="4"/>
        <v>1</v>
      </c>
      <c r="O4" s="15">
        <f t="shared" si="5"/>
        <v>1</v>
      </c>
      <c r="P4" s="15">
        <f t="shared" si="6"/>
        <v>1</v>
      </c>
      <c r="Q4" s="15"/>
    </row>
    <row r="5" spans="1:17" x14ac:dyDescent="0.25">
      <c r="A5" s="2" t="s">
        <v>16</v>
      </c>
      <c r="B5" s="2" t="s">
        <v>17</v>
      </c>
      <c r="C5" s="3">
        <v>0.7</v>
      </c>
      <c r="D5" s="3">
        <v>1</v>
      </c>
      <c r="E5" s="3">
        <v>0.7</v>
      </c>
      <c r="F5" s="3">
        <v>0.6</v>
      </c>
      <c r="G5" s="24">
        <v>0.8</v>
      </c>
      <c r="H5" s="24"/>
      <c r="I5" s="24">
        <v>1</v>
      </c>
      <c r="J5" s="24">
        <f t="shared" si="0"/>
        <v>1</v>
      </c>
      <c r="K5" s="15">
        <f t="shared" si="1"/>
        <v>1</v>
      </c>
      <c r="L5" s="15">
        <f t="shared" si="2"/>
        <v>1</v>
      </c>
      <c r="M5" s="15">
        <f t="shared" si="3"/>
        <v>0.99999999999999989</v>
      </c>
      <c r="N5" s="15">
        <f t="shared" si="4"/>
        <v>0.99999999999999989</v>
      </c>
      <c r="O5" s="15">
        <f t="shared" si="5"/>
        <v>1</v>
      </c>
      <c r="P5" s="15">
        <f t="shared" si="6"/>
        <v>1</v>
      </c>
      <c r="Q5" s="15"/>
    </row>
    <row r="6" spans="1:17" x14ac:dyDescent="0.25">
      <c r="A6" s="2" t="s">
        <v>18</v>
      </c>
      <c r="B6" s="2" t="s">
        <v>19</v>
      </c>
      <c r="C6" s="3">
        <v>1</v>
      </c>
      <c r="D6" s="3"/>
      <c r="E6" s="3"/>
      <c r="F6" s="3">
        <v>0.9</v>
      </c>
      <c r="G6" s="24">
        <v>0.8</v>
      </c>
      <c r="H6" s="24">
        <v>1</v>
      </c>
      <c r="I6" s="24">
        <v>1</v>
      </c>
      <c r="J6" s="24">
        <f t="shared" si="0"/>
        <v>1</v>
      </c>
      <c r="K6" s="15">
        <f t="shared" si="1"/>
        <v>1</v>
      </c>
      <c r="L6" s="15">
        <f t="shared" si="2"/>
        <v>1</v>
      </c>
      <c r="M6" s="15">
        <f t="shared" si="3"/>
        <v>0.99999999999999989</v>
      </c>
      <c r="N6" s="15">
        <f t="shared" si="4"/>
        <v>0.99999999999999989</v>
      </c>
      <c r="O6" s="15">
        <f t="shared" si="5"/>
        <v>1</v>
      </c>
      <c r="P6" s="15">
        <f t="shared" si="6"/>
        <v>1</v>
      </c>
      <c r="Q6" s="15"/>
    </row>
    <row r="7" spans="1:17" x14ac:dyDescent="0.25">
      <c r="A7" s="2" t="s">
        <v>20</v>
      </c>
      <c r="B7" s="2" t="s">
        <v>21</v>
      </c>
      <c r="C7" s="3">
        <v>0.7</v>
      </c>
      <c r="D7" s="3"/>
      <c r="E7" s="3"/>
      <c r="F7" s="3">
        <v>0.9</v>
      </c>
      <c r="G7" s="24">
        <v>0.9</v>
      </c>
      <c r="H7" s="24"/>
      <c r="I7" s="24">
        <v>1</v>
      </c>
      <c r="J7" s="24">
        <f t="shared" si="0"/>
        <v>1</v>
      </c>
      <c r="K7" s="15">
        <f t="shared" si="1"/>
        <v>0.7</v>
      </c>
      <c r="L7" s="15">
        <f t="shared" si="2"/>
        <v>0.91599999999999993</v>
      </c>
      <c r="M7" s="15">
        <f t="shared" si="3"/>
        <v>0.95379999999999998</v>
      </c>
      <c r="N7" s="15">
        <f t="shared" si="4"/>
        <v>0.95379999999999998</v>
      </c>
      <c r="O7" s="15">
        <f t="shared" si="5"/>
        <v>1</v>
      </c>
      <c r="P7" s="15">
        <f t="shared" si="6"/>
        <v>1</v>
      </c>
      <c r="Q7" s="15"/>
    </row>
    <row r="8" spans="1:17" x14ac:dyDescent="0.25">
      <c r="A8" s="2" t="s">
        <v>22</v>
      </c>
      <c r="B8" s="2" t="s">
        <v>23</v>
      </c>
      <c r="C8" s="3">
        <v>0.6</v>
      </c>
      <c r="D8" s="3">
        <v>0.7</v>
      </c>
      <c r="E8" s="3"/>
      <c r="F8" s="3">
        <v>0.9</v>
      </c>
      <c r="G8" s="24">
        <v>0.9</v>
      </c>
      <c r="H8" s="24"/>
      <c r="I8" s="24">
        <v>1</v>
      </c>
      <c r="J8" s="24">
        <f t="shared" si="0"/>
        <v>1</v>
      </c>
      <c r="K8" s="15">
        <f t="shared" si="1"/>
        <v>0.87999999999999989</v>
      </c>
      <c r="L8" s="15">
        <f t="shared" si="2"/>
        <v>0.96640000000000015</v>
      </c>
      <c r="M8" s="15">
        <f t="shared" si="3"/>
        <v>0.98151999999999995</v>
      </c>
      <c r="N8" s="15">
        <f t="shared" si="4"/>
        <v>0.98151999999999995</v>
      </c>
      <c r="O8" s="15">
        <f t="shared" si="5"/>
        <v>1</v>
      </c>
      <c r="P8" s="15">
        <f t="shared" si="6"/>
        <v>1</v>
      </c>
      <c r="Q8" s="15"/>
    </row>
    <row r="9" spans="1:17" x14ac:dyDescent="0.25">
      <c r="A9" s="2" t="s">
        <v>24</v>
      </c>
      <c r="B9" s="2" t="s">
        <v>25</v>
      </c>
      <c r="C9" s="3">
        <v>1</v>
      </c>
      <c r="D9" s="3">
        <v>0.7</v>
      </c>
      <c r="E9" s="3">
        <v>0.7</v>
      </c>
      <c r="F9" s="3">
        <v>0.9</v>
      </c>
      <c r="G9" s="24">
        <v>0.9</v>
      </c>
      <c r="H9" s="24"/>
      <c r="I9" s="24">
        <v>1</v>
      </c>
      <c r="J9" s="24">
        <f t="shared" si="0"/>
        <v>1</v>
      </c>
      <c r="K9" s="15">
        <f t="shared" si="1"/>
        <v>1</v>
      </c>
      <c r="L9" s="15">
        <f t="shared" si="2"/>
        <v>1</v>
      </c>
      <c r="M9" s="15">
        <f t="shared" si="3"/>
        <v>1</v>
      </c>
      <c r="N9" s="15">
        <f t="shared" si="4"/>
        <v>1</v>
      </c>
      <c r="O9" s="15">
        <f t="shared" si="5"/>
        <v>1</v>
      </c>
      <c r="P9" s="15">
        <f t="shared" si="6"/>
        <v>1</v>
      </c>
      <c r="Q9" s="15"/>
    </row>
    <row r="10" spans="1:17" x14ac:dyDescent="0.25">
      <c r="A10" s="2" t="s">
        <v>26</v>
      </c>
      <c r="B10" s="2" t="s">
        <v>27</v>
      </c>
      <c r="C10" s="3">
        <v>0.7</v>
      </c>
      <c r="D10" s="3"/>
      <c r="E10" s="3"/>
      <c r="F10" s="3"/>
      <c r="G10" s="24">
        <v>0.6</v>
      </c>
      <c r="H10" s="24"/>
      <c r="I10" s="24">
        <v>1</v>
      </c>
      <c r="J10" s="24">
        <f t="shared" si="0"/>
        <v>1</v>
      </c>
      <c r="K10" s="15">
        <f t="shared" si="1"/>
        <v>0.7</v>
      </c>
      <c r="L10" s="15">
        <f t="shared" si="2"/>
        <v>0.7</v>
      </c>
      <c r="M10" s="15">
        <f t="shared" si="3"/>
        <v>0.79</v>
      </c>
      <c r="N10" s="15">
        <f t="shared" si="4"/>
        <v>0.79</v>
      </c>
      <c r="O10" s="15">
        <f t="shared" si="5"/>
        <v>1</v>
      </c>
      <c r="P10" s="15">
        <f t="shared" si="6"/>
        <v>1</v>
      </c>
      <c r="Q10" s="15"/>
    </row>
    <row r="11" spans="1:17" x14ac:dyDescent="0.25">
      <c r="A11" s="2" t="s">
        <v>28</v>
      </c>
      <c r="B11" s="2" t="s">
        <v>29</v>
      </c>
      <c r="C11" s="3">
        <v>0.5</v>
      </c>
      <c r="D11" s="3"/>
      <c r="E11" s="3">
        <v>0.7</v>
      </c>
      <c r="F11" s="3">
        <v>0.7</v>
      </c>
      <c r="G11" s="24">
        <v>0.8</v>
      </c>
      <c r="H11" s="24"/>
      <c r="I11" s="24">
        <v>1</v>
      </c>
      <c r="J11" s="24">
        <f t="shared" si="0"/>
        <v>1</v>
      </c>
      <c r="K11" s="15">
        <f t="shared" si="1"/>
        <v>0.85</v>
      </c>
      <c r="L11" s="15">
        <f t="shared" si="2"/>
        <v>0.93399999999999994</v>
      </c>
      <c r="M11" s="15">
        <f t="shared" si="3"/>
        <v>0.96040000000000014</v>
      </c>
      <c r="N11" s="15">
        <f t="shared" si="4"/>
        <v>0.96040000000000014</v>
      </c>
      <c r="O11" s="15">
        <f t="shared" si="5"/>
        <v>1</v>
      </c>
      <c r="P11" s="15">
        <f t="shared" si="6"/>
        <v>1</v>
      </c>
      <c r="Q11" s="15"/>
    </row>
    <row r="12" spans="1:17" x14ac:dyDescent="0.25">
      <c r="A12" s="2" t="s">
        <v>30</v>
      </c>
      <c r="B12" s="2" t="s">
        <v>31</v>
      </c>
      <c r="C12" s="3">
        <v>0.6</v>
      </c>
      <c r="D12" s="3"/>
      <c r="E12" s="3"/>
      <c r="F12" s="3">
        <v>0.8</v>
      </c>
      <c r="G12" s="24">
        <v>0.7</v>
      </c>
      <c r="H12" s="24"/>
      <c r="I12" s="24">
        <v>1</v>
      </c>
      <c r="J12" s="24">
        <f t="shared" si="0"/>
        <v>1</v>
      </c>
      <c r="K12" s="15">
        <f t="shared" si="1"/>
        <v>0.6</v>
      </c>
      <c r="L12" s="15">
        <f t="shared" si="2"/>
        <v>0.85600000000000021</v>
      </c>
      <c r="M12" s="15">
        <f t="shared" si="3"/>
        <v>0.90640000000000009</v>
      </c>
      <c r="N12" s="15">
        <f t="shared" si="4"/>
        <v>0.90640000000000009</v>
      </c>
      <c r="O12" s="15">
        <f t="shared" si="5"/>
        <v>1</v>
      </c>
      <c r="P12" s="15">
        <f t="shared" si="6"/>
        <v>1</v>
      </c>
      <c r="Q12" s="15"/>
    </row>
    <row r="13" spans="1:17" x14ac:dyDescent="0.25">
      <c r="A13" s="4" t="s">
        <v>32</v>
      </c>
      <c r="B13" s="4" t="s">
        <v>33</v>
      </c>
      <c r="C13" s="5">
        <v>0.6</v>
      </c>
      <c r="D13" s="5">
        <v>0.7</v>
      </c>
      <c r="E13" s="5">
        <v>0.7</v>
      </c>
      <c r="F13" s="5">
        <v>0.95</v>
      </c>
      <c r="G13" s="25">
        <v>0.9</v>
      </c>
      <c r="H13" s="25"/>
      <c r="I13" s="25">
        <v>0.9</v>
      </c>
      <c r="J13" s="25">
        <f t="shared" si="0"/>
        <v>0.98416000000000003</v>
      </c>
      <c r="K13" s="15">
        <f t="shared" si="1"/>
        <v>0.87999999999999989</v>
      </c>
      <c r="L13" s="15">
        <f t="shared" si="2"/>
        <v>0.97119999999999995</v>
      </c>
      <c r="M13" s="15">
        <f t="shared" si="3"/>
        <v>0.98416000000000003</v>
      </c>
      <c r="N13" s="15">
        <f t="shared" si="4"/>
        <v>0.98416000000000003</v>
      </c>
      <c r="O13" s="15">
        <f t="shared" si="5"/>
        <v>0.98416000000000003</v>
      </c>
      <c r="P13" s="15">
        <f t="shared" si="6"/>
        <v>0.98416000000000015</v>
      </c>
      <c r="Q13" s="15"/>
    </row>
    <row r="14" spans="1:17" x14ac:dyDescent="0.25">
      <c r="A14" s="4" t="s">
        <v>34</v>
      </c>
      <c r="B14" s="4" t="s">
        <v>35</v>
      </c>
      <c r="C14" s="5">
        <v>0.7</v>
      </c>
      <c r="D14" s="5">
        <v>0.7</v>
      </c>
      <c r="E14" s="5"/>
      <c r="F14" s="5">
        <v>0.8</v>
      </c>
      <c r="G14" s="25">
        <v>0.8</v>
      </c>
      <c r="H14" s="25"/>
      <c r="I14" s="25">
        <v>0.9</v>
      </c>
      <c r="J14" s="25">
        <f t="shared" si="0"/>
        <v>0.98055999999999988</v>
      </c>
      <c r="K14" s="15">
        <f t="shared" si="1"/>
        <v>0.90999999999999992</v>
      </c>
      <c r="L14" s="15">
        <f t="shared" si="2"/>
        <v>0.96760000000000002</v>
      </c>
      <c r="M14" s="15">
        <f t="shared" si="3"/>
        <v>0.98055999999999988</v>
      </c>
      <c r="N14" s="15">
        <f t="shared" si="4"/>
        <v>0.98055999999999988</v>
      </c>
      <c r="O14" s="15">
        <f t="shared" si="5"/>
        <v>0.98055999999999988</v>
      </c>
      <c r="P14" s="15">
        <f t="shared" si="6"/>
        <v>0.98055999999999999</v>
      </c>
      <c r="Q14" s="15"/>
    </row>
    <row r="15" spans="1:17" x14ac:dyDescent="0.25">
      <c r="A15" s="4" t="s">
        <v>36</v>
      </c>
      <c r="B15" s="4" t="s">
        <v>37</v>
      </c>
      <c r="C15" s="5">
        <v>0.6</v>
      </c>
      <c r="D15" s="5">
        <v>0.7</v>
      </c>
      <c r="E15" s="5">
        <v>0.7</v>
      </c>
      <c r="F15" s="5">
        <v>0.9</v>
      </c>
      <c r="G15" s="25">
        <v>0.8</v>
      </c>
      <c r="H15" s="25"/>
      <c r="I15" s="25">
        <v>0.9</v>
      </c>
      <c r="J15" s="25">
        <f t="shared" si="0"/>
        <v>0.97984000000000004</v>
      </c>
      <c r="K15" s="15">
        <f t="shared" si="1"/>
        <v>0.87999999999999989</v>
      </c>
      <c r="L15" s="15">
        <f t="shared" si="2"/>
        <v>0.96640000000000015</v>
      </c>
      <c r="M15" s="15">
        <f t="shared" si="3"/>
        <v>0.97984000000000004</v>
      </c>
      <c r="N15" s="15">
        <f t="shared" si="4"/>
        <v>0.97984000000000004</v>
      </c>
      <c r="O15" s="15">
        <f t="shared" si="5"/>
        <v>0.97984000000000004</v>
      </c>
      <c r="P15" s="15">
        <f t="shared" si="6"/>
        <v>0.97984000000000004</v>
      </c>
      <c r="Q15" s="15"/>
    </row>
    <row r="16" spans="1:17" x14ac:dyDescent="0.25">
      <c r="A16" s="4" t="s">
        <v>38</v>
      </c>
      <c r="B16" s="4" t="s">
        <v>39</v>
      </c>
      <c r="C16" s="5">
        <v>0.6</v>
      </c>
      <c r="D16" s="5"/>
      <c r="E16" s="5">
        <v>0.7</v>
      </c>
      <c r="F16" s="5">
        <v>0.9</v>
      </c>
      <c r="G16" s="25">
        <v>0.8</v>
      </c>
      <c r="H16" s="25"/>
      <c r="I16" s="25">
        <v>0.9</v>
      </c>
      <c r="J16" s="25">
        <f t="shared" si="0"/>
        <v>0.97984000000000004</v>
      </c>
      <c r="K16" s="15">
        <f t="shared" si="1"/>
        <v>0.87999999999999989</v>
      </c>
      <c r="L16" s="15">
        <f t="shared" si="2"/>
        <v>0.96640000000000015</v>
      </c>
      <c r="M16" s="15">
        <f t="shared" si="3"/>
        <v>0.97984000000000004</v>
      </c>
      <c r="N16" s="15">
        <f t="shared" si="4"/>
        <v>0.97984000000000004</v>
      </c>
      <c r="O16" s="15">
        <f t="shared" si="5"/>
        <v>0.97984000000000004</v>
      </c>
      <c r="P16" s="15">
        <f t="shared" si="6"/>
        <v>0.97984000000000004</v>
      </c>
      <c r="Q16" s="15"/>
    </row>
    <row r="17" spans="1:17" x14ac:dyDescent="0.25">
      <c r="A17" s="4" t="s">
        <v>40</v>
      </c>
      <c r="B17" s="4" t="s">
        <v>41</v>
      </c>
      <c r="C17" s="5">
        <v>0.7</v>
      </c>
      <c r="D17" s="5">
        <v>0.7</v>
      </c>
      <c r="E17" s="5">
        <v>0.7</v>
      </c>
      <c r="F17" s="7">
        <v>0.7</v>
      </c>
      <c r="G17" s="25">
        <v>0.9</v>
      </c>
      <c r="H17" s="25"/>
      <c r="I17" s="25">
        <v>0.9</v>
      </c>
      <c r="J17" s="25">
        <f t="shared" si="0"/>
        <v>0.97821999999999998</v>
      </c>
      <c r="K17" s="15">
        <f t="shared" si="1"/>
        <v>0.90999999999999992</v>
      </c>
      <c r="L17" s="15">
        <f t="shared" si="2"/>
        <v>0.96039999999999981</v>
      </c>
      <c r="M17" s="15">
        <f t="shared" si="3"/>
        <v>0.97821999999999998</v>
      </c>
      <c r="N17" s="15">
        <f t="shared" si="4"/>
        <v>0.97821999999999998</v>
      </c>
      <c r="O17" s="15">
        <f t="shared" si="5"/>
        <v>0.97821999999999998</v>
      </c>
      <c r="P17" s="15">
        <f t="shared" si="6"/>
        <v>0.97822000000000009</v>
      </c>
      <c r="Q17" s="15"/>
    </row>
    <row r="18" spans="1:17" x14ac:dyDescent="0.25">
      <c r="A18" s="4" t="s">
        <v>42</v>
      </c>
      <c r="B18" s="4" t="s">
        <v>43</v>
      </c>
      <c r="C18" s="5">
        <v>0.4</v>
      </c>
      <c r="D18" s="5">
        <v>0.7</v>
      </c>
      <c r="E18" s="5">
        <v>0.7</v>
      </c>
      <c r="F18" s="5">
        <v>0.9</v>
      </c>
      <c r="G18" s="25">
        <v>0.8</v>
      </c>
      <c r="H18" s="25"/>
      <c r="I18" s="25">
        <v>0.95</v>
      </c>
      <c r="J18" s="25">
        <f t="shared" si="0"/>
        <v>0.96975999999999996</v>
      </c>
      <c r="K18" s="15">
        <f t="shared" si="1"/>
        <v>0.82000000000000006</v>
      </c>
      <c r="L18" s="15">
        <f t="shared" si="2"/>
        <v>0.94959999999999989</v>
      </c>
      <c r="M18" s="15">
        <f t="shared" si="3"/>
        <v>0.96975999999999996</v>
      </c>
      <c r="N18" s="15">
        <f t="shared" si="4"/>
        <v>0.96975999999999996</v>
      </c>
      <c r="O18" s="15">
        <f t="shared" si="5"/>
        <v>0.96975999999999996</v>
      </c>
      <c r="P18" s="15">
        <f t="shared" si="6"/>
        <v>0.96975999999999996</v>
      </c>
      <c r="Q18" s="15"/>
    </row>
    <row r="19" spans="1:17" x14ac:dyDescent="0.25">
      <c r="A19" s="4" t="s">
        <v>44</v>
      </c>
      <c r="B19" s="4" t="s">
        <v>45</v>
      </c>
      <c r="C19" s="5">
        <v>0.6</v>
      </c>
      <c r="D19" s="5">
        <v>0.7</v>
      </c>
      <c r="E19" s="5"/>
      <c r="F19" s="5">
        <v>0.5</v>
      </c>
      <c r="G19" s="25">
        <v>0.9</v>
      </c>
      <c r="H19" s="25"/>
      <c r="I19" s="25">
        <v>0.8</v>
      </c>
      <c r="J19" s="25">
        <f t="shared" si="0"/>
        <v>0.96039999999999992</v>
      </c>
      <c r="K19" s="15">
        <f t="shared" si="1"/>
        <v>0.87999999999999989</v>
      </c>
      <c r="L19" s="15">
        <f t="shared" si="2"/>
        <v>0.92799999999999983</v>
      </c>
      <c r="M19" s="15">
        <f t="shared" si="3"/>
        <v>0.96039999999999992</v>
      </c>
      <c r="N19" s="15">
        <f t="shared" si="4"/>
        <v>0.96039999999999992</v>
      </c>
      <c r="O19" s="15">
        <f t="shared" si="5"/>
        <v>0.96039999999999992</v>
      </c>
      <c r="P19" s="15">
        <f t="shared" si="6"/>
        <v>0.96040000000000014</v>
      </c>
      <c r="Q19" s="15"/>
    </row>
    <row r="20" spans="1:17" x14ac:dyDescent="0.25">
      <c r="A20" s="4" t="s">
        <v>46</v>
      </c>
      <c r="B20" s="4" t="s">
        <v>47</v>
      </c>
      <c r="C20" s="5">
        <v>0.8</v>
      </c>
      <c r="D20" s="5"/>
      <c r="E20" s="5"/>
      <c r="F20" s="5">
        <v>0.7</v>
      </c>
      <c r="G20" s="25">
        <v>0.9</v>
      </c>
      <c r="H20" s="25"/>
      <c r="I20" s="25">
        <v>0.9</v>
      </c>
      <c r="J20" s="25">
        <f t="shared" si="0"/>
        <v>0.9516</v>
      </c>
      <c r="K20" s="15">
        <f t="shared" si="1"/>
        <v>0.8</v>
      </c>
      <c r="L20" s="15">
        <f t="shared" si="2"/>
        <v>0.91199999999999981</v>
      </c>
      <c r="M20" s="15">
        <f t="shared" si="3"/>
        <v>0.9516</v>
      </c>
      <c r="N20" s="15">
        <f t="shared" si="4"/>
        <v>0.9516</v>
      </c>
      <c r="O20" s="15">
        <f t="shared" si="5"/>
        <v>0.9516</v>
      </c>
      <c r="P20" s="15">
        <f t="shared" si="6"/>
        <v>0.9516</v>
      </c>
      <c r="Q20" s="15"/>
    </row>
    <row r="21" spans="1:17" x14ac:dyDescent="0.25">
      <c r="A21" s="4" t="s">
        <v>48</v>
      </c>
      <c r="B21" s="4" t="s">
        <v>49</v>
      </c>
      <c r="C21" s="5">
        <v>0.7</v>
      </c>
      <c r="D21" s="5"/>
      <c r="E21" s="5"/>
      <c r="F21" s="5">
        <v>0.8</v>
      </c>
      <c r="G21" s="25">
        <v>0.8</v>
      </c>
      <c r="H21" s="25"/>
      <c r="I21" s="25">
        <v>0.95</v>
      </c>
      <c r="J21" s="25">
        <f t="shared" si="0"/>
        <v>0.95</v>
      </c>
      <c r="K21" s="15">
        <f t="shared" si="1"/>
        <v>0.7</v>
      </c>
      <c r="L21" s="15">
        <f t="shared" si="2"/>
        <v>0.89200000000000013</v>
      </c>
      <c r="M21" s="15">
        <f t="shared" si="3"/>
        <v>0.93520000000000025</v>
      </c>
      <c r="N21" s="15">
        <f t="shared" si="4"/>
        <v>0.93520000000000025</v>
      </c>
      <c r="O21" s="15">
        <f t="shared" si="5"/>
        <v>0.95</v>
      </c>
      <c r="P21" s="15">
        <f t="shared" si="6"/>
        <v>0.95</v>
      </c>
      <c r="Q21" s="15"/>
    </row>
    <row r="22" spans="1:17" x14ac:dyDescent="0.25">
      <c r="A22" s="4" t="s">
        <v>50</v>
      </c>
      <c r="B22" s="4" t="s">
        <v>51</v>
      </c>
      <c r="C22" s="5"/>
      <c r="D22" s="5"/>
      <c r="E22" s="5">
        <v>0.7</v>
      </c>
      <c r="F22" s="7"/>
      <c r="G22" s="25">
        <v>0.7</v>
      </c>
      <c r="H22" s="25">
        <v>0.9</v>
      </c>
      <c r="I22" s="25">
        <v>0.9</v>
      </c>
      <c r="J22" s="25">
        <f t="shared" si="0"/>
        <v>0.94540000000000002</v>
      </c>
      <c r="K22" s="15">
        <f t="shared" si="1"/>
        <v>0.7</v>
      </c>
      <c r="L22" s="15">
        <f t="shared" si="2"/>
        <v>0.7</v>
      </c>
      <c r="M22" s="15">
        <f t="shared" si="3"/>
        <v>0.80499999999999983</v>
      </c>
      <c r="N22" s="15">
        <f t="shared" si="4"/>
        <v>0.94540000000000002</v>
      </c>
      <c r="O22" s="15">
        <f t="shared" si="5"/>
        <v>0.94540000000000002</v>
      </c>
      <c r="P22" s="15">
        <f t="shared" si="6"/>
        <v>0.94540000000000002</v>
      </c>
      <c r="Q22" s="15"/>
    </row>
    <row r="23" spans="1:17" x14ac:dyDescent="0.25">
      <c r="A23" s="4" t="s">
        <v>52</v>
      </c>
      <c r="B23" s="4" t="s">
        <v>53</v>
      </c>
      <c r="C23" s="5"/>
      <c r="D23" s="5"/>
      <c r="E23" s="5">
        <v>0.7</v>
      </c>
      <c r="F23" s="7"/>
      <c r="G23" s="25">
        <v>0.6</v>
      </c>
      <c r="H23" s="25">
        <v>0.9</v>
      </c>
      <c r="I23" s="25">
        <v>0.8</v>
      </c>
      <c r="J23" s="25">
        <f t="shared" si="0"/>
        <v>0.94120000000000015</v>
      </c>
      <c r="K23" s="15">
        <f t="shared" si="1"/>
        <v>0.7</v>
      </c>
      <c r="L23" s="15">
        <f t="shared" si="2"/>
        <v>0.7</v>
      </c>
      <c r="M23" s="15">
        <f t="shared" si="3"/>
        <v>0.79</v>
      </c>
      <c r="N23" s="15">
        <f t="shared" si="4"/>
        <v>0.94120000000000015</v>
      </c>
      <c r="O23" s="15">
        <f t="shared" si="5"/>
        <v>0.94120000000000015</v>
      </c>
      <c r="P23" s="15">
        <f t="shared" si="6"/>
        <v>0.94120000000000004</v>
      </c>
      <c r="Q23" s="15"/>
    </row>
    <row r="24" spans="1:17" x14ac:dyDescent="0.25">
      <c r="A24" s="4" t="s">
        <v>54</v>
      </c>
      <c r="B24" s="4" t="s">
        <v>55</v>
      </c>
      <c r="C24" s="5"/>
      <c r="D24" s="5"/>
      <c r="E24" s="5">
        <v>0.7</v>
      </c>
      <c r="F24" s="7"/>
      <c r="G24" s="25">
        <v>0.6</v>
      </c>
      <c r="H24" s="25">
        <v>0.9</v>
      </c>
      <c r="I24" s="25">
        <v>0.9</v>
      </c>
      <c r="J24" s="25">
        <f t="shared" si="0"/>
        <v>0.94120000000000015</v>
      </c>
      <c r="K24" s="15">
        <f t="shared" si="1"/>
        <v>0.7</v>
      </c>
      <c r="L24" s="15">
        <f t="shared" si="2"/>
        <v>0.7</v>
      </c>
      <c r="M24" s="15">
        <f t="shared" si="3"/>
        <v>0.79</v>
      </c>
      <c r="N24" s="15">
        <f t="shared" si="4"/>
        <v>0.94120000000000015</v>
      </c>
      <c r="O24" s="15">
        <f t="shared" si="5"/>
        <v>0.94120000000000015</v>
      </c>
      <c r="P24" s="15">
        <f t="shared" si="6"/>
        <v>0.94120000000000004</v>
      </c>
      <c r="Q24" s="15"/>
    </row>
    <row r="25" spans="1:17" x14ac:dyDescent="0.25">
      <c r="A25" s="4" t="s">
        <v>56</v>
      </c>
      <c r="B25" s="4" t="s">
        <v>57</v>
      </c>
      <c r="C25" s="5">
        <v>0.6</v>
      </c>
      <c r="D25" s="5"/>
      <c r="E25" s="5"/>
      <c r="F25" s="5">
        <v>0.9</v>
      </c>
      <c r="G25" s="25">
        <v>0.8</v>
      </c>
      <c r="H25" s="25"/>
      <c r="I25" s="25">
        <v>0.9</v>
      </c>
      <c r="J25" s="25">
        <f t="shared" si="0"/>
        <v>0.93280000000000018</v>
      </c>
      <c r="K25" s="15">
        <f t="shared" si="1"/>
        <v>0.6</v>
      </c>
      <c r="L25" s="15">
        <f t="shared" si="2"/>
        <v>0.88800000000000012</v>
      </c>
      <c r="M25" s="15">
        <f t="shared" si="3"/>
        <v>0.93280000000000018</v>
      </c>
      <c r="N25" s="15">
        <f t="shared" si="4"/>
        <v>0.93280000000000018</v>
      </c>
      <c r="O25" s="15">
        <f t="shared" si="5"/>
        <v>0.93280000000000018</v>
      </c>
      <c r="P25" s="15">
        <f t="shared" si="6"/>
        <v>0.93279999999999996</v>
      </c>
      <c r="Q25" s="15"/>
    </row>
    <row r="26" spans="1:17" x14ac:dyDescent="0.25">
      <c r="A26" s="4" t="s">
        <v>58</v>
      </c>
      <c r="B26" s="4" t="s">
        <v>59</v>
      </c>
      <c r="C26" s="5"/>
      <c r="D26" s="5">
        <v>0.7</v>
      </c>
      <c r="E26" s="5">
        <v>0.7</v>
      </c>
      <c r="F26" s="5">
        <v>0.7</v>
      </c>
      <c r="G26" s="25">
        <v>0.8</v>
      </c>
      <c r="H26" s="25"/>
      <c r="I26" s="25">
        <v>0.8</v>
      </c>
      <c r="J26" s="25">
        <f t="shared" si="0"/>
        <v>0.92079999999999984</v>
      </c>
      <c r="K26" s="15">
        <f t="shared" si="1"/>
        <v>0.7</v>
      </c>
      <c r="L26" s="15">
        <f t="shared" si="2"/>
        <v>0.86799999999999988</v>
      </c>
      <c r="M26" s="15">
        <f t="shared" si="3"/>
        <v>0.92079999999999984</v>
      </c>
      <c r="N26" s="15">
        <f t="shared" si="4"/>
        <v>0.92079999999999984</v>
      </c>
      <c r="O26" s="15">
        <f t="shared" si="5"/>
        <v>0.92079999999999984</v>
      </c>
      <c r="P26" s="15">
        <f t="shared" si="6"/>
        <v>0.92079999999999995</v>
      </c>
      <c r="Q26" s="15"/>
    </row>
    <row r="27" spans="1:17" x14ac:dyDescent="0.25">
      <c r="A27" s="4" t="s">
        <v>60</v>
      </c>
      <c r="B27" s="4" t="s">
        <v>61</v>
      </c>
      <c r="C27" s="5"/>
      <c r="D27" s="5">
        <v>0.7</v>
      </c>
      <c r="E27" s="5">
        <v>0.7</v>
      </c>
      <c r="F27" s="5">
        <v>0.7</v>
      </c>
      <c r="G27" s="25">
        <v>0.8</v>
      </c>
      <c r="H27" s="25"/>
      <c r="I27" s="25">
        <v>0.9</v>
      </c>
      <c r="J27" s="25">
        <f t="shared" si="0"/>
        <v>0.92079999999999984</v>
      </c>
      <c r="K27" s="15">
        <f t="shared" si="1"/>
        <v>0.7</v>
      </c>
      <c r="L27" s="15">
        <f t="shared" si="2"/>
        <v>0.86799999999999988</v>
      </c>
      <c r="M27" s="15">
        <f t="shared" si="3"/>
        <v>0.92079999999999984</v>
      </c>
      <c r="N27" s="15">
        <f t="shared" si="4"/>
        <v>0.92079999999999984</v>
      </c>
      <c r="O27" s="15">
        <f t="shared" si="5"/>
        <v>0.92079999999999984</v>
      </c>
      <c r="P27" s="15">
        <f t="shared" si="6"/>
        <v>0.92079999999999995</v>
      </c>
      <c r="Q27" s="15"/>
    </row>
    <row r="28" spans="1:17" x14ac:dyDescent="0.25">
      <c r="A28" s="6" t="s">
        <v>62</v>
      </c>
      <c r="B28" s="6" t="s">
        <v>63</v>
      </c>
      <c r="C28" s="7"/>
      <c r="D28" s="5">
        <v>0.7</v>
      </c>
      <c r="E28" s="7">
        <v>0.7</v>
      </c>
      <c r="F28" s="7">
        <v>0.7</v>
      </c>
      <c r="G28" s="25">
        <v>0.6</v>
      </c>
      <c r="H28" s="25"/>
      <c r="I28" s="25">
        <v>0.8</v>
      </c>
      <c r="J28" s="25">
        <f t="shared" si="0"/>
        <v>0.90759999999999996</v>
      </c>
      <c r="K28" s="15">
        <f t="shared" si="1"/>
        <v>0.7</v>
      </c>
      <c r="L28" s="15">
        <f t="shared" si="2"/>
        <v>0.86799999999999988</v>
      </c>
      <c r="M28" s="15">
        <f t="shared" si="3"/>
        <v>0.90759999999999996</v>
      </c>
      <c r="N28" s="15">
        <f t="shared" si="4"/>
        <v>0.90759999999999996</v>
      </c>
      <c r="O28" s="15">
        <f t="shared" si="5"/>
        <v>0.90759999999999996</v>
      </c>
      <c r="P28" s="15">
        <f t="shared" si="6"/>
        <v>0.90759999999999996</v>
      </c>
      <c r="Q28" s="15"/>
    </row>
    <row r="29" spans="1:17" x14ac:dyDescent="0.25">
      <c r="A29" s="4" t="s">
        <v>64</v>
      </c>
      <c r="B29" s="4" t="s">
        <v>65</v>
      </c>
      <c r="C29" s="5">
        <v>0.3</v>
      </c>
      <c r="D29" s="5"/>
      <c r="E29" s="5"/>
      <c r="F29" s="5">
        <v>0.7</v>
      </c>
      <c r="G29" s="25">
        <v>0.7</v>
      </c>
      <c r="H29" s="25"/>
      <c r="I29" s="25">
        <v>0.9</v>
      </c>
      <c r="J29" s="25">
        <f t="shared" si="0"/>
        <v>0.9</v>
      </c>
      <c r="K29" s="15">
        <f t="shared" si="1"/>
        <v>0.3</v>
      </c>
      <c r="L29" s="15">
        <f t="shared" si="2"/>
        <v>0.69199999999999995</v>
      </c>
      <c r="M29" s="15">
        <f t="shared" si="3"/>
        <v>0.79979999999999984</v>
      </c>
      <c r="N29" s="15">
        <f t="shared" si="4"/>
        <v>0.79979999999999984</v>
      </c>
      <c r="O29" s="15">
        <f t="shared" si="5"/>
        <v>0.9</v>
      </c>
      <c r="P29" s="15">
        <f t="shared" si="6"/>
        <v>0.9</v>
      </c>
      <c r="Q29" s="15"/>
    </row>
    <row r="30" spans="1:17" x14ac:dyDescent="0.25">
      <c r="A30" s="4" t="s">
        <v>66</v>
      </c>
      <c r="B30" s="4" t="s">
        <v>67</v>
      </c>
      <c r="C30" s="5"/>
      <c r="D30" s="5"/>
      <c r="E30" s="5"/>
      <c r="F30" s="5">
        <v>1</v>
      </c>
      <c r="G30" s="25">
        <v>0.6</v>
      </c>
      <c r="H30" s="25"/>
      <c r="I30" s="25">
        <v>0.9</v>
      </c>
      <c r="J30" s="25">
        <f t="shared" si="0"/>
        <v>0.9</v>
      </c>
      <c r="K30" s="15">
        <f t="shared" si="1"/>
        <v>0</v>
      </c>
      <c r="L30" s="15">
        <f t="shared" si="2"/>
        <v>0.8</v>
      </c>
      <c r="M30" s="15">
        <f t="shared" si="3"/>
        <v>0.8600000000000001</v>
      </c>
      <c r="N30" s="15">
        <f t="shared" si="4"/>
        <v>0.8600000000000001</v>
      </c>
      <c r="O30" s="15">
        <f t="shared" si="5"/>
        <v>0.9</v>
      </c>
      <c r="P30" s="15">
        <f t="shared" si="6"/>
        <v>0.9</v>
      </c>
      <c r="Q30" s="15"/>
    </row>
    <row r="31" spans="1:17" x14ac:dyDescent="0.25">
      <c r="A31" s="4" t="s">
        <v>68</v>
      </c>
      <c r="B31" s="4" t="s">
        <v>69</v>
      </c>
      <c r="C31" s="5"/>
      <c r="D31" s="5">
        <v>0.7</v>
      </c>
      <c r="E31" s="5"/>
      <c r="F31" s="5">
        <v>0.6</v>
      </c>
      <c r="G31" s="25">
        <v>0.7</v>
      </c>
      <c r="H31" s="25"/>
      <c r="I31" s="25">
        <v>0.65</v>
      </c>
      <c r="J31" s="25">
        <f t="shared" si="0"/>
        <v>0.89859999999999995</v>
      </c>
      <c r="K31" s="15">
        <f t="shared" si="1"/>
        <v>0.7</v>
      </c>
      <c r="L31" s="15">
        <f t="shared" si="2"/>
        <v>0.84399999999999997</v>
      </c>
      <c r="M31" s="15">
        <f t="shared" si="3"/>
        <v>0.89859999999999995</v>
      </c>
      <c r="N31" s="15">
        <f t="shared" si="4"/>
        <v>0.89859999999999995</v>
      </c>
      <c r="O31" s="15">
        <f t="shared" si="5"/>
        <v>0.89859999999999995</v>
      </c>
      <c r="P31" s="15">
        <f t="shared" si="6"/>
        <v>0.89859999999999995</v>
      </c>
      <c r="Q31" s="15"/>
    </row>
    <row r="32" spans="1:17" x14ac:dyDescent="0.25">
      <c r="A32" s="4" t="s">
        <v>70</v>
      </c>
      <c r="B32" s="4" t="s">
        <v>71</v>
      </c>
      <c r="C32" s="5"/>
      <c r="D32" s="5">
        <v>0.7</v>
      </c>
      <c r="E32" s="5">
        <v>0.7</v>
      </c>
      <c r="F32" s="5">
        <v>0.5</v>
      </c>
      <c r="G32" s="25">
        <v>0.8</v>
      </c>
      <c r="H32" s="25"/>
      <c r="I32" s="25">
        <v>0.8</v>
      </c>
      <c r="J32" s="25">
        <f t="shared" si="0"/>
        <v>0.89200000000000013</v>
      </c>
      <c r="K32" s="15">
        <f t="shared" si="1"/>
        <v>0.7</v>
      </c>
      <c r="L32" s="15">
        <f t="shared" si="2"/>
        <v>0.82000000000000006</v>
      </c>
      <c r="M32" s="15">
        <f t="shared" si="3"/>
        <v>0.89200000000000013</v>
      </c>
      <c r="N32" s="15">
        <f t="shared" si="4"/>
        <v>0.89200000000000013</v>
      </c>
      <c r="O32" s="15">
        <f t="shared" si="5"/>
        <v>0.89200000000000013</v>
      </c>
      <c r="P32" s="15">
        <f t="shared" si="6"/>
        <v>0.89200000000000002</v>
      </c>
      <c r="Q32" s="15"/>
    </row>
    <row r="33" spans="1:17" x14ac:dyDescent="0.25">
      <c r="A33" s="4" t="s">
        <v>72</v>
      </c>
      <c r="B33" s="4" t="s">
        <v>73</v>
      </c>
      <c r="C33" s="5">
        <v>0.5</v>
      </c>
      <c r="D33" s="5"/>
      <c r="E33" s="5"/>
      <c r="F33" s="5">
        <v>0.7</v>
      </c>
      <c r="G33" s="25">
        <v>0.9</v>
      </c>
      <c r="H33" s="25"/>
      <c r="I33" s="25">
        <v>0.7</v>
      </c>
      <c r="J33" s="25">
        <f t="shared" si="0"/>
        <v>0.879</v>
      </c>
      <c r="K33" s="15">
        <f t="shared" si="1"/>
        <v>0.5</v>
      </c>
      <c r="L33" s="15">
        <f t="shared" si="2"/>
        <v>0.78</v>
      </c>
      <c r="M33" s="15">
        <f t="shared" si="3"/>
        <v>0.879</v>
      </c>
      <c r="N33" s="15">
        <f t="shared" si="4"/>
        <v>0.879</v>
      </c>
      <c r="O33" s="15">
        <f t="shared" si="5"/>
        <v>0.879</v>
      </c>
      <c r="P33" s="15">
        <f t="shared" si="6"/>
        <v>0.879</v>
      </c>
      <c r="Q33" s="15"/>
    </row>
    <row r="34" spans="1:17" x14ac:dyDescent="0.25">
      <c r="A34" s="4" t="s">
        <v>74</v>
      </c>
      <c r="B34" s="4" t="s">
        <v>75</v>
      </c>
      <c r="C34" s="5">
        <v>0.3</v>
      </c>
      <c r="D34" s="5"/>
      <c r="E34" s="5">
        <v>0.7</v>
      </c>
      <c r="F34" s="7"/>
      <c r="G34" s="25">
        <v>0.7</v>
      </c>
      <c r="H34" s="25"/>
      <c r="I34" s="25">
        <v>0.5</v>
      </c>
      <c r="J34" s="25">
        <f t="shared" si="0"/>
        <v>0.86350000000000016</v>
      </c>
      <c r="K34" s="15">
        <f t="shared" si="1"/>
        <v>0.79</v>
      </c>
      <c r="L34" s="15">
        <f t="shared" si="2"/>
        <v>0.79</v>
      </c>
      <c r="M34" s="15">
        <f t="shared" si="3"/>
        <v>0.86350000000000016</v>
      </c>
      <c r="N34" s="15">
        <f t="shared" si="4"/>
        <v>0.86350000000000016</v>
      </c>
      <c r="O34" s="15">
        <f t="shared" si="5"/>
        <v>0.86350000000000016</v>
      </c>
      <c r="P34" s="15">
        <f t="shared" si="6"/>
        <v>0.86349999999999993</v>
      </c>
      <c r="Q34" s="15"/>
    </row>
    <row r="35" spans="1:17" x14ac:dyDescent="0.25">
      <c r="A35" s="4" t="s">
        <v>76</v>
      </c>
      <c r="B35" s="4" t="s">
        <v>77</v>
      </c>
      <c r="C35" s="5"/>
      <c r="D35" s="5">
        <v>0.7</v>
      </c>
      <c r="E35" s="5"/>
      <c r="F35" s="7">
        <v>0.3</v>
      </c>
      <c r="G35" s="25">
        <v>0.7</v>
      </c>
      <c r="H35" s="25"/>
      <c r="I35" s="25">
        <v>0.6</v>
      </c>
      <c r="J35" s="25">
        <f t="shared" si="0"/>
        <v>0.85179999999999989</v>
      </c>
      <c r="K35" s="15">
        <f t="shared" si="1"/>
        <v>0.7</v>
      </c>
      <c r="L35" s="15">
        <f t="shared" si="2"/>
        <v>0.77200000000000002</v>
      </c>
      <c r="M35" s="15">
        <f t="shared" si="3"/>
        <v>0.85179999999999989</v>
      </c>
      <c r="N35" s="15">
        <f t="shared" si="4"/>
        <v>0.85179999999999989</v>
      </c>
      <c r="O35" s="15">
        <f t="shared" si="5"/>
        <v>0.85179999999999989</v>
      </c>
      <c r="P35" s="15">
        <f t="shared" si="6"/>
        <v>0.85179999999999989</v>
      </c>
      <c r="Q35" s="15"/>
    </row>
    <row r="36" spans="1:17" x14ac:dyDescent="0.25">
      <c r="A36" s="4" t="s">
        <v>78</v>
      </c>
      <c r="B36" s="4" t="s">
        <v>79</v>
      </c>
      <c r="C36" s="5"/>
      <c r="D36" s="5"/>
      <c r="E36" s="5">
        <v>0.7</v>
      </c>
      <c r="F36" s="7"/>
      <c r="G36" s="25">
        <v>0.8</v>
      </c>
      <c r="H36" s="25"/>
      <c r="I36" s="25">
        <v>0.8</v>
      </c>
      <c r="J36" s="25">
        <f t="shared" si="0"/>
        <v>0.82000000000000006</v>
      </c>
      <c r="K36" s="15">
        <f t="shared" si="1"/>
        <v>0.7</v>
      </c>
      <c r="L36" s="15">
        <f t="shared" si="2"/>
        <v>0.7</v>
      </c>
      <c r="M36" s="15">
        <f t="shared" si="3"/>
        <v>0.82000000000000006</v>
      </c>
      <c r="N36" s="15">
        <f t="shared" si="4"/>
        <v>0.82000000000000006</v>
      </c>
      <c r="O36" s="15">
        <f t="shared" si="5"/>
        <v>0.82000000000000006</v>
      </c>
      <c r="P36" s="15">
        <f t="shared" si="6"/>
        <v>0.82000000000000006</v>
      </c>
      <c r="Q36" s="15"/>
    </row>
    <row r="37" spans="1:17" x14ac:dyDescent="0.25">
      <c r="A37" s="4" t="s">
        <v>80</v>
      </c>
      <c r="B37" s="4" t="s">
        <v>81</v>
      </c>
      <c r="C37" s="5">
        <v>0.3</v>
      </c>
      <c r="D37" s="5"/>
      <c r="E37" s="5"/>
      <c r="F37" s="5">
        <v>0.7</v>
      </c>
      <c r="G37" s="25">
        <v>0.8</v>
      </c>
      <c r="H37" s="25"/>
      <c r="I37" s="25">
        <v>0.7</v>
      </c>
      <c r="J37" s="25">
        <f t="shared" si="0"/>
        <v>0.81520000000000015</v>
      </c>
      <c r="K37" s="15">
        <f t="shared" si="1"/>
        <v>0.3</v>
      </c>
      <c r="L37" s="15">
        <f t="shared" si="2"/>
        <v>0.69199999999999995</v>
      </c>
      <c r="M37" s="15">
        <f t="shared" si="3"/>
        <v>0.81520000000000015</v>
      </c>
      <c r="N37" s="15">
        <f t="shared" si="4"/>
        <v>0.81520000000000015</v>
      </c>
      <c r="O37" s="15">
        <f t="shared" si="5"/>
        <v>0.81520000000000015</v>
      </c>
      <c r="P37" s="15">
        <f t="shared" si="6"/>
        <v>0.81519999999999992</v>
      </c>
      <c r="Q37" s="15"/>
    </row>
    <row r="38" spans="1:17" x14ac:dyDescent="0.25">
      <c r="A38" s="4" t="s">
        <v>82</v>
      </c>
      <c r="B38" s="4" t="s">
        <v>83</v>
      </c>
      <c r="C38" s="5"/>
      <c r="D38" s="5"/>
      <c r="E38" s="5">
        <v>0.7</v>
      </c>
      <c r="F38" s="5"/>
      <c r="G38" s="25">
        <v>0.7</v>
      </c>
      <c r="H38" s="25"/>
      <c r="I38" s="25">
        <v>0.7</v>
      </c>
      <c r="J38" s="25">
        <f t="shared" si="0"/>
        <v>0.80499999999999983</v>
      </c>
      <c r="K38" s="15">
        <f t="shared" si="1"/>
        <v>0.7</v>
      </c>
      <c r="L38" s="15">
        <f t="shared" si="2"/>
        <v>0.7</v>
      </c>
      <c r="M38" s="15">
        <f t="shared" si="3"/>
        <v>0.80499999999999983</v>
      </c>
      <c r="N38" s="15">
        <f t="shared" si="4"/>
        <v>0.80499999999999983</v>
      </c>
      <c r="O38" s="15">
        <f t="shared" si="5"/>
        <v>0.80499999999999983</v>
      </c>
      <c r="P38" s="15">
        <f t="shared" si="6"/>
        <v>0.80499999999999994</v>
      </c>
      <c r="Q38" s="15"/>
    </row>
    <row r="39" spans="1:17" x14ac:dyDescent="0.25">
      <c r="A39" s="4" t="s">
        <v>84</v>
      </c>
      <c r="B39" s="4" t="s">
        <v>85</v>
      </c>
      <c r="C39" s="5"/>
      <c r="D39" s="5">
        <v>0.7</v>
      </c>
      <c r="E39" s="5">
        <v>0.7</v>
      </c>
      <c r="F39" s="5"/>
      <c r="G39" s="25">
        <v>0.7</v>
      </c>
      <c r="H39" s="25"/>
      <c r="I39" s="25">
        <v>0.7</v>
      </c>
      <c r="J39" s="25">
        <f t="shared" si="0"/>
        <v>0.80499999999999983</v>
      </c>
      <c r="K39" s="15">
        <f t="shared" si="1"/>
        <v>0.7</v>
      </c>
      <c r="L39" s="15">
        <f t="shared" si="2"/>
        <v>0.7</v>
      </c>
      <c r="M39" s="15">
        <f t="shared" si="3"/>
        <v>0.80499999999999983</v>
      </c>
      <c r="N39" s="15">
        <f t="shared" si="4"/>
        <v>0.80499999999999983</v>
      </c>
      <c r="O39" s="15">
        <f t="shared" si="5"/>
        <v>0.80499999999999983</v>
      </c>
      <c r="P39" s="15">
        <f t="shared" si="6"/>
        <v>0.80499999999999994</v>
      </c>
      <c r="Q39" s="15"/>
    </row>
    <row r="40" spans="1:17" x14ac:dyDescent="0.25">
      <c r="A40" s="4" t="s">
        <v>86</v>
      </c>
      <c r="B40" s="4" t="s">
        <v>87</v>
      </c>
      <c r="C40" s="5"/>
      <c r="D40" s="5">
        <v>0.7</v>
      </c>
      <c r="E40" s="5">
        <v>0.7</v>
      </c>
      <c r="F40" s="7"/>
      <c r="G40" s="25">
        <v>0.7</v>
      </c>
      <c r="H40" s="25"/>
      <c r="I40" s="25">
        <v>0.7</v>
      </c>
      <c r="J40" s="25">
        <f t="shared" si="0"/>
        <v>0.80499999999999983</v>
      </c>
      <c r="K40" s="15">
        <f t="shared" si="1"/>
        <v>0.7</v>
      </c>
      <c r="L40" s="15">
        <f t="shared" si="2"/>
        <v>0.7</v>
      </c>
      <c r="M40" s="15">
        <f t="shared" si="3"/>
        <v>0.80499999999999983</v>
      </c>
      <c r="N40" s="15">
        <f t="shared" si="4"/>
        <v>0.80499999999999983</v>
      </c>
      <c r="O40" s="15">
        <f t="shared" si="5"/>
        <v>0.80499999999999983</v>
      </c>
      <c r="P40" s="15">
        <f t="shared" si="6"/>
        <v>0.80499999999999994</v>
      </c>
      <c r="Q40" s="15"/>
    </row>
    <row r="41" spans="1:17" x14ac:dyDescent="0.25">
      <c r="A41" s="4" t="s">
        <v>88</v>
      </c>
      <c r="B41" s="4" t="s">
        <v>89</v>
      </c>
      <c r="C41" s="5"/>
      <c r="D41" s="5">
        <v>0.7</v>
      </c>
      <c r="E41" s="5"/>
      <c r="F41" s="12"/>
      <c r="G41" s="25">
        <v>0.7</v>
      </c>
      <c r="H41" s="25"/>
      <c r="I41" s="25">
        <v>0.5</v>
      </c>
      <c r="J41" s="25">
        <f t="shared" si="0"/>
        <v>0.80499999999999983</v>
      </c>
      <c r="K41" s="15">
        <f t="shared" si="1"/>
        <v>0.7</v>
      </c>
      <c r="L41" s="15">
        <f t="shared" si="2"/>
        <v>0.7</v>
      </c>
      <c r="M41" s="15">
        <f t="shared" si="3"/>
        <v>0.80499999999999983</v>
      </c>
      <c r="N41" s="15">
        <f t="shared" si="4"/>
        <v>0.80499999999999983</v>
      </c>
      <c r="O41" s="15">
        <f t="shared" si="5"/>
        <v>0.80499999999999983</v>
      </c>
      <c r="P41" s="15">
        <f t="shared" si="6"/>
        <v>0.80499999999999994</v>
      </c>
      <c r="Q41" s="15"/>
    </row>
    <row r="42" spans="1:17" x14ac:dyDescent="0.25">
      <c r="A42" s="4" t="s">
        <v>90</v>
      </c>
      <c r="B42" s="4" t="s">
        <v>91</v>
      </c>
      <c r="C42" s="5"/>
      <c r="D42" s="5">
        <v>0.7</v>
      </c>
      <c r="E42" s="5"/>
      <c r="F42" s="5"/>
      <c r="G42" s="25">
        <v>0.7</v>
      </c>
      <c r="H42" s="25"/>
      <c r="I42" s="25">
        <v>0.5</v>
      </c>
      <c r="J42" s="25">
        <f t="shared" si="0"/>
        <v>0.80499999999999983</v>
      </c>
      <c r="K42" s="15">
        <f t="shared" si="1"/>
        <v>0.7</v>
      </c>
      <c r="L42" s="15">
        <f t="shared" si="2"/>
        <v>0.7</v>
      </c>
      <c r="M42" s="15">
        <f t="shared" si="3"/>
        <v>0.80499999999999983</v>
      </c>
      <c r="N42" s="15">
        <f t="shared" si="4"/>
        <v>0.80499999999999983</v>
      </c>
      <c r="O42" s="15">
        <f t="shared" si="5"/>
        <v>0.80499999999999983</v>
      </c>
      <c r="P42" s="15">
        <f t="shared" si="6"/>
        <v>0.80499999999999994</v>
      </c>
      <c r="Q42" s="15"/>
    </row>
    <row r="43" spans="1:17" x14ac:dyDescent="0.25">
      <c r="A43" s="4" t="s">
        <v>92</v>
      </c>
      <c r="B43" s="4" t="s">
        <v>93</v>
      </c>
      <c r="C43" s="5"/>
      <c r="D43" s="5"/>
      <c r="E43" s="5">
        <v>0.7</v>
      </c>
      <c r="F43" s="5"/>
      <c r="G43" s="25">
        <v>0.4</v>
      </c>
      <c r="H43" s="25"/>
      <c r="I43" s="25">
        <v>0.8</v>
      </c>
      <c r="J43" s="25">
        <f t="shared" si="0"/>
        <v>0.8</v>
      </c>
      <c r="K43" s="15">
        <f t="shared" si="1"/>
        <v>0.7</v>
      </c>
      <c r="L43" s="15">
        <f t="shared" si="2"/>
        <v>0.7</v>
      </c>
      <c r="M43" s="15">
        <f t="shared" si="3"/>
        <v>0.7599999999999999</v>
      </c>
      <c r="N43" s="15">
        <f t="shared" si="4"/>
        <v>0.7599999999999999</v>
      </c>
      <c r="O43" s="15">
        <f t="shared" si="5"/>
        <v>0.8</v>
      </c>
      <c r="P43" s="15">
        <f t="shared" si="6"/>
        <v>0.8</v>
      </c>
      <c r="Q43" s="15"/>
    </row>
    <row r="44" spans="1:17" x14ac:dyDescent="0.25">
      <c r="A44" s="4" t="s">
        <v>94</v>
      </c>
      <c r="B44" s="4" t="s">
        <v>95</v>
      </c>
      <c r="C44" s="5"/>
      <c r="D44" s="5"/>
      <c r="E44" s="5"/>
      <c r="F44" s="5"/>
      <c r="G44" s="25">
        <v>0.4</v>
      </c>
      <c r="H44" s="25"/>
      <c r="I44" s="25">
        <v>0.8</v>
      </c>
      <c r="J44" s="25">
        <f t="shared" si="0"/>
        <v>0.8</v>
      </c>
      <c r="K44" s="15">
        <f t="shared" si="1"/>
        <v>0</v>
      </c>
      <c r="L44" s="15">
        <f t="shared" si="2"/>
        <v>0</v>
      </c>
      <c r="M44" s="15">
        <f t="shared" si="3"/>
        <v>0.2</v>
      </c>
      <c r="N44" s="15">
        <f t="shared" si="4"/>
        <v>0.2</v>
      </c>
      <c r="O44" s="15">
        <f t="shared" si="5"/>
        <v>0.8</v>
      </c>
      <c r="P44" s="15">
        <f t="shared" si="6"/>
        <v>0.8</v>
      </c>
      <c r="Q44" s="15"/>
    </row>
    <row r="45" spans="1:17" x14ac:dyDescent="0.25">
      <c r="A45" s="4" t="s">
        <v>96</v>
      </c>
      <c r="B45" s="4" t="s">
        <v>97</v>
      </c>
      <c r="C45" s="5">
        <v>0.4</v>
      </c>
      <c r="D45" s="5"/>
      <c r="E45" s="5"/>
      <c r="F45" s="5">
        <v>0.4</v>
      </c>
      <c r="G45" s="25">
        <v>0.9</v>
      </c>
      <c r="H45" s="25"/>
      <c r="I45" s="25">
        <v>0.8</v>
      </c>
      <c r="J45" s="25">
        <f t="shared" si="0"/>
        <v>0.8</v>
      </c>
      <c r="K45" s="15">
        <f t="shared" si="1"/>
        <v>0.4</v>
      </c>
      <c r="L45" s="15">
        <f t="shared" si="2"/>
        <v>0.59200000000000008</v>
      </c>
      <c r="M45" s="15">
        <f t="shared" si="3"/>
        <v>0.77560000000000007</v>
      </c>
      <c r="N45" s="15">
        <f t="shared" si="4"/>
        <v>0.77560000000000007</v>
      </c>
      <c r="O45" s="15">
        <f t="shared" si="5"/>
        <v>0.8</v>
      </c>
      <c r="P45" s="15">
        <f t="shared" si="6"/>
        <v>0.8</v>
      </c>
      <c r="Q45" s="15"/>
    </row>
    <row r="46" spans="1:17" x14ac:dyDescent="0.25">
      <c r="A46" s="4" t="s">
        <v>98</v>
      </c>
      <c r="B46" s="4" t="s">
        <v>99</v>
      </c>
      <c r="C46" s="5">
        <v>0.3</v>
      </c>
      <c r="D46" s="5"/>
      <c r="E46" s="5"/>
      <c r="F46" s="5">
        <v>0.7</v>
      </c>
      <c r="G46" s="25">
        <v>0.7</v>
      </c>
      <c r="H46" s="25"/>
      <c r="I46" s="25">
        <v>0.7</v>
      </c>
      <c r="J46" s="25">
        <f t="shared" si="0"/>
        <v>0.79979999999999984</v>
      </c>
      <c r="K46" s="15">
        <f t="shared" si="1"/>
        <v>0.3</v>
      </c>
      <c r="L46" s="15">
        <f t="shared" si="2"/>
        <v>0.69199999999999995</v>
      </c>
      <c r="M46" s="15">
        <f t="shared" si="3"/>
        <v>0.79979999999999984</v>
      </c>
      <c r="N46" s="15">
        <f t="shared" si="4"/>
        <v>0.79979999999999984</v>
      </c>
      <c r="O46" s="15">
        <f t="shared" si="5"/>
        <v>0.79979999999999984</v>
      </c>
      <c r="P46" s="15">
        <f t="shared" si="6"/>
        <v>0.79979999999999996</v>
      </c>
      <c r="Q46" s="15"/>
    </row>
    <row r="47" spans="1:17" x14ac:dyDescent="0.25">
      <c r="A47" s="4" t="s">
        <v>100</v>
      </c>
      <c r="B47" s="4" t="s">
        <v>101</v>
      </c>
      <c r="C47" s="5"/>
      <c r="D47" s="5"/>
      <c r="E47" s="5"/>
      <c r="F47" s="5"/>
      <c r="G47" s="25">
        <v>0.5</v>
      </c>
      <c r="H47" s="25">
        <v>0.9</v>
      </c>
      <c r="I47" s="25">
        <v>0.7</v>
      </c>
      <c r="J47" s="25">
        <f t="shared" si="0"/>
        <v>0.79</v>
      </c>
      <c r="K47" s="15">
        <f t="shared" si="1"/>
        <v>0</v>
      </c>
      <c r="L47" s="15">
        <f t="shared" si="2"/>
        <v>0</v>
      </c>
      <c r="M47" s="15">
        <f t="shared" si="3"/>
        <v>0.25</v>
      </c>
      <c r="N47" s="15">
        <f t="shared" si="4"/>
        <v>0.79</v>
      </c>
      <c r="O47" s="15">
        <f t="shared" si="5"/>
        <v>0.79</v>
      </c>
      <c r="P47" s="15">
        <f t="shared" si="6"/>
        <v>0.79</v>
      </c>
      <c r="Q47" s="15"/>
    </row>
    <row r="48" spans="1:17" x14ac:dyDescent="0.25">
      <c r="A48" s="4" t="s">
        <v>102</v>
      </c>
      <c r="B48" s="4" t="s">
        <v>103</v>
      </c>
      <c r="C48" s="5"/>
      <c r="D48" s="5">
        <v>0.7</v>
      </c>
      <c r="E48" s="5"/>
      <c r="F48" s="5"/>
      <c r="G48" s="25">
        <v>0.6</v>
      </c>
      <c r="H48" s="25"/>
      <c r="I48" s="25">
        <v>0.7</v>
      </c>
      <c r="J48" s="25">
        <f t="shared" si="0"/>
        <v>0.79</v>
      </c>
      <c r="K48" s="15">
        <f t="shared" si="1"/>
        <v>0.7</v>
      </c>
      <c r="L48" s="15">
        <f t="shared" si="2"/>
        <v>0.7</v>
      </c>
      <c r="M48" s="15">
        <f t="shared" si="3"/>
        <v>0.79</v>
      </c>
      <c r="N48" s="15">
        <f t="shared" si="4"/>
        <v>0.79</v>
      </c>
      <c r="O48" s="15">
        <f t="shared" si="5"/>
        <v>0.79</v>
      </c>
      <c r="P48" s="15">
        <f t="shared" si="6"/>
        <v>0.78999999999999992</v>
      </c>
      <c r="Q48" s="15"/>
    </row>
    <row r="49" spans="1:17" x14ac:dyDescent="0.25">
      <c r="A49" s="4" t="s">
        <v>104</v>
      </c>
      <c r="B49" s="4" t="s">
        <v>105</v>
      </c>
      <c r="C49" s="5"/>
      <c r="D49" s="5"/>
      <c r="E49" s="5">
        <v>0.7</v>
      </c>
      <c r="F49" s="5"/>
      <c r="G49" s="25">
        <v>0.6</v>
      </c>
      <c r="H49" s="25"/>
      <c r="I49" s="25">
        <v>0.7</v>
      </c>
      <c r="J49" s="25">
        <f t="shared" si="0"/>
        <v>0.79</v>
      </c>
      <c r="K49" s="15">
        <f t="shared" si="1"/>
        <v>0.7</v>
      </c>
      <c r="L49" s="15">
        <f t="shared" si="2"/>
        <v>0.7</v>
      </c>
      <c r="M49" s="15">
        <f t="shared" si="3"/>
        <v>0.79</v>
      </c>
      <c r="N49" s="15">
        <f t="shared" si="4"/>
        <v>0.79</v>
      </c>
      <c r="O49" s="15">
        <f t="shared" si="5"/>
        <v>0.79</v>
      </c>
      <c r="P49" s="15">
        <f t="shared" si="6"/>
        <v>0.78999999999999992</v>
      </c>
      <c r="Q49" s="15"/>
    </row>
    <row r="50" spans="1:17" x14ac:dyDescent="0.25">
      <c r="A50" s="4" t="s">
        <v>106</v>
      </c>
      <c r="B50" s="4" t="s">
        <v>107</v>
      </c>
      <c r="C50" s="5"/>
      <c r="D50" s="5"/>
      <c r="E50" s="5">
        <v>0.7</v>
      </c>
      <c r="F50" s="7"/>
      <c r="G50" s="25">
        <v>0.6</v>
      </c>
      <c r="H50" s="25"/>
      <c r="I50" s="25">
        <v>0.7</v>
      </c>
      <c r="J50" s="25">
        <f t="shared" si="0"/>
        <v>0.79</v>
      </c>
      <c r="K50" s="15">
        <f t="shared" si="1"/>
        <v>0.7</v>
      </c>
      <c r="L50" s="15">
        <f t="shared" si="2"/>
        <v>0.7</v>
      </c>
      <c r="M50" s="15">
        <f t="shared" si="3"/>
        <v>0.79</v>
      </c>
      <c r="N50" s="15">
        <f t="shared" si="4"/>
        <v>0.79</v>
      </c>
      <c r="O50" s="15">
        <f t="shared" si="5"/>
        <v>0.79</v>
      </c>
      <c r="P50" s="15">
        <f t="shared" si="6"/>
        <v>0.78999999999999992</v>
      </c>
      <c r="Q50" s="15"/>
    </row>
    <row r="51" spans="1:17" x14ac:dyDescent="0.25">
      <c r="A51" s="4" t="s">
        <v>108</v>
      </c>
      <c r="B51" s="4" t="s">
        <v>109</v>
      </c>
      <c r="C51" s="5"/>
      <c r="D51" s="5"/>
      <c r="E51" s="5">
        <v>0.7</v>
      </c>
      <c r="F51" s="12"/>
      <c r="G51" s="25">
        <v>0.6</v>
      </c>
      <c r="H51" s="25"/>
      <c r="I51" s="25">
        <v>0.7</v>
      </c>
      <c r="J51" s="25">
        <f t="shared" si="0"/>
        <v>0.79</v>
      </c>
      <c r="K51" s="15">
        <f t="shared" si="1"/>
        <v>0.7</v>
      </c>
      <c r="L51" s="15">
        <f t="shared" si="2"/>
        <v>0.7</v>
      </c>
      <c r="M51" s="15">
        <f t="shared" si="3"/>
        <v>0.79</v>
      </c>
      <c r="N51" s="15">
        <f t="shared" si="4"/>
        <v>0.79</v>
      </c>
      <c r="O51" s="15">
        <f t="shared" si="5"/>
        <v>0.79</v>
      </c>
      <c r="P51" s="15">
        <f t="shared" si="6"/>
        <v>0.78999999999999992</v>
      </c>
      <c r="Q51" s="15"/>
    </row>
    <row r="52" spans="1:17" x14ac:dyDescent="0.25">
      <c r="A52" s="4" t="s">
        <v>110</v>
      </c>
      <c r="B52" s="4" t="s">
        <v>111</v>
      </c>
      <c r="C52" s="5"/>
      <c r="D52" s="5">
        <v>0.7</v>
      </c>
      <c r="E52" s="5">
        <v>0.7</v>
      </c>
      <c r="F52" s="7"/>
      <c r="G52" s="25">
        <v>0.6</v>
      </c>
      <c r="H52" s="25"/>
      <c r="I52" s="25">
        <v>0.7</v>
      </c>
      <c r="J52" s="25">
        <f t="shared" si="0"/>
        <v>0.79</v>
      </c>
      <c r="K52" s="15">
        <f t="shared" si="1"/>
        <v>0.7</v>
      </c>
      <c r="L52" s="15">
        <f t="shared" si="2"/>
        <v>0.7</v>
      </c>
      <c r="M52" s="15">
        <f t="shared" si="3"/>
        <v>0.79</v>
      </c>
      <c r="N52" s="15">
        <f t="shared" si="4"/>
        <v>0.79</v>
      </c>
      <c r="O52" s="15">
        <f t="shared" si="5"/>
        <v>0.79</v>
      </c>
      <c r="P52" s="15">
        <f t="shared" si="6"/>
        <v>0.78999999999999992</v>
      </c>
      <c r="Q52" s="15"/>
    </row>
    <row r="53" spans="1:17" x14ac:dyDescent="0.25">
      <c r="A53" s="4" t="s">
        <v>112</v>
      </c>
      <c r="B53" s="4" t="s">
        <v>113</v>
      </c>
      <c r="C53" s="5"/>
      <c r="D53" s="5">
        <v>0.7</v>
      </c>
      <c r="E53" s="5">
        <v>0.7</v>
      </c>
      <c r="F53" s="5"/>
      <c r="G53" s="25">
        <v>0.6</v>
      </c>
      <c r="H53" s="25"/>
      <c r="I53" s="25">
        <v>0.7</v>
      </c>
      <c r="J53" s="25">
        <f t="shared" si="0"/>
        <v>0.79</v>
      </c>
      <c r="K53" s="15">
        <f t="shared" si="1"/>
        <v>0.7</v>
      </c>
      <c r="L53" s="15">
        <f t="shared" si="2"/>
        <v>0.7</v>
      </c>
      <c r="M53" s="15">
        <f t="shared" si="3"/>
        <v>0.79</v>
      </c>
      <c r="N53" s="15">
        <f t="shared" si="4"/>
        <v>0.79</v>
      </c>
      <c r="O53" s="15">
        <f t="shared" si="5"/>
        <v>0.79</v>
      </c>
      <c r="P53" s="15">
        <f t="shared" si="6"/>
        <v>0.78999999999999992</v>
      </c>
      <c r="Q53" s="15"/>
    </row>
    <row r="54" spans="1:17" x14ac:dyDescent="0.25">
      <c r="A54" s="4" t="s">
        <v>114</v>
      </c>
      <c r="B54" s="4" t="s">
        <v>115</v>
      </c>
      <c r="C54" s="5"/>
      <c r="D54" s="5">
        <v>0.7</v>
      </c>
      <c r="E54" s="5"/>
      <c r="F54" s="12"/>
      <c r="G54" s="25">
        <v>0.6</v>
      </c>
      <c r="H54" s="25"/>
      <c r="I54" s="25">
        <v>0.25</v>
      </c>
      <c r="J54" s="25">
        <f t="shared" si="0"/>
        <v>0.79</v>
      </c>
      <c r="K54" s="15">
        <f t="shared" si="1"/>
        <v>0.7</v>
      </c>
      <c r="L54" s="15">
        <f t="shared" si="2"/>
        <v>0.7</v>
      </c>
      <c r="M54" s="15">
        <f t="shared" si="3"/>
        <v>0.79</v>
      </c>
      <c r="N54" s="15">
        <f t="shared" si="4"/>
        <v>0.79</v>
      </c>
      <c r="O54" s="15">
        <f t="shared" si="5"/>
        <v>0.79</v>
      </c>
      <c r="P54" s="15">
        <f t="shared" si="6"/>
        <v>0.78999999999999992</v>
      </c>
      <c r="Q54" s="15"/>
    </row>
    <row r="55" spans="1:17" x14ac:dyDescent="0.25">
      <c r="A55" s="4" t="s">
        <v>116</v>
      </c>
      <c r="B55" s="4" t="s">
        <v>117</v>
      </c>
      <c r="C55" s="5"/>
      <c r="D55" s="5">
        <v>0.7</v>
      </c>
      <c r="E55" s="5"/>
      <c r="F55" s="5"/>
      <c r="G55" s="25">
        <v>0.5</v>
      </c>
      <c r="H55" s="25"/>
      <c r="I55" s="25">
        <v>0.5</v>
      </c>
      <c r="J55" s="25">
        <f t="shared" si="0"/>
        <v>0.77499999999999991</v>
      </c>
      <c r="K55" s="15">
        <f t="shared" si="1"/>
        <v>0.7</v>
      </c>
      <c r="L55" s="15">
        <f t="shared" si="2"/>
        <v>0.7</v>
      </c>
      <c r="M55" s="15">
        <f t="shared" si="3"/>
        <v>0.77499999999999991</v>
      </c>
      <c r="N55" s="15">
        <f t="shared" si="4"/>
        <v>0.77499999999999991</v>
      </c>
      <c r="O55" s="15">
        <f t="shared" si="5"/>
        <v>0.77499999999999991</v>
      </c>
      <c r="P55" s="15">
        <f t="shared" si="6"/>
        <v>0.77499999999999991</v>
      </c>
      <c r="Q55" s="15"/>
    </row>
    <row r="56" spans="1:17" x14ac:dyDescent="0.25">
      <c r="A56" s="4" t="s">
        <v>118</v>
      </c>
      <c r="B56" s="4" t="s">
        <v>119</v>
      </c>
      <c r="C56" s="5"/>
      <c r="D56" s="5"/>
      <c r="E56" s="5"/>
      <c r="F56" s="5">
        <v>0.8</v>
      </c>
      <c r="G56" s="25">
        <v>0.7</v>
      </c>
      <c r="H56" s="25"/>
      <c r="I56" s="25">
        <v>0.75</v>
      </c>
      <c r="J56" s="25">
        <f t="shared" si="0"/>
        <v>0.76600000000000001</v>
      </c>
      <c r="K56" s="15">
        <f t="shared" si="1"/>
        <v>0</v>
      </c>
      <c r="L56" s="15">
        <f t="shared" si="2"/>
        <v>0.64000000000000012</v>
      </c>
      <c r="M56" s="15">
        <f t="shared" si="3"/>
        <v>0.76600000000000001</v>
      </c>
      <c r="N56" s="15">
        <f t="shared" si="4"/>
        <v>0.76600000000000001</v>
      </c>
      <c r="O56" s="15">
        <f t="shared" si="5"/>
        <v>0.76600000000000001</v>
      </c>
      <c r="P56" s="15">
        <f t="shared" si="6"/>
        <v>0.76600000000000001</v>
      </c>
      <c r="Q56" s="15"/>
    </row>
    <row r="57" spans="1:17" x14ac:dyDescent="0.25">
      <c r="A57" s="4" t="s">
        <v>120</v>
      </c>
      <c r="B57" s="4" t="s">
        <v>121</v>
      </c>
      <c r="C57" s="5"/>
      <c r="D57" s="5"/>
      <c r="E57" s="5"/>
      <c r="F57" s="5">
        <v>0.8</v>
      </c>
      <c r="G57" s="25">
        <v>0.7</v>
      </c>
      <c r="H57" s="25"/>
      <c r="I57" s="25">
        <v>0.75</v>
      </c>
      <c r="J57" s="25">
        <f t="shared" si="0"/>
        <v>0.76600000000000001</v>
      </c>
      <c r="K57" s="15">
        <f t="shared" si="1"/>
        <v>0</v>
      </c>
      <c r="L57" s="15">
        <f t="shared" si="2"/>
        <v>0.64000000000000012</v>
      </c>
      <c r="M57" s="15">
        <f t="shared" si="3"/>
        <v>0.76600000000000001</v>
      </c>
      <c r="N57" s="15">
        <f t="shared" si="4"/>
        <v>0.76600000000000001</v>
      </c>
      <c r="O57" s="15">
        <f t="shared" si="5"/>
        <v>0.76600000000000001</v>
      </c>
      <c r="P57" s="15">
        <f t="shared" si="6"/>
        <v>0.76600000000000001</v>
      </c>
      <c r="Q57" s="15"/>
    </row>
    <row r="58" spans="1:17" x14ac:dyDescent="0.25">
      <c r="A58" s="4" t="s">
        <v>122</v>
      </c>
      <c r="B58" s="4" t="s">
        <v>123</v>
      </c>
      <c r="C58" s="5"/>
      <c r="D58" s="5"/>
      <c r="E58" s="5"/>
      <c r="F58" s="5"/>
      <c r="G58" s="25">
        <v>0.3</v>
      </c>
      <c r="H58" s="25">
        <v>0.9</v>
      </c>
      <c r="I58" s="25">
        <v>0.7</v>
      </c>
      <c r="J58" s="25">
        <f t="shared" si="0"/>
        <v>0.76200000000000012</v>
      </c>
      <c r="K58" s="15">
        <f t="shared" si="1"/>
        <v>0</v>
      </c>
      <c r="L58" s="15">
        <f t="shared" si="2"/>
        <v>0</v>
      </c>
      <c r="M58" s="15">
        <f t="shared" si="3"/>
        <v>0.15</v>
      </c>
      <c r="N58" s="15">
        <f t="shared" si="4"/>
        <v>0.76200000000000012</v>
      </c>
      <c r="O58" s="15">
        <f t="shared" si="5"/>
        <v>0.76200000000000012</v>
      </c>
      <c r="P58" s="15">
        <f t="shared" si="6"/>
        <v>0.76200000000000012</v>
      </c>
      <c r="Q58" s="15"/>
    </row>
    <row r="59" spans="1:17" x14ac:dyDescent="0.25">
      <c r="A59" s="4" t="s">
        <v>124</v>
      </c>
      <c r="B59" s="4" t="s">
        <v>125</v>
      </c>
      <c r="C59" s="5"/>
      <c r="D59" s="5"/>
      <c r="E59" s="5"/>
      <c r="F59" s="7"/>
      <c r="G59" s="25">
        <v>0.3</v>
      </c>
      <c r="H59" s="25">
        <v>0.9</v>
      </c>
      <c r="I59" s="25">
        <v>0.7</v>
      </c>
      <c r="J59" s="25">
        <f t="shared" si="0"/>
        <v>0.76200000000000012</v>
      </c>
      <c r="K59" s="15">
        <f t="shared" si="1"/>
        <v>0</v>
      </c>
      <c r="L59" s="15">
        <f t="shared" si="2"/>
        <v>0</v>
      </c>
      <c r="M59" s="15">
        <f t="shared" si="3"/>
        <v>0.15</v>
      </c>
      <c r="N59" s="15">
        <f t="shared" si="4"/>
        <v>0.76200000000000012</v>
      </c>
      <c r="O59" s="15">
        <f t="shared" si="5"/>
        <v>0.76200000000000012</v>
      </c>
      <c r="P59" s="15">
        <f t="shared" si="6"/>
        <v>0.76200000000000012</v>
      </c>
      <c r="Q59" s="15"/>
    </row>
    <row r="60" spans="1:17" x14ac:dyDescent="0.25">
      <c r="A60" s="4" t="s">
        <v>126</v>
      </c>
      <c r="B60" s="4" t="s">
        <v>127</v>
      </c>
      <c r="C60" s="5"/>
      <c r="D60" s="5"/>
      <c r="E60" s="5"/>
      <c r="F60" s="5"/>
      <c r="G60" s="25">
        <v>0.3</v>
      </c>
      <c r="H60" s="25">
        <v>0.9</v>
      </c>
      <c r="I60" s="25">
        <v>0.7</v>
      </c>
      <c r="J60" s="25">
        <f t="shared" si="0"/>
        <v>0.76200000000000012</v>
      </c>
      <c r="K60" s="15">
        <f t="shared" si="1"/>
        <v>0</v>
      </c>
      <c r="L60" s="15">
        <f t="shared" si="2"/>
        <v>0</v>
      </c>
      <c r="M60" s="15">
        <f t="shared" si="3"/>
        <v>0.15</v>
      </c>
      <c r="N60" s="15">
        <f t="shared" si="4"/>
        <v>0.76200000000000012</v>
      </c>
      <c r="O60" s="15">
        <f t="shared" si="5"/>
        <v>0.76200000000000012</v>
      </c>
      <c r="P60" s="15">
        <f t="shared" si="6"/>
        <v>0.76200000000000012</v>
      </c>
      <c r="Q60" s="15"/>
    </row>
    <row r="61" spans="1:17" x14ac:dyDescent="0.25">
      <c r="A61" s="4" t="s">
        <v>128</v>
      </c>
      <c r="B61" s="4" t="s">
        <v>129</v>
      </c>
      <c r="C61" s="5"/>
      <c r="D61" s="5"/>
      <c r="E61" s="5"/>
      <c r="F61" s="5"/>
      <c r="G61" s="25">
        <v>0.3</v>
      </c>
      <c r="H61" s="25">
        <v>0.9</v>
      </c>
      <c r="I61" s="25">
        <v>0.7</v>
      </c>
      <c r="J61" s="25">
        <f t="shared" si="0"/>
        <v>0.76200000000000012</v>
      </c>
      <c r="K61" s="15">
        <f t="shared" si="1"/>
        <v>0</v>
      </c>
      <c r="L61" s="15">
        <f t="shared" si="2"/>
        <v>0</v>
      </c>
      <c r="M61" s="15">
        <f t="shared" si="3"/>
        <v>0.15</v>
      </c>
      <c r="N61" s="15">
        <f t="shared" si="4"/>
        <v>0.76200000000000012</v>
      </c>
      <c r="O61" s="15">
        <f t="shared" si="5"/>
        <v>0.76200000000000012</v>
      </c>
      <c r="P61" s="15">
        <f t="shared" si="6"/>
        <v>0.76200000000000012</v>
      </c>
      <c r="Q61" s="15"/>
    </row>
    <row r="62" spans="1:17" x14ac:dyDescent="0.25">
      <c r="A62" s="4" t="s">
        <v>130</v>
      </c>
      <c r="B62" s="4" t="s">
        <v>131</v>
      </c>
      <c r="C62" s="5"/>
      <c r="D62" s="5"/>
      <c r="E62" s="5"/>
      <c r="F62" s="5"/>
      <c r="G62" s="25">
        <v>0.3</v>
      </c>
      <c r="H62" s="25">
        <v>0.9</v>
      </c>
      <c r="I62" s="25">
        <v>0.7</v>
      </c>
      <c r="J62" s="25">
        <f t="shared" si="0"/>
        <v>0.76200000000000012</v>
      </c>
      <c r="K62" s="15">
        <f t="shared" si="1"/>
        <v>0</v>
      </c>
      <c r="L62" s="15">
        <f t="shared" si="2"/>
        <v>0</v>
      </c>
      <c r="M62" s="15">
        <f t="shared" si="3"/>
        <v>0.15</v>
      </c>
      <c r="N62" s="15">
        <f t="shared" si="4"/>
        <v>0.76200000000000012</v>
      </c>
      <c r="O62" s="15">
        <f t="shared" si="5"/>
        <v>0.76200000000000012</v>
      </c>
      <c r="P62" s="15">
        <f t="shared" si="6"/>
        <v>0.76200000000000012</v>
      </c>
      <c r="Q62" s="15"/>
    </row>
    <row r="63" spans="1:17" x14ac:dyDescent="0.25">
      <c r="A63" s="4" t="s">
        <v>132</v>
      </c>
      <c r="B63" s="4" t="s">
        <v>133</v>
      </c>
      <c r="C63" s="5"/>
      <c r="D63" s="5"/>
      <c r="E63" s="5"/>
      <c r="F63" s="7"/>
      <c r="G63" s="25">
        <v>0.3</v>
      </c>
      <c r="H63" s="25">
        <v>0.9</v>
      </c>
      <c r="I63" s="25">
        <v>0.7</v>
      </c>
      <c r="J63" s="25">
        <f t="shared" si="0"/>
        <v>0.76200000000000012</v>
      </c>
      <c r="K63" s="15">
        <f t="shared" si="1"/>
        <v>0</v>
      </c>
      <c r="L63" s="15">
        <f t="shared" si="2"/>
        <v>0</v>
      </c>
      <c r="M63" s="15">
        <f t="shared" si="3"/>
        <v>0.15</v>
      </c>
      <c r="N63" s="15">
        <f t="shared" si="4"/>
        <v>0.76200000000000012</v>
      </c>
      <c r="O63" s="15">
        <f t="shared" si="5"/>
        <v>0.76200000000000012</v>
      </c>
      <c r="P63" s="15">
        <f t="shared" si="6"/>
        <v>0.76200000000000012</v>
      </c>
      <c r="Q63" s="15"/>
    </row>
    <row r="64" spans="1:17" x14ac:dyDescent="0.25">
      <c r="A64" s="4" t="s">
        <v>134</v>
      </c>
      <c r="B64" s="4" t="s">
        <v>135</v>
      </c>
      <c r="C64" s="5"/>
      <c r="D64" s="5"/>
      <c r="E64" s="5"/>
      <c r="F64" s="5"/>
      <c r="G64" s="25">
        <v>0.3</v>
      </c>
      <c r="H64" s="25">
        <v>0.9</v>
      </c>
      <c r="I64" s="25">
        <v>0.7</v>
      </c>
      <c r="J64" s="25">
        <f t="shared" si="0"/>
        <v>0.76200000000000012</v>
      </c>
      <c r="K64" s="15">
        <f t="shared" si="1"/>
        <v>0</v>
      </c>
      <c r="L64" s="15">
        <f t="shared" si="2"/>
        <v>0</v>
      </c>
      <c r="M64" s="15">
        <f t="shared" si="3"/>
        <v>0.15</v>
      </c>
      <c r="N64" s="15">
        <f t="shared" si="4"/>
        <v>0.76200000000000012</v>
      </c>
      <c r="O64" s="15">
        <f t="shared" si="5"/>
        <v>0.76200000000000012</v>
      </c>
      <c r="P64" s="15">
        <f t="shared" si="6"/>
        <v>0.76200000000000012</v>
      </c>
      <c r="Q64" s="15"/>
    </row>
    <row r="65" spans="1:17" x14ac:dyDescent="0.25">
      <c r="A65" s="4" t="s">
        <v>136</v>
      </c>
      <c r="B65" s="4" t="s">
        <v>137</v>
      </c>
      <c r="C65" s="5"/>
      <c r="D65" s="5"/>
      <c r="E65" s="5">
        <v>0.7</v>
      </c>
      <c r="F65" s="5"/>
      <c r="G65" s="25">
        <v>0.4</v>
      </c>
      <c r="H65" s="25"/>
      <c r="I65" s="25">
        <v>0.7</v>
      </c>
      <c r="J65" s="25">
        <f t="shared" si="0"/>
        <v>0.7599999999999999</v>
      </c>
      <c r="K65" s="15">
        <f t="shared" si="1"/>
        <v>0.7</v>
      </c>
      <c r="L65" s="15">
        <f t="shared" si="2"/>
        <v>0.7</v>
      </c>
      <c r="M65" s="15">
        <f t="shared" si="3"/>
        <v>0.7599999999999999</v>
      </c>
      <c r="N65" s="15">
        <f t="shared" si="4"/>
        <v>0.7599999999999999</v>
      </c>
      <c r="O65" s="15">
        <f t="shared" si="5"/>
        <v>0.7599999999999999</v>
      </c>
      <c r="P65" s="15">
        <f t="shared" si="6"/>
        <v>0.76</v>
      </c>
      <c r="Q65" s="15"/>
    </row>
    <row r="66" spans="1:17" x14ac:dyDescent="0.25">
      <c r="A66" s="4" t="s">
        <v>138</v>
      </c>
      <c r="B66" s="4" t="s">
        <v>139</v>
      </c>
      <c r="C66" s="5"/>
      <c r="D66" s="5"/>
      <c r="E66" s="5"/>
      <c r="F66" s="5">
        <v>0.7</v>
      </c>
      <c r="G66" s="25">
        <v>0.9</v>
      </c>
      <c r="H66" s="25"/>
      <c r="I66" s="25">
        <v>0.6</v>
      </c>
      <c r="J66" s="25">
        <f t="shared" ref="J66:J129" si="7">O66</f>
        <v>0.75800000000000001</v>
      </c>
      <c r="K66" s="15">
        <f t="shared" ref="K66:K129" si="8">C66+MAX(D66,E66)-C66*MAX(D66,E66)</f>
        <v>0</v>
      </c>
      <c r="L66" s="15">
        <f t="shared" ref="L66:L129" si="9">K66+0.8*F66-K66*0.8*F66</f>
        <v>0.55999999999999994</v>
      </c>
      <c r="M66" s="15">
        <f t="shared" ref="M66:M129" si="10">L66+0.5*G66-L66*0.5*G66</f>
        <v>0.75800000000000001</v>
      </c>
      <c r="N66" s="15">
        <f t="shared" ref="N66:N129" si="11">M66+0.8*H66-M66*0.8*H66</f>
        <v>0.75800000000000001</v>
      </c>
      <c r="O66" s="15">
        <f t="shared" ref="O66:O129" si="12">MAX(N66,I66)</f>
        <v>0.75800000000000001</v>
      </c>
      <c r="P66" s="15">
        <f t="shared" ref="P66:P129" si="13">MAX((((C66*(1-MAX(D66,E66))+MAX(D66,E66))*(1-0.8*F66)+0.8*F66)*(1-0.5*G66)+0.5*G66)*(1-0.8*H66)+0.8*H66, I66)</f>
        <v>0.75800000000000001</v>
      </c>
      <c r="Q66" s="15"/>
    </row>
    <row r="67" spans="1:17" x14ac:dyDescent="0.25">
      <c r="A67" s="4" t="s">
        <v>140</v>
      </c>
      <c r="B67" s="4" t="s">
        <v>141</v>
      </c>
      <c r="C67" s="5"/>
      <c r="D67" s="5"/>
      <c r="E67" s="5">
        <v>0.7</v>
      </c>
      <c r="F67" s="5"/>
      <c r="G67" s="25">
        <v>0.3</v>
      </c>
      <c r="H67" s="25"/>
      <c r="I67" s="25">
        <v>0.6</v>
      </c>
      <c r="J67" s="25">
        <f t="shared" si="7"/>
        <v>0.745</v>
      </c>
      <c r="K67" s="15">
        <f t="shared" si="8"/>
        <v>0.7</v>
      </c>
      <c r="L67" s="15">
        <f t="shared" si="9"/>
        <v>0.7</v>
      </c>
      <c r="M67" s="15">
        <f t="shared" si="10"/>
        <v>0.745</v>
      </c>
      <c r="N67" s="15">
        <f t="shared" si="11"/>
        <v>0.745</v>
      </c>
      <c r="O67" s="15">
        <f t="shared" si="12"/>
        <v>0.745</v>
      </c>
      <c r="P67" s="15">
        <f t="shared" si="13"/>
        <v>0.745</v>
      </c>
      <c r="Q67" s="15"/>
    </row>
    <row r="68" spans="1:17" x14ac:dyDescent="0.25">
      <c r="A68" s="4" t="s">
        <v>142</v>
      </c>
      <c r="B68" s="4" t="s">
        <v>143</v>
      </c>
      <c r="C68" s="5"/>
      <c r="D68" s="5">
        <v>0.7</v>
      </c>
      <c r="E68" s="5"/>
      <c r="F68" s="5"/>
      <c r="G68" s="25">
        <v>0.3</v>
      </c>
      <c r="H68" s="25"/>
      <c r="I68" s="25">
        <v>0.4</v>
      </c>
      <c r="J68" s="25">
        <f t="shared" si="7"/>
        <v>0.745</v>
      </c>
      <c r="K68" s="15">
        <f t="shared" si="8"/>
        <v>0.7</v>
      </c>
      <c r="L68" s="15">
        <f t="shared" si="9"/>
        <v>0.7</v>
      </c>
      <c r="M68" s="15">
        <f t="shared" si="10"/>
        <v>0.745</v>
      </c>
      <c r="N68" s="15">
        <f t="shared" si="11"/>
        <v>0.745</v>
      </c>
      <c r="O68" s="15">
        <f t="shared" si="12"/>
        <v>0.745</v>
      </c>
      <c r="P68" s="15">
        <f t="shared" si="13"/>
        <v>0.745</v>
      </c>
      <c r="Q68" s="15"/>
    </row>
    <row r="69" spans="1:17" x14ac:dyDescent="0.25">
      <c r="A69" s="4" t="s">
        <v>144</v>
      </c>
      <c r="B69" s="4" t="s">
        <v>145</v>
      </c>
      <c r="C69" s="5"/>
      <c r="D69" s="5"/>
      <c r="E69" s="5"/>
      <c r="F69" s="5">
        <v>0.7</v>
      </c>
      <c r="G69" s="25">
        <v>0.8</v>
      </c>
      <c r="H69" s="25"/>
      <c r="I69" s="25">
        <v>0.7</v>
      </c>
      <c r="J69" s="25">
        <f t="shared" si="7"/>
        <v>0.73599999999999999</v>
      </c>
      <c r="K69" s="15">
        <f t="shared" si="8"/>
        <v>0</v>
      </c>
      <c r="L69" s="15">
        <f t="shared" si="9"/>
        <v>0.55999999999999994</v>
      </c>
      <c r="M69" s="15">
        <f t="shared" si="10"/>
        <v>0.73599999999999999</v>
      </c>
      <c r="N69" s="15">
        <f t="shared" si="11"/>
        <v>0.73599999999999999</v>
      </c>
      <c r="O69" s="15">
        <f t="shared" si="12"/>
        <v>0.73599999999999999</v>
      </c>
      <c r="P69" s="15">
        <f t="shared" si="13"/>
        <v>0.73599999999999999</v>
      </c>
      <c r="Q69" s="15"/>
    </row>
    <row r="70" spans="1:17" x14ac:dyDescent="0.25">
      <c r="A70" s="4" t="s">
        <v>146</v>
      </c>
      <c r="B70" s="4" t="s">
        <v>147</v>
      </c>
      <c r="C70" s="5">
        <v>0.3</v>
      </c>
      <c r="D70" s="5"/>
      <c r="E70" s="5"/>
      <c r="F70" s="5">
        <v>0.5</v>
      </c>
      <c r="G70" s="25">
        <v>0.7</v>
      </c>
      <c r="H70" s="25"/>
      <c r="I70" s="25">
        <v>0.7</v>
      </c>
      <c r="J70" s="25">
        <f t="shared" si="7"/>
        <v>0.72699999999999998</v>
      </c>
      <c r="K70" s="15">
        <f t="shared" si="8"/>
        <v>0.3</v>
      </c>
      <c r="L70" s="15">
        <f t="shared" si="9"/>
        <v>0.57999999999999996</v>
      </c>
      <c r="M70" s="15">
        <f t="shared" si="10"/>
        <v>0.72699999999999998</v>
      </c>
      <c r="N70" s="15">
        <f t="shared" si="11"/>
        <v>0.72699999999999998</v>
      </c>
      <c r="O70" s="15">
        <f t="shared" si="12"/>
        <v>0.72699999999999998</v>
      </c>
      <c r="P70" s="15">
        <f t="shared" si="13"/>
        <v>0.72700000000000009</v>
      </c>
      <c r="Q70" s="15"/>
    </row>
    <row r="71" spans="1:17" x14ac:dyDescent="0.25">
      <c r="A71" s="4" t="s">
        <v>148</v>
      </c>
      <c r="B71" s="4" t="s">
        <v>149</v>
      </c>
      <c r="C71" s="5"/>
      <c r="D71" s="5"/>
      <c r="E71" s="5"/>
      <c r="F71" s="5">
        <v>0.7</v>
      </c>
      <c r="G71" s="25">
        <v>0.7</v>
      </c>
      <c r="H71" s="25"/>
      <c r="I71" s="25">
        <v>0.7</v>
      </c>
      <c r="J71" s="25">
        <f t="shared" si="7"/>
        <v>0.71399999999999997</v>
      </c>
      <c r="K71" s="15">
        <f t="shared" si="8"/>
        <v>0</v>
      </c>
      <c r="L71" s="15">
        <f t="shared" si="9"/>
        <v>0.55999999999999994</v>
      </c>
      <c r="M71" s="15">
        <f t="shared" si="10"/>
        <v>0.71399999999999997</v>
      </c>
      <c r="N71" s="15">
        <f t="shared" si="11"/>
        <v>0.71399999999999997</v>
      </c>
      <c r="O71" s="15">
        <f t="shared" si="12"/>
        <v>0.71399999999999997</v>
      </c>
      <c r="P71" s="15">
        <f t="shared" si="13"/>
        <v>0.71399999999999997</v>
      </c>
      <c r="Q71" s="15"/>
    </row>
    <row r="72" spans="1:17" x14ac:dyDescent="0.25">
      <c r="A72" s="4" t="s">
        <v>150</v>
      </c>
      <c r="B72" s="4" t="s">
        <v>151</v>
      </c>
      <c r="C72" s="5"/>
      <c r="D72" s="5"/>
      <c r="E72" s="5"/>
      <c r="F72" s="5"/>
      <c r="G72" s="25">
        <v>0.3</v>
      </c>
      <c r="H72" s="25"/>
      <c r="I72" s="25">
        <v>0.7</v>
      </c>
      <c r="J72" s="25">
        <f t="shared" si="7"/>
        <v>0.7</v>
      </c>
      <c r="K72" s="15">
        <f t="shared" si="8"/>
        <v>0</v>
      </c>
      <c r="L72" s="15">
        <f t="shared" si="9"/>
        <v>0</v>
      </c>
      <c r="M72" s="15">
        <f t="shared" si="10"/>
        <v>0.15</v>
      </c>
      <c r="N72" s="15">
        <f t="shared" si="11"/>
        <v>0.15</v>
      </c>
      <c r="O72" s="15">
        <f t="shared" si="12"/>
        <v>0.7</v>
      </c>
      <c r="P72" s="15">
        <f t="shared" si="13"/>
        <v>0.7</v>
      </c>
      <c r="Q72" s="15"/>
    </row>
    <row r="73" spans="1:17" x14ac:dyDescent="0.25">
      <c r="A73" s="4" t="s">
        <v>152</v>
      </c>
      <c r="B73" s="4" t="s">
        <v>153</v>
      </c>
      <c r="C73" s="5"/>
      <c r="D73" s="5"/>
      <c r="E73" s="5"/>
      <c r="F73" s="5"/>
      <c r="G73" s="25">
        <v>0.3</v>
      </c>
      <c r="H73" s="25"/>
      <c r="I73" s="25">
        <v>0.7</v>
      </c>
      <c r="J73" s="25">
        <f t="shared" si="7"/>
        <v>0.7</v>
      </c>
      <c r="K73" s="15">
        <f t="shared" si="8"/>
        <v>0</v>
      </c>
      <c r="L73" s="15">
        <f t="shared" si="9"/>
        <v>0</v>
      </c>
      <c r="M73" s="15">
        <f t="shared" si="10"/>
        <v>0.15</v>
      </c>
      <c r="N73" s="15">
        <f t="shared" si="11"/>
        <v>0.15</v>
      </c>
      <c r="O73" s="15">
        <f t="shared" si="12"/>
        <v>0.7</v>
      </c>
      <c r="P73" s="15">
        <f t="shared" si="13"/>
        <v>0.7</v>
      </c>
      <c r="Q73" s="15"/>
    </row>
    <row r="74" spans="1:17" x14ac:dyDescent="0.25">
      <c r="A74" s="4" t="s">
        <v>154</v>
      </c>
      <c r="B74" s="4" t="s">
        <v>155</v>
      </c>
      <c r="C74" s="5"/>
      <c r="D74" s="5"/>
      <c r="E74" s="5"/>
      <c r="F74" s="5"/>
      <c r="G74" s="25">
        <v>0.3</v>
      </c>
      <c r="H74" s="25"/>
      <c r="I74" s="25">
        <v>0.7</v>
      </c>
      <c r="J74" s="25">
        <f t="shared" si="7"/>
        <v>0.7</v>
      </c>
      <c r="K74" s="15">
        <f t="shared" si="8"/>
        <v>0</v>
      </c>
      <c r="L74" s="15">
        <f t="shared" si="9"/>
        <v>0</v>
      </c>
      <c r="M74" s="15">
        <f t="shared" si="10"/>
        <v>0.15</v>
      </c>
      <c r="N74" s="15">
        <f t="shared" si="11"/>
        <v>0.15</v>
      </c>
      <c r="O74" s="15">
        <f t="shared" si="12"/>
        <v>0.7</v>
      </c>
      <c r="P74" s="15">
        <f t="shared" si="13"/>
        <v>0.7</v>
      </c>
      <c r="Q74" s="15"/>
    </row>
    <row r="75" spans="1:17" x14ac:dyDescent="0.25">
      <c r="A75" s="4" t="s">
        <v>156</v>
      </c>
      <c r="B75" s="4" t="s">
        <v>157</v>
      </c>
      <c r="C75" s="5"/>
      <c r="D75" s="5"/>
      <c r="E75" s="5"/>
      <c r="F75" s="5"/>
      <c r="G75" s="25">
        <v>0.6</v>
      </c>
      <c r="H75" s="25"/>
      <c r="I75" s="25">
        <v>0.7</v>
      </c>
      <c r="J75" s="25">
        <f t="shared" si="7"/>
        <v>0.7</v>
      </c>
      <c r="K75" s="15">
        <f t="shared" si="8"/>
        <v>0</v>
      </c>
      <c r="L75" s="15">
        <f t="shared" si="9"/>
        <v>0</v>
      </c>
      <c r="M75" s="15">
        <f t="shared" si="10"/>
        <v>0.3</v>
      </c>
      <c r="N75" s="15">
        <f t="shared" si="11"/>
        <v>0.3</v>
      </c>
      <c r="O75" s="15">
        <f t="shared" si="12"/>
        <v>0.7</v>
      </c>
      <c r="P75" s="15">
        <f t="shared" si="13"/>
        <v>0.7</v>
      </c>
      <c r="Q75" s="15"/>
    </row>
    <row r="76" spans="1:17" x14ac:dyDescent="0.25">
      <c r="A76" s="4" t="s">
        <v>158</v>
      </c>
      <c r="B76" s="4" t="s">
        <v>159</v>
      </c>
      <c r="C76" s="5"/>
      <c r="D76" s="5"/>
      <c r="E76" s="5"/>
      <c r="F76" s="5"/>
      <c r="G76" s="25">
        <v>0.3</v>
      </c>
      <c r="H76" s="25"/>
      <c r="I76" s="25">
        <v>0.7</v>
      </c>
      <c r="J76" s="25">
        <f t="shared" si="7"/>
        <v>0.7</v>
      </c>
      <c r="K76" s="15">
        <f t="shared" si="8"/>
        <v>0</v>
      </c>
      <c r="L76" s="15">
        <f t="shared" si="9"/>
        <v>0</v>
      </c>
      <c r="M76" s="15">
        <f t="shared" si="10"/>
        <v>0.15</v>
      </c>
      <c r="N76" s="15">
        <f t="shared" si="11"/>
        <v>0.15</v>
      </c>
      <c r="O76" s="15">
        <f t="shared" si="12"/>
        <v>0.7</v>
      </c>
      <c r="P76" s="15">
        <f t="shared" si="13"/>
        <v>0.7</v>
      </c>
      <c r="Q76" s="15"/>
    </row>
    <row r="77" spans="1:17" x14ac:dyDescent="0.25">
      <c r="A77" s="4" t="s">
        <v>160</v>
      </c>
      <c r="B77" s="4" t="s">
        <v>161</v>
      </c>
      <c r="C77" s="5"/>
      <c r="D77" s="5"/>
      <c r="E77" s="5"/>
      <c r="F77" s="5">
        <v>0.2</v>
      </c>
      <c r="G77" s="25">
        <v>0.8</v>
      </c>
      <c r="H77" s="25"/>
      <c r="I77" s="25">
        <v>0.7</v>
      </c>
      <c r="J77" s="25">
        <f t="shared" si="7"/>
        <v>0.7</v>
      </c>
      <c r="K77" s="15">
        <f t="shared" si="8"/>
        <v>0</v>
      </c>
      <c r="L77" s="15">
        <f t="shared" si="9"/>
        <v>0.16000000000000003</v>
      </c>
      <c r="M77" s="15">
        <f t="shared" si="10"/>
        <v>0.49600000000000005</v>
      </c>
      <c r="N77" s="15">
        <f t="shared" si="11"/>
        <v>0.49600000000000005</v>
      </c>
      <c r="O77" s="15">
        <f t="shared" si="12"/>
        <v>0.7</v>
      </c>
      <c r="P77" s="15">
        <f t="shared" si="13"/>
        <v>0.7</v>
      </c>
      <c r="Q77" s="15"/>
    </row>
    <row r="78" spans="1:17" x14ac:dyDescent="0.25">
      <c r="A78" s="4" t="s">
        <v>162</v>
      </c>
      <c r="B78" s="4" t="s">
        <v>163</v>
      </c>
      <c r="C78" s="5"/>
      <c r="D78" s="5"/>
      <c r="E78" s="5"/>
      <c r="F78" s="7">
        <v>0.5</v>
      </c>
      <c r="G78" s="25">
        <v>0.6</v>
      </c>
      <c r="H78" s="25"/>
      <c r="I78" s="25">
        <v>0.7</v>
      </c>
      <c r="J78" s="25">
        <f t="shared" si="7"/>
        <v>0.7</v>
      </c>
      <c r="K78" s="15">
        <f t="shared" si="8"/>
        <v>0</v>
      </c>
      <c r="L78" s="15">
        <f t="shared" si="9"/>
        <v>0.4</v>
      </c>
      <c r="M78" s="15">
        <f t="shared" si="10"/>
        <v>0.57999999999999996</v>
      </c>
      <c r="N78" s="15">
        <f t="shared" si="11"/>
        <v>0.57999999999999996</v>
      </c>
      <c r="O78" s="15">
        <f t="shared" si="12"/>
        <v>0.7</v>
      </c>
      <c r="P78" s="15">
        <f t="shared" si="13"/>
        <v>0.7</v>
      </c>
      <c r="Q78" s="15"/>
    </row>
    <row r="79" spans="1:17" x14ac:dyDescent="0.25">
      <c r="A79" s="4" t="s">
        <v>164</v>
      </c>
      <c r="B79" s="4" t="s">
        <v>165</v>
      </c>
      <c r="C79" s="5"/>
      <c r="D79" s="5"/>
      <c r="E79" s="5"/>
      <c r="F79" s="5">
        <v>0.4</v>
      </c>
      <c r="G79" s="25">
        <v>0.8</v>
      </c>
      <c r="H79" s="25"/>
      <c r="I79" s="25">
        <v>0.7</v>
      </c>
      <c r="J79" s="25">
        <f t="shared" si="7"/>
        <v>0.7</v>
      </c>
      <c r="K79" s="15">
        <f t="shared" si="8"/>
        <v>0</v>
      </c>
      <c r="L79" s="15">
        <f t="shared" si="9"/>
        <v>0.32000000000000006</v>
      </c>
      <c r="M79" s="15">
        <f t="shared" si="10"/>
        <v>0.59200000000000008</v>
      </c>
      <c r="N79" s="15">
        <f t="shared" si="11"/>
        <v>0.59200000000000008</v>
      </c>
      <c r="O79" s="15">
        <f t="shared" si="12"/>
        <v>0.7</v>
      </c>
      <c r="P79" s="15">
        <f t="shared" si="13"/>
        <v>0.7</v>
      </c>
      <c r="Q79" s="15"/>
    </row>
    <row r="80" spans="1:17" x14ac:dyDescent="0.25">
      <c r="A80" s="4" t="s">
        <v>166</v>
      </c>
      <c r="B80" s="4" t="s">
        <v>167</v>
      </c>
      <c r="C80" s="5"/>
      <c r="D80" s="5"/>
      <c r="E80" s="5"/>
      <c r="F80" s="5">
        <v>0.55000000000000004</v>
      </c>
      <c r="G80" s="25">
        <v>0.8</v>
      </c>
      <c r="H80" s="25"/>
      <c r="I80" s="25">
        <v>0.7</v>
      </c>
      <c r="J80" s="25">
        <f t="shared" si="7"/>
        <v>0.7</v>
      </c>
      <c r="K80" s="15">
        <f t="shared" si="8"/>
        <v>0</v>
      </c>
      <c r="L80" s="15">
        <f t="shared" si="9"/>
        <v>0.44000000000000006</v>
      </c>
      <c r="M80" s="15">
        <f t="shared" si="10"/>
        <v>0.66400000000000003</v>
      </c>
      <c r="N80" s="15">
        <f t="shared" si="11"/>
        <v>0.66400000000000003</v>
      </c>
      <c r="O80" s="15">
        <f t="shared" si="12"/>
        <v>0.7</v>
      </c>
      <c r="P80" s="15">
        <f t="shared" si="13"/>
        <v>0.7</v>
      </c>
      <c r="Q80" s="15"/>
    </row>
    <row r="81" spans="1:17" x14ac:dyDescent="0.25">
      <c r="A81" s="4" t="s">
        <v>168</v>
      </c>
      <c r="B81" s="4" t="s">
        <v>169</v>
      </c>
      <c r="C81" s="5">
        <v>0.3</v>
      </c>
      <c r="D81" s="5"/>
      <c r="E81" s="5"/>
      <c r="F81" s="5"/>
      <c r="G81" s="25">
        <v>0.8</v>
      </c>
      <c r="H81" s="25"/>
      <c r="I81" s="25">
        <v>0.7</v>
      </c>
      <c r="J81" s="25">
        <f t="shared" si="7"/>
        <v>0.7</v>
      </c>
      <c r="K81" s="15">
        <f t="shared" si="8"/>
        <v>0.3</v>
      </c>
      <c r="L81" s="15">
        <f t="shared" si="9"/>
        <v>0.3</v>
      </c>
      <c r="M81" s="15">
        <f t="shared" si="10"/>
        <v>0.57999999999999996</v>
      </c>
      <c r="N81" s="15">
        <f t="shared" si="11"/>
        <v>0.57999999999999996</v>
      </c>
      <c r="O81" s="15">
        <f t="shared" si="12"/>
        <v>0.7</v>
      </c>
      <c r="P81" s="15">
        <f t="shared" si="13"/>
        <v>0.7</v>
      </c>
      <c r="Q81" s="15"/>
    </row>
    <row r="82" spans="1:17" x14ac:dyDescent="0.25">
      <c r="A82" s="4" t="s">
        <v>170</v>
      </c>
      <c r="B82" s="4" t="s">
        <v>171</v>
      </c>
      <c r="C82" s="5"/>
      <c r="D82" s="5"/>
      <c r="E82" s="5"/>
      <c r="F82" s="5">
        <v>0.65</v>
      </c>
      <c r="G82" s="25">
        <v>0.4</v>
      </c>
      <c r="H82" s="25"/>
      <c r="I82" s="25">
        <v>0.7</v>
      </c>
      <c r="J82" s="25">
        <f t="shared" si="7"/>
        <v>0.7</v>
      </c>
      <c r="K82" s="15">
        <f t="shared" si="8"/>
        <v>0</v>
      </c>
      <c r="L82" s="15">
        <f t="shared" si="9"/>
        <v>0.52</v>
      </c>
      <c r="M82" s="15">
        <f t="shared" si="10"/>
        <v>0.61599999999999999</v>
      </c>
      <c r="N82" s="15">
        <f t="shared" si="11"/>
        <v>0.61599999999999999</v>
      </c>
      <c r="O82" s="15">
        <f t="shared" si="12"/>
        <v>0.7</v>
      </c>
      <c r="P82" s="15">
        <f t="shared" si="13"/>
        <v>0.7</v>
      </c>
      <c r="Q82" s="15"/>
    </row>
    <row r="83" spans="1:17" x14ac:dyDescent="0.25">
      <c r="A83" s="4" t="s">
        <v>172</v>
      </c>
      <c r="B83" s="4" t="s">
        <v>173</v>
      </c>
      <c r="C83" s="5"/>
      <c r="D83" s="5"/>
      <c r="E83" s="5"/>
      <c r="F83" s="5"/>
      <c r="G83" s="25">
        <v>0.8</v>
      </c>
      <c r="H83" s="25"/>
      <c r="I83" s="25">
        <v>0.7</v>
      </c>
      <c r="J83" s="25">
        <f t="shared" si="7"/>
        <v>0.7</v>
      </c>
      <c r="K83" s="15">
        <f t="shared" si="8"/>
        <v>0</v>
      </c>
      <c r="L83" s="15">
        <f t="shared" si="9"/>
        <v>0</v>
      </c>
      <c r="M83" s="15">
        <f t="shared" si="10"/>
        <v>0.4</v>
      </c>
      <c r="N83" s="15">
        <f t="shared" si="11"/>
        <v>0.4</v>
      </c>
      <c r="O83" s="15">
        <f t="shared" si="12"/>
        <v>0.7</v>
      </c>
      <c r="P83" s="15">
        <f t="shared" si="13"/>
        <v>0.7</v>
      </c>
      <c r="Q83" s="15"/>
    </row>
    <row r="84" spans="1:17" x14ac:dyDescent="0.25">
      <c r="A84" s="4" t="s">
        <v>174</v>
      </c>
      <c r="B84" s="4" t="s">
        <v>175</v>
      </c>
      <c r="C84" s="5"/>
      <c r="D84" s="5"/>
      <c r="E84" s="5"/>
      <c r="F84" s="5"/>
      <c r="G84" s="25">
        <v>0.7</v>
      </c>
      <c r="H84" s="25"/>
      <c r="I84" s="25">
        <v>0.7</v>
      </c>
      <c r="J84" s="25">
        <f t="shared" si="7"/>
        <v>0.7</v>
      </c>
      <c r="K84" s="15">
        <f t="shared" si="8"/>
        <v>0</v>
      </c>
      <c r="L84" s="15">
        <f t="shared" si="9"/>
        <v>0</v>
      </c>
      <c r="M84" s="15">
        <f t="shared" si="10"/>
        <v>0.35</v>
      </c>
      <c r="N84" s="15">
        <f t="shared" si="11"/>
        <v>0.35</v>
      </c>
      <c r="O84" s="15">
        <f t="shared" si="12"/>
        <v>0.7</v>
      </c>
      <c r="P84" s="15">
        <f t="shared" si="13"/>
        <v>0.7</v>
      </c>
      <c r="Q84" s="15"/>
    </row>
    <row r="85" spans="1:17" x14ac:dyDescent="0.25">
      <c r="A85" s="4" t="s">
        <v>176</v>
      </c>
      <c r="B85" s="4" t="s">
        <v>177</v>
      </c>
      <c r="C85" s="5"/>
      <c r="D85" s="5"/>
      <c r="E85" s="5"/>
      <c r="F85" s="5"/>
      <c r="G85" s="25">
        <v>0.8</v>
      </c>
      <c r="H85" s="25"/>
      <c r="I85" s="25">
        <v>0.7</v>
      </c>
      <c r="J85" s="25">
        <f t="shared" si="7"/>
        <v>0.7</v>
      </c>
      <c r="K85" s="15">
        <f t="shared" si="8"/>
        <v>0</v>
      </c>
      <c r="L85" s="15">
        <f t="shared" si="9"/>
        <v>0</v>
      </c>
      <c r="M85" s="15">
        <f t="shared" si="10"/>
        <v>0.4</v>
      </c>
      <c r="N85" s="15">
        <f t="shared" si="11"/>
        <v>0.4</v>
      </c>
      <c r="O85" s="15">
        <f t="shared" si="12"/>
        <v>0.7</v>
      </c>
      <c r="P85" s="15">
        <f t="shared" si="13"/>
        <v>0.7</v>
      </c>
      <c r="Q85" s="15"/>
    </row>
    <row r="86" spans="1:17" x14ac:dyDescent="0.25">
      <c r="A86" s="4" t="s">
        <v>178</v>
      </c>
      <c r="B86" s="4" t="s">
        <v>179</v>
      </c>
      <c r="C86" s="5"/>
      <c r="D86" s="5"/>
      <c r="E86" s="5"/>
      <c r="F86" s="7"/>
      <c r="G86" s="25">
        <v>0.9</v>
      </c>
      <c r="H86" s="25"/>
      <c r="I86" s="25">
        <v>0.7</v>
      </c>
      <c r="J86" s="25">
        <f t="shared" si="7"/>
        <v>0.7</v>
      </c>
      <c r="K86" s="15">
        <f t="shared" si="8"/>
        <v>0</v>
      </c>
      <c r="L86" s="15">
        <f t="shared" si="9"/>
        <v>0</v>
      </c>
      <c r="M86" s="15">
        <f t="shared" si="10"/>
        <v>0.45</v>
      </c>
      <c r="N86" s="15">
        <f t="shared" si="11"/>
        <v>0.45</v>
      </c>
      <c r="O86" s="15">
        <f t="shared" si="12"/>
        <v>0.7</v>
      </c>
      <c r="P86" s="15">
        <f t="shared" si="13"/>
        <v>0.7</v>
      </c>
      <c r="Q86" s="15"/>
    </row>
    <row r="87" spans="1:17" x14ac:dyDescent="0.25">
      <c r="A87" s="4" t="s">
        <v>180</v>
      </c>
      <c r="B87" s="4" t="s">
        <v>181</v>
      </c>
      <c r="C87" s="5"/>
      <c r="D87" s="5"/>
      <c r="E87" s="5"/>
      <c r="F87" s="5"/>
      <c r="G87" s="25">
        <v>0.7</v>
      </c>
      <c r="H87" s="25"/>
      <c r="I87" s="25">
        <v>0.7</v>
      </c>
      <c r="J87" s="25">
        <f t="shared" si="7"/>
        <v>0.7</v>
      </c>
      <c r="K87" s="15">
        <f t="shared" si="8"/>
        <v>0</v>
      </c>
      <c r="L87" s="15">
        <f t="shared" si="9"/>
        <v>0</v>
      </c>
      <c r="M87" s="15">
        <f t="shared" si="10"/>
        <v>0.35</v>
      </c>
      <c r="N87" s="15">
        <f t="shared" si="11"/>
        <v>0.35</v>
      </c>
      <c r="O87" s="15">
        <f t="shared" si="12"/>
        <v>0.7</v>
      </c>
      <c r="P87" s="15">
        <f t="shared" si="13"/>
        <v>0.7</v>
      </c>
      <c r="Q87" s="15"/>
    </row>
    <row r="88" spans="1:17" x14ac:dyDescent="0.25">
      <c r="A88" s="8" t="s">
        <v>182</v>
      </c>
      <c r="B88" s="8" t="s">
        <v>183</v>
      </c>
      <c r="C88" s="9"/>
      <c r="D88" s="9"/>
      <c r="E88" s="9"/>
      <c r="F88" s="9">
        <v>0.6</v>
      </c>
      <c r="G88" s="26">
        <v>0.6</v>
      </c>
      <c r="H88" s="26"/>
      <c r="I88" s="26">
        <v>0.6</v>
      </c>
      <c r="J88" s="26">
        <f t="shared" si="7"/>
        <v>0.63600000000000001</v>
      </c>
      <c r="K88" s="15">
        <f t="shared" si="8"/>
        <v>0</v>
      </c>
      <c r="L88" s="15">
        <f t="shared" si="9"/>
        <v>0.48</v>
      </c>
      <c r="M88" s="15">
        <f t="shared" si="10"/>
        <v>0.63600000000000001</v>
      </c>
      <c r="N88" s="15">
        <f t="shared" si="11"/>
        <v>0.63600000000000001</v>
      </c>
      <c r="O88" s="15">
        <f t="shared" si="12"/>
        <v>0.63600000000000001</v>
      </c>
      <c r="P88" s="15">
        <f t="shared" si="13"/>
        <v>0.6359999999999999</v>
      </c>
      <c r="Q88" s="15"/>
    </row>
    <row r="89" spans="1:17" x14ac:dyDescent="0.25">
      <c r="A89" s="8" t="s">
        <v>184</v>
      </c>
      <c r="B89" s="8" t="s">
        <v>185</v>
      </c>
      <c r="C89" s="9"/>
      <c r="D89" s="9"/>
      <c r="E89" s="9"/>
      <c r="F89" s="9"/>
      <c r="G89" s="26">
        <v>0.7</v>
      </c>
      <c r="H89" s="26"/>
      <c r="I89" s="26">
        <v>0.6</v>
      </c>
      <c r="J89" s="26">
        <f t="shared" si="7"/>
        <v>0.6</v>
      </c>
      <c r="K89" s="15">
        <f t="shared" si="8"/>
        <v>0</v>
      </c>
      <c r="L89" s="15">
        <f t="shared" si="9"/>
        <v>0</v>
      </c>
      <c r="M89" s="15">
        <f t="shared" si="10"/>
        <v>0.35</v>
      </c>
      <c r="N89" s="15">
        <f t="shared" si="11"/>
        <v>0.35</v>
      </c>
      <c r="O89" s="15">
        <f t="shared" si="12"/>
        <v>0.6</v>
      </c>
      <c r="P89" s="15">
        <f t="shared" si="13"/>
        <v>0.6</v>
      </c>
      <c r="Q89" s="15"/>
    </row>
    <row r="90" spans="1:17" x14ac:dyDescent="0.25">
      <c r="A90" s="8" t="s">
        <v>186</v>
      </c>
      <c r="B90" s="8" t="s">
        <v>187</v>
      </c>
      <c r="C90" s="9"/>
      <c r="D90" s="9"/>
      <c r="E90" s="9"/>
      <c r="F90" s="13"/>
      <c r="G90" s="26">
        <v>0.8</v>
      </c>
      <c r="H90" s="26"/>
      <c r="I90" s="26">
        <v>0.6</v>
      </c>
      <c r="J90" s="26">
        <f t="shared" si="7"/>
        <v>0.6</v>
      </c>
      <c r="K90" s="15">
        <f t="shared" si="8"/>
        <v>0</v>
      </c>
      <c r="L90" s="15">
        <f t="shared" si="9"/>
        <v>0</v>
      </c>
      <c r="M90" s="15">
        <f t="shared" si="10"/>
        <v>0.4</v>
      </c>
      <c r="N90" s="15">
        <f t="shared" si="11"/>
        <v>0.4</v>
      </c>
      <c r="O90" s="15">
        <f t="shared" si="12"/>
        <v>0.6</v>
      </c>
      <c r="P90" s="15">
        <f t="shared" si="13"/>
        <v>0.6</v>
      </c>
      <c r="Q90" s="15"/>
    </row>
    <row r="91" spans="1:17" x14ac:dyDescent="0.25">
      <c r="A91" s="8" t="s">
        <v>188</v>
      </c>
      <c r="B91" s="8" t="s">
        <v>189</v>
      </c>
      <c r="C91" s="9"/>
      <c r="D91" s="9"/>
      <c r="E91" s="9"/>
      <c r="F91" s="13">
        <v>0.4</v>
      </c>
      <c r="G91" s="26">
        <v>0.7</v>
      </c>
      <c r="H91" s="26"/>
      <c r="I91" s="26">
        <v>0.6</v>
      </c>
      <c r="J91" s="26">
        <f t="shared" si="7"/>
        <v>0.6</v>
      </c>
      <c r="K91" s="15">
        <f t="shared" si="8"/>
        <v>0</v>
      </c>
      <c r="L91" s="15">
        <f t="shared" si="9"/>
        <v>0.32000000000000006</v>
      </c>
      <c r="M91" s="15">
        <f t="shared" si="10"/>
        <v>0.55800000000000005</v>
      </c>
      <c r="N91" s="15">
        <f t="shared" si="11"/>
        <v>0.55800000000000005</v>
      </c>
      <c r="O91" s="15">
        <f t="shared" si="12"/>
        <v>0.6</v>
      </c>
      <c r="P91" s="15">
        <f t="shared" si="13"/>
        <v>0.6</v>
      </c>
      <c r="Q91" s="15"/>
    </row>
    <row r="92" spans="1:17" x14ac:dyDescent="0.25">
      <c r="A92" s="8" t="s">
        <v>190</v>
      </c>
      <c r="B92" s="8" t="s">
        <v>191</v>
      </c>
      <c r="C92" s="9"/>
      <c r="D92" s="9"/>
      <c r="E92" s="9"/>
      <c r="F92" s="9"/>
      <c r="G92" s="26">
        <v>0.8</v>
      </c>
      <c r="H92" s="26"/>
      <c r="I92" s="26">
        <v>0.6</v>
      </c>
      <c r="J92" s="26">
        <f t="shared" si="7"/>
        <v>0.6</v>
      </c>
      <c r="K92" s="15">
        <f t="shared" si="8"/>
        <v>0</v>
      </c>
      <c r="L92" s="15">
        <f t="shared" si="9"/>
        <v>0</v>
      </c>
      <c r="M92" s="15">
        <f t="shared" si="10"/>
        <v>0.4</v>
      </c>
      <c r="N92" s="15">
        <f t="shared" si="11"/>
        <v>0.4</v>
      </c>
      <c r="O92" s="15">
        <f t="shared" si="12"/>
        <v>0.6</v>
      </c>
      <c r="P92" s="15">
        <f t="shared" si="13"/>
        <v>0.6</v>
      </c>
      <c r="Q92" s="15"/>
    </row>
    <row r="93" spans="1:17" x14ac:dyDescent="0.25">
      <c r="A93" s="8" t="s">
        <v>192</v>
      </c>
      <c r="B93" s="8" t="s">
        <v>193</v>
      </c>
      <c r="C93" s="9"/>
      <c r="D93" s="9"/>
      <c r="E93" s="9"/>
      <c r="F93" s="9"/>
      <c r="G93" s="26">
        <v>0.9</v>
      </c>
      <c r="H93" s="26"/>
      <c r="I93" s="26">
        <v>0.6</v>
      </c>
      <c r="J93" s="26">
        <f t="shared" si="7"/>
        <v>0.6</v>
      </c>
      <c r="K93" s="15">
        <f t="shared" si="8"/>
        <v>0</v>
      </c>
      <c r="L93" s="15">
        <f t="shared" si="9"/>
        <v>0</v>
      </c>
      <c r="M93" s="15">
        <f t="shared" si="10"/>
        <v>0.45</v>
      </c>
      <c r="N93" s="15">
        <f t="shared" si="11"/>
        <v>0.45</v>
      </c>
      <c r="O93" s="15">
        <f t="shared" si="12"/>
        <v>0.6</v>
      </c>
      <c r="P93" s="15">
        <f t="shared" si="13"/>
        <v>0.6</v>
      </c>
      <c r="Q93" s="15"/>
    </row>
    <row r="94" spans="1:17" x14ac:dyDescent="0.25">
      <c r="A94" s="8" t="s">
        <v>194</v>
      </c>
      <c r="B94" s="8" t="s">
        <v>195</v>
      </c>
      <c r="C94" s="9"/>
      <c r="D94" s="9"/>
      <c r="E94" s="9"/>
      <c r="F94" s="13"/>
      <c r="G94" s="26">
        <v>0.8</v>
      </c>
      <c r="H94" s="26"/>
      <c r="I94" s="26">
        <v>0.6</v>
      </c>
      <c r="J94" s="26">
        <f t="shared" si="7"/>
        <v>0.6</v>
      </c>
      <c r="K94" s="15">
        <f t="shared" si="8"/>
        <v>0</v>
      </c>
      <c r="L94" s="15">
        <f t="shared" si="9"/>
        <v>0</v>
      </c>
      <c r="M94" s="15">
        <f t="shared" si="10"/>
        <v>0.4</v>
      </c>
      <c r="N94" s="15">
        <f t="shared" si="11"/>
        <v>0.4</v>
      </c>
      <c r="O94" s="15">
        <f t="shared" si="12"/>
        <v>0.6</v>
      </c>
      <c r="P94" s="15">
        <f t="shared" si="13"/>
        <v>0.6</v>
      </c>
      <c r="Q94" s="15"/>
    </row>
    <row r="95" spans="1:17" x14ac:dyDescent="0.25">
      <c r="A95" s="8" t="s">
        <v>196</v>
      </c>
      <c r="B95" s="8" t="s">
        <v>197</v>
      </c>
      <c r="C95" s="9"/>
      <c r="D95" s="9"/>
      <c r="E95" s="9"/>
      <c r="F95" s="13"/>
      <c r="G95" s="26">
        <v>0.8</v>
      </c>
      <c r="H95" s="26"/>
      <c r="I95" s="26">
        <v>0.6</v>
      </c>
      <c r="J95" s="26">
        <f t="shared" si="7"/>
        <v>0.6</v>
      </c>
      <c r="K95" s="15">
        <f t="shared" si="8"/>
        <v>0</v>
      </c>
      <c r="L95" s="15">
        <f t="shared" si="9"/>
        <v>0</v>
      </c>
      <c r="M95" s="15">
        <f t="shared" si="10"/>
        <v>0.4</v>
      </c>
      <c r="N95" s="15">
        <f t="shared" si="11"/>
        <v>0.4</v>
      </c>
      <c r="O95" s="15">
        <f t="shared" si="12"/>
        <v>0.6</v>
      </c>
      <c r="P95" s="15">
        <f t="shared" si="13"/>
        <v>0.6</v>
      </c>
      <c r="Q95" s="15"/>
    </row>
    <row r="96" spans="1:17" x14ac:dyDescent="0.25">
      <c r="A96" s="8" t="s">
        <v>198</v>
      </c>
      <c r="B96" s="8" t="s">
        <v>199</v>
      </c>
      <c r="C96" s="9"/>
      <c r="D96" s="9"/>
      <c r="E96" s="9"/>
      <c r="F96" s="13">
        <v>0.3</v>
      </c>
      <c r="G96" s="26">
        <v>0.7</v>
      </c>
      <c r="H96" s="26"/>
      <c r="I96" s="26">
        <v>0.6</v>
      </c>
      <c r="J96" s="26">
        <f t="shared" si="7"/>
        <v>0.6</v>
      </c>
      <c r="K96" s="15">
        <f t="shared" si="8"/>
        <v>0</v>
      </c>
      <c r="L96" s="15">
        <f t="shared" si="9"/>
        <v>0.24</v>
      </c>
      <c r="M96" s="15">
        <f t="shared" si="10"/>
        <v>0.50600000000000001</v>
      </c>
      <c r="N96" s="15">
        <f t="shared" si="11"/>
        <v>0.50600000000000001</v>
      </c>
      <c r="O96" s="15">
        <f t="shared" si="12"/>
        <v>0.6</v>
      </c>
      <c r="P96" s="15">
        <f t="shared" si="13"/>
        <v>0.6</v>
      </c>
      <c r="Q96" s="15"/>
    </row>
    <row r="97" spans="1:17" x14ac:dyDescent="0.25">
      <c r="A97" s="8" t="s">
        <v>200</v>
      </c>
      <c r="B97" s="8" t="s">
        <v>201</v>
      </c>
      <c r="C97" s="9"/>
      <c r="D97" s="9"/>
      <c r="E97" s="9"/>
      <c r="F97" s="9">
        <v>0.2</v>
      </c>
      <c r="G97" s="26">
        <v>0.6</v>
      </c>
      <c r="H97" s="26"/>
      <c r="I97" s="26">
        <v>0.6</v>
      </c>
      <c r="J97" s="26">
        <f t="shared" si="7"/>
        <v>0.6</v>
      </c>
      <c r="K97" s="15">
        <f t="shared" si="8"/>
        <v>0</v>
      </c>
      <c r="L97" s="15">
        <f t="shared" si="9"/>
        <v>0.16000000000000003</v>
      </c>
      <c r="M97" s="15">
        <f t="shared" si="10"/>
        <v>0.41200000000000003</v>
      </c>
      <c r="N97" s="15">
        <f t="shared" si="11"/>
        <v>0.41200000000000003</v>
      </c>
      <c r="O97" s="15">
        <f t="shared" si="12"/>
        <v>0.6</v>
      </c>
      <c r="P97" s="15">
        <f t="shared" si="13"/>
        <v>0.6</v>
      </c>
      <c r="Q97" s="15"/>
    </row>
    <row r="98" spans="1:17" x14ac:dyDescent="0.25">
      <c r="A98" s="8" t="s">
        <v>202</v>
      </c>
      <c r="B98" s="8" t="s">
        <v>203</v>
      </c>
      <c r="C98" s="9"/>
      <c r="D98" s="9"/>
      <c r="E98" s="9"/>
      <c r="F98" s="14"/>
      <c r="G98" s="26">
        <v>0.8</v>
      </c>
      <c r="H98" s="26"/>
      <c r="I98" s="26">
        <v>0.6</v>
      </c>
      <c r="J98" s="26">
        <f t="shared" si="7"/>
        <v>0.6</v>
      </c>
      <c r="K98" s="15">
        <f t="shared" si="8"/>
        <v>0</v>
      </c>
      <c r="L98" s="15">
        <f t="shared" si="9"/>
        <v>0</v>
      </c>
      <c r="M98" s="15">
        <f t="shared" si="10"/>
        <v>0.4</v>
      </c>
      <c r="N98" s="15">
        <f t="shared" si="11"/>
        <v>0.4</v>
      </c>
      <c r="O98" s="15">
        <f t="shared" si="12"/>
        <v>0.6</v>
      </c>
      <c r="P98" s="15">
        <f t="shared" si="13"/>
        <v>0.6</v>
      </c>
      <c r="Q98" s="15"/>
    </row>
    <row r="99" spans="1:17" x14ac:dyDescent="0.25">
      <c r="A99" s="8" t="s">
        <v>204</v>
      </c>
      <c r="B99" s="8" t="s">
        <v>205</v>
      </c>
      <c r="C99" s="9"/>
      <c r="D99" s="9"/>
      <c r="E99" s="9"/>
      <c r="F99" s="13"/>
      <c r="G99" s="26">
        <v>0.9</v>
      </c>
      <c r="H99" s="26"/>
      <c r="I99" s="26">
        <v>0.6</v>
      </c>
      <c r="J99" s="26">
        <f t="shared" si="7"/>
        <v>0.6</v>
      </c>
      <c r="K99" s="15">
        <f t="shared" si="8"/>
        <v>0</v>
      </c>
      <c r="L99" s="15">
        <f t="shared" si="9"/>
        <v>0</v>
      </c>
      <c r="M99" s="15">
        <f t="shared" si="10"/>
        <v>0.45</v>
      </c>
      <c r="N99" s="15">
        <f t="shared" si="11"/>
        <v>0.45</v>
      </c>
      <c r="O99" s="15">
        <f t="shared" si="12"/>
        <v>0.6</v>
      </c>
      <c r="P99" s="15">
        <f t="shared" si="13"/>
        <v>0.6</v>
      </c>
      <c r="Q99" s="15"/>
    </row>
    <row r="100" spans="1:17" x14ac:dyDescent="0.25">
      <c r="A100" s="8" t="s">
        <v>206</v>
      </c>
      <c r="B100" s="8" t="s">
        <v>207</v>
      </c>
      <c r="C100" s="9"/>
      <c r="D100" s="9"/>
      <c r="E100" s="9"/>
      <c r="F100" s="14"/>
      <c r="G100" s="26">
        <v>0.8</v>
      </c>
      <c r="H100" s="26"/>
      <c r="I100" s="26">
        <v>0.6</v>
      </c>
      <c r="J100" s="26">
        <f t="shared" si="7"/>
        <v>0.6</v>
      </c>
      <c r="K100" s="15">
        <f t="shared" si="8"/>
        <v>0</v>
      </c>
      <c r="L100" s="15">
        <f t="shared" si="9"/>
        <v>0</v>
      </c>
      <c r="M100" s="15">
        <f t="shared" si="10"/>
        <v>0.4</v>
      </c>
      <c r="N100" s="15">
        <f t="shared" si="11"/>
        <v>0.4</v>
      </c>
      <c r="O100" s="15">
        <f t="shared" si="12"/>
        <v>0.6</v>
      </c>
      <c r="P100" s="15">
        <f t="shared" si="13"/>
        <v>0.6</v>
      </c>
      <c r="Q100" s="15"/>
    </row>
    <row r="101" spans="1:17" x14ac:dyDescent="0.25">
      <c r="A101" s="8" t="s">
        <v>208</v>
      </c>
      <c r="B101" s="8" t="s">
        <v>209</v>
      </c>
      <c r="C101" s="9"/>
      <c r="D101" s="9"/>
      <c r="E101" s="9"/>
      <c r="F101" s="14"/>
      <c r="G101" s="26">
        <v>0.7</v>
      </c>
      <c r="H101" s="26"/>
      <c r="I101" s="26">
        <v>0.6</v>
      </c>
      <c r="J101" s="26">
        <f t="shared" si="7"/>
        <v>0.6</v>
      </c>
      <c r="K101" s="15">
        <f t="shared" si="8"/>
        <v>0</v>
      </c>
      <c r="L101" s="15">
        <f t="shared" si="9"/>
        <v>0</v>
      </c>
      <c r="M101" s="15">
        <f t="shared" si="10"/>
        <v>0.35</v>
      </c>
      <c r="N101" s="15">
        <f t="shared" si="11"/>
        <v>0.35</v>
      </c>
      <c r="O101" s="15">
        <f t="shared" si="12"/>
        <v>0.6</v>
      </c>
      <c r="P101" s="15">
        <f t="shared" si="13"/>
        <v>0.6</v>
      </c>
      <c r="Q101" s="15"/>
    </row>
    <row r="102" spans="1:17" x14ac:dyDescent="0.25">
      <c r="A102" s="8" t="s">
        <v>210</v>
      </c>
      <c r="B102" s="8" t="s">
        <v>211</v>
      </c>
      <c r="C102" s="9"/>
      <c r="D102" s="9"/>
      <c r="E102" s="9"/>
      <c r="F102" s="9"/>
      <c r="G102" s="26">
        <v>0.8</v>
      </c>
      <c r="H102" s="26"/>
      <c r="I102" s="26">
        <v>0.6</v>
      </c>
      <c r="J102" s="26">
        <f t="shared" si="7"/>
        <v>0.6</v>
      </c>
      <c r="K102" s="15">
        <f t="shared" si="8"/>
        <v>0</v>
      </c>
      <c r="L102" s="15">
        <f t="shared" si="9"/>
        <v>0</v>
      </c>
      <c r="M102" s="15">
        <f t="shared" si="10"/>
        <v>0.4</v>
      </c>
      <c r="N102" s="15">
        <f t="shared" si="11"/>
        <v>0.4</v>
      </c>
      <c r="O102" s="15">
        <f t="shared" si="12"/>
        <v>0.6</v>
      </c>
      <c r="P102" s="15">
        <f t="shared" si="13"/>
        <v>0.6</v>
      </c>
      <c r="Q102" s="15"/>
    </row>
    <row r="103" spans="1:17" x14ac:dyDescent="0.25">
      <c r="A103" s="8" t="s">
        <v>212</v>
      </c>
      <c r="B103" s="8" t="s">
        <v>213</v>
      </c>
      <c r="C103" s="9">
        <v>0.3</v>
      </c>
      <c r="D103" s="9"/>
      <c r="E103" s="9"/>
      <c r="F103" s="9"/>
      <c r="G103" s="26">
        <v>0.7</v>
      </c>
      <c r="H103" s="26"/>
      <c r="I103" s="26">
        <v>0.6</v>
      </c>
      <c r="J103" s="26">
        <f t="shared" si="7"/>
        <v>0.6</v>
      </c>
      <c r="K103" s="15">
        <f t="shared" si="8"/>
        <v>0.3</v>
      </c>
      <c r="L103" s="15">
        <f t="shared" si="9"/>
        <v>0.3</v>
      </c>
      <c r="M103" s="15">
        <f t="shared" si="10"/>
        <v>0.54499999999999993</v>
      </c>
      <c r="N103" s="15">
        <f t="shared" si="11"/>
        <v>0.54499999999999993</v>
      </c>
      <c r="O103" s="15">
        <f t="shared" si="12"/>
        <v>0.6</v>
      </c>
      <c r="P103" s="15">
        <f t="shared" si="13"/>
        <v>0.6</v>
      </c>
      <c r="Q103" s="15"/>
    </row>
    <row r="104" spans="1:17" x14ac:dyDescent="0.25">
      <c r="A104" s="8" t="s">
        <v>214</v>
      </c>
      <c r="B104" s="8" t="s">
        <v>215</v>
      </c>
      <c r="C104" s="9"/>
      <c r="D104" s="9"/>
      <c r="E104" s="9"/>
      <c r="F104" s="13"/>
      <c r="G104" s="26">
        <v>0.7</v>
      </c>
      <c r="H104" s="26"/>
      <c r="I104" s="26">
        <v>0.6</v>
      </c>
      <c r="J104" s="26">
        <f t="shared" si="7"/>
        <v>0.6</v>
      </c>
      <c r="K104" s="15">
        <f t="shared" si="8"/>
        <v>0</v>
      </c>
      <c r="L104" s="15">
        <f t="shared" si="9"/>
        <v>0</v>
      </c>
      <c r="M104" s="15">
        <f t="shared" si="10"/>
        <v>0.35</v>
      </c>
      <c r="N104" s="15">
        <f t="shared" si="11"/>
        <v>0.35</v>
      </c>
      <c r="O104" s="15">
        <f t="shared" si="12"/>
        <v>0.6</v>
      </c>
      <c r="P104" s="15">
        <f t="shared" si="13"/>
        <v>0.6</v>
      </c>
      <c r="Q104" s="15"/>
    </row>
    <row r="105" spans="1:17" x14ac:dyDescent="0.25">
      <c r="A105" s="8" t="s">
        <v>216</v>
      </c>
      <c r="B105" s="8" t="s">
        <v>217</v>
      </c>
      <c r="C105" s="9"/>
      <c r="D105" s="9"/>
      <c r="E105" s="9"/>
      <c r="F105" s="13"/>
      <c r="G105" s="26">
        <v>0.7</v>
      </c>
      <c r="H105" s="26"/>
      <c r="I105" s="26">
        <v>0.6</v>
      </c>
      <c r="J105" s="26">
        <f t="shared" si="7"/>
        <v>0.6</v>
      </c>
      <c r="K105" s="15">
        <f t="shared" si="8"/>
        <v>0</v>
      </c>
      <c r="L105" s="15">
        <f t="shared" si="9"/>
        <v>0</v>
      </c>
      <c r="M105" s="15">
        <f t="shared" si="10"/>
        <v>0.35</v>
      </c>
      <c r="N105" s="15">
        <f t="shared" si="11"/>
        <v>0.35</v>
      </c>
      <c r="O105" s="15">
        <f t="shared" si="12"/>
        <v>0.6</v>
      </c>
      <c r="P105" s="15">
        <f t="shared" si="13"/>
        <v>0.6</v>
      </c>
      <c r="Q105" s="15"/>
    </row>
    <row r="106" spans="1:17" x14ac:dyDescent="0.25">
      <c r="A106" s="8" t="s">
        <v>218</v>
      </c>
      <c r="B106" s="8" t="s">
        <v>219</v>
      </c>
      <c r="C106" s="9"/>
      <c r="D106" s="9"/>
      <c r="E106" s="9"/>
      <c r="F106" s="9"/>
      <c r="G106" s="26">
        <v>0.7</v>
      </c>
      <c r="H106" s="26"/>
      <c r="I106" s="26">
        <v>0.6</v>
      </c>
      <c r="J106" s="26">
        <f t="shared" si="7"/>
        <v>0.6</v>
      </c>
      <c r="K106" s="15">
        <f t="shared" si="8"/>
        <v>0</v>
      </c>
      <c r="L106" s="15">
        <f t="shared" si="9"/>
        <v>0</v>
      </c>
      <c r="M106" s="15">
        <f t="shared" si="10"/>
        <v>0.35</v>
      </c>
      <c r="N106" s="15">
        <f t="shared" si="11"/>
        <v>0.35</v>
      </c>
      <c r="O106" s="15">
        <f t="shared" si="12"/>
        <v>0.6</v>
      </c>
      <c r="P106" s="15">
        <f t="shared" si="13"/>
        <v>0.6</v>
      </c>
      <c r="Q106" s="15"/>
    </row>
    <row r="107" spans="1:17" x14ac:dyDescent="0.25">
      <c r="A107" s="8" t="s">
        <v>220</v>
      </c>
      <c r="B107" s="8" t="s">
        <v>221</v>
      </c>
      <c r="C107" s="9">
        <v>0.3</v>
      </c>
      <c r="D107" s="9"/>
      <c r="E107" s="9"/>
      <c r="F107" s="9">
        <v>0.2</v>
      </c>
      <c r="G107" s="26">
        <v>0.6</v>
      </c>
      <c r="H107" s="26"/>
      <c r="I107" s="26">
        <v>0.5</v>
      </c>
      <c r="J107" s="26">
        <f t="shared" si="7"/>
        <v>0.58839999999999992</v>
      </c>
      <c r="K107" s="15">
        <f t="shared" si="8"/>
        <v>0.3</v>
      </c>
      <c r="L107" s="15">
        <f t="shared" si="9"/>
        <v>0.41200000000000003</v>
      </c>
      <c r="M107" s="15">
        <f t="shared" si="10"/>
        <v>0.58839999999999992</v>
      </c>
      <c r="N107" s="15">
        <f t="shared" si="11"/>
        <v>0.58839999999999992</v>
      </c>
      <c r="O107" s="15">
        <f t="shared" si="12"/>
        <v>0.58839999999999992</v>
      </c>
      <c r="P107" s="15">
        <f t="shared" si="13"/>
        <v>0.58840000000000003</v>
      </c>
      <c r="Q107" s="15"/>
    </row>
    <row r="108" spans="1:17" x14ac:dyDescent="0.25">
      <c r="A108" s="8" t="s">
        <v>222</v>
      </c>
      <c r="B108" s="8" t="s">
        <v>223</v>
      </c>
      <c r="C108" s="9">
        <v>0.4</v>
      </c>
      <c r="D108" s="9"/>
      <c r="E108" s="9"/>
      <c r="F108" s="13"/>
      <c r="G108" s="26">
        <v>0.6</v>
      </c>
      <c r="H108" s="26"/>
      <c r="I108" s="26">
        <v>0.5</v>
      </c>
      <c r="J108" s="26">
        <f t="shared" si="7"/>
        <v>0.57999999999999996</v>
      </c>
      <c r="K108" s="15">
        <f t="shared" si="8"/>
        <v>0.4</v>
      </c>
      <c r="L108" s="15">
        <f t="shared" si="9"/>
        <v>0.4</v>
      </c>
      <c r="M108" s="15">
        <f t="shared" si="10"/>
        <v>0.57999999999999996</v>
      </c>
      <c r="N108" s="15">
        <f t="shared" si="11"/>
        <v>0.57999999999999996</v>
      </c>
      <c r="O108" s="15">
        <f t="shared" si="12"/>
        <v>0.57999999999999996</v>
      </c>
      <c r="P108" s="15">
        <f t="shared" si="13"/>
        <v>0.57999999999999996</v>
      </c>
      <c r="Q108" s="15"/>
    </row>
    <row r="109" spans="1:17" x14ac:dyDescent="0.25">
      <c r="A109" s="8" t="s">
        <v>224</v>
      </c>
      <c r="B109" s="8" t="s">
        <v>225</v>
      </c>
      <c r="C109" s="9"/>
      <c r="D109" s="9"/>
      <c r="E109" s="9"/>
      <c r="F109" s="13">
        <v>0.4</v>
      </c>
      <c r="G109" s="26">
        <v>0.7</v>
      </c>
      <c r="H109" s="26"/>
      <c r="I109" s="26">
        <v>0.5</v>
      </c>
      <c r="J109" s="26">
        <f t="shared" si="7"/>
        <v>0.55800000000000005</v>
      </c>
      <c r="K109" s="15">
        <f t="shared" si="8"/>
        <v>0</v>
      </c>
      <c r="L109" s="15">
        <f t="shared" si="9"/>
        <v>0.32000000000000006</v>
      </c>
      <c r="M109" s="15">
        <f t="shared" si="10"/>
        <v>0.55800000000000005</v>
      </c>
      <c r="N109" s="15">
        <f t="shared" si="11"/>
        <v>0.55800000000000005</v>
      </c>
      <c r="O109" s="15">
        <f t="shared" si="12"/>
        <v>0.55800000000000005</v>
      </c>
      <c r="P109" s="15">
        <f t="shared" si="13"/>
        <v>0.55800000000000005</v>
      </c>
      <c r="Q109" s="15"/>
    </row>
    <row r="110" spans="1:17" x14ac:dyDescent="0.25">
      <c r="A110" s="8" t="s">
        <v>226</v>
      </c>
      <c r="B110" s="8" t="s">
        <v>227</v>
      </c>
      <c r="C110" s="9">
        <v>0.3</v>
      </c>
      <c r="D110" s="9"/>
      <c r="E110" s="9"/>
      <c r="F110" s="9"/>
      <c r="G110" s="26">
        <v>0.6</v>
      </c>
      <c r="H110" s="26"/>
      <c r="I110" s="26">
        <v>0.5</v>
      </c>
      <c r="J110" s="26">
        <f t="shared" si="7"/>
        <v>0.51</v>
      </c>
      <c r="K110" s="15">
        <f t="shared" si="8"/>
        <v>0.3</v>
      </c>
      <c r="L110" s="15">
        <f t="shared" si="9"/>
        <v>0.3</v>
      </c>
      <c r="M110" s="15">
        <f t="shared" si="10"/>
        <v>0.51</v>
      </c>
      <c r="N110" s="15">
        <f t="shared" si="11"/>
        <v>0.51</v>
      </c>
      <c r="O110" s="15">
        <f t="shared" si="12"/>
        <v>0.51</v>
      </c>
      <c r="P110" s="15">
        <f t="shared" si="13"/>
        <v>0.51</v>
      </c>
      <c r="Q110" s="15"/>
    </row>
    <row r="111" spans="1:17" x14ac:dyDescent="0.25">
      <c r="A111" s="8" t="s">
        <v>228</v>
      </c>
      <c r="B111" s="8" t="s">
        <v>229</v>
      </c>
      <c r="C111" s="9"/>
      <c r="D111" s="9"/>
      <c r="E111" s="9"/>
      <c r="F111" s="13"/>
      <c r="G111" s="26">
        <v>0.7</v>
      </c>
      <c r="H111" s="26"/>
      <c r="I111" s="26">
        <v>0.5</v>
      </c>
      <c r="J111" s="26">
        <f t="shared" si="7"/>
        <v>0.5</v>
      </c>
      <c r="K111" s="15">
        <f t="shared" si="8"/>
        <v>0</v>
      </c>
      <c r="L111" s="15">
        <f t="shared" si="9"/>
        <v>0</v>
      </c>
      <c r="M111" s="15">
        <f t="shared" si="10"/>
        <v>0.35</v>
      </c>
      <c r="N111" s="15">
        <f t="shared" si="11"/>
        <v>0.35</v>
      </c>
      <c r="O111" s="15">
        <f t="shared" si="12"/>
        <v>0.5</v>
      </c>
      <c r="P111" s="15">
        <f t="shared" si="13"/>
        <v>0.5</v>
      </c>
      <c r="Q111" s="15"/>
    </row>
    <row r="112" spans="1:17" x14ac:dyDescent="0.25">
      <c r="A112" s="8" t="s">
        <v>230</v>
      </c>
      <c r="B112" s="8" t="s">
        <v>231</v>
      </c>
      <c r="C112" s="9"/>
      <c r="D112" s="9"/>
      <c r="E112" s="9"/>
      <c r="F112" s="9"/>
      <c r="G112" s="26">
        <v>0.7</v>
      </c>
      <c r="H112" s="26"/>
      <c r="I112" s="26">
        <v>0.5</v>
      </c>
      <c r="J112" s="26">
        <f t="shared" si="7"/>
        <v>0.5</v>
      </c>
      <c r="K112" s="15">
        <f t="shared" si="8"/>
        <v>0</v>
      </c>
      <c r="L112" s="15">
        <f t="shared" si="9"/>
        <v>0</v>
      </c>
      <c r="M112" s="15">
        <f t="shared" si="10"/>
        <v>0.35</v>
      </c>
      <c r="N112" s="15">
        <f t="shared" si="11"/>
        <v>0.35</v>
      </c>
      <c r="O112" s="15">
        <f t="shared" si="12"/>
        <v>0.5</v>
      </c>
      <c r="P112" s="15">
        <f t="shared" si="13"/>
        <v>0.5</v>
      </c>
      <c r="Q112" s="15"/>
    </row>
    <row r="113" spans="1:17" x14ac:dyDescent="0.25">
      <c r="A113" s="8" t="s">
        <v>232</v>
      </c>
      <c r="B113" s="8" t="s">
        <v>233</v>
      </c>
      <c r="C113" s="9"/>
      <c r="D113" s="9"/>
      <c r="E113" s="9"/>
      <c r="F113" s="13"/>
      <c r="G113" s="26">
        <v>0.7</v>
      </c>
      <c r="H113" s="26"/>
      <c r="I113" s="26">
        <v>0.5</v>
      </c>
      <c r="J113" s="26">
        <f t="shared" si="7"/>
        <v>0.5</v>
      </c>
      <c r="K113" s="15">
        <f t="shared" si="8"/>
        <v>0</v>
      </c>
      <c r="L113" s="15">
        <f t="shared" si="9"/>
        <v>0</v>
      </c>
      <c r="M113" s="15">
        <f t="shared" si="10"/>
        <v>0.35</v>
      </c>
      <c r="N113" s="15">
        <f t="shared" si="11"/>
        <v>0.35</v>
      </c>
      <c r="O113" s="15">
        <f t="shared" si="12"/>
        <v>0.5</v>
      </c>
      <c r="P113" s="15">
        <f t="shared" si="13"/>
        <v>0.5</v>
      </c>
      <c r="Q113" s="15"/>
    </row>
    <row r="114" spans="1:17" x14ac:dyDescent="0.25">
      <c r="A114" s="8" t="s">
        <v>234</v>
      </c>
      <c r="B114" s="8" t="s">
        <v>235</v>
      </c>
      <c r="C114" s="9"/>
      <c r="D114" s="9"/>
      <c r="E114" s="9"/>
      <c r="F114" s="14"/>
      <c r="G114" s="26">
        <v>0.7</v>
      </c>
      <c r="H114" s="26"/>
      <c r="I114" s="26">
        <v>0.5</v>
      </c>
      <c r="J114" s="26">
        <f t="shared" si="7"/>
        <v>0.5</v>
      </c>
      <c r="K114" s="15">
        <f t="shared" si="8"/>
        <v>0</v>
      </c>
      <c r="L114" s="15">
        <f t="shared" si="9"/>
        <v>0</v>
      </c>
      <c r="M114" s="15">
        <f t="shared" si="10"/>
        <v>0.35</v>
      </c>
      <c r="N114" s="15">
        <f t="shared" si="11"/>
        <v>0.35</v>
      </c>
      <c r="O114" s="15">
        <f t="shared" si="12"/>
        <v>0.5</v>
      </c>
      <c r="P114" s="15">
        <f t="shared" si="13"/>
        <v>0.5</v>
      </c>
      <c r="Q114" s="15"/>
    </row>
    <row r="115" spans="1:17" x14ac:dyDescent="0.25">
      <c r="A115" s="8" t="s">
        <v>236</v>
      </c>
      <c r="B115" s="8" t="s">
        <v>237</v>
      </c>
      <c r="C115" s="9"/>
      <c r="D115" s="9"/>
      <c r="E115" s="9"/>
      <c r="F115" s="9"/>
      <c r="G115" s="26">
        <v>0.8</v>
      </c>
      <c r="H115" s="26"/>
      <c r="I115" s="26">
        <v>0.5</v>
      </c>
      <c r="J115" s="26">
        <f t="shared" si="7"/>
        <v>0.5</v>
      </c>
      <c r="K115" s="15">
        <f t="shared" si="8"/>
        <v>0</v>
      </c>
      <c r="L115" s="15">
        <f t="shared" si="9"/>
        <v>0</v>
      </c>
      <c r="M115" s="15">
        <f t="shared" si="10"/>
        <v>0.4</v>
      </c>
      <c r="N115" s="15">
        <f t="shared" si="11"/>
        <v>0.4</v>
      </c>
      <c r="O115" s="15">
        <f t="shared" si="12"/>
        <v>0.5</v>
      </c>
      <c r="P115" s="15">
        <f t="shared" si="13"/>
        <v>0.5</v>
      </c>
      <c r="Q115" s="15"/>
    </row>
    <row r="116" spans="1:17" x14ac:dyDescent="0.25">
      <c r="A116" s="8" t="s">
        <v>238</v>
      </c>
      <c r="B116" s="8" t="s">
        <v>239</v>
      </c>
      <c r="C116" s="9"/>
      <c r="D116" s="9"/>
      <c r="E116" s="9"/>
      <c r="F116" s="14"/>
      <c r="G116" s="26">
        <v>0.5</v>
      </c>
      <c r="H116" s="26"/>
      <c r="I116" s="26">
        <v>0.5</v>
      </c>
      <c r="J116" s="26">
        <f t="shared" si="7"/>
        <v>0.5</v>
      </c>
      <c r="K116" s="15">
        <f t="shared" si="8"/>
        <v>0</v>
      </c>
      <c r="L116" s="15">
        <f t="shared" si="9"/>
        <v>0</v>
      </c>
      <c r="M116" s="15">
        <f t="shared" si="10"/>
        <v>0.25</v>
      </c>
      <c r="N116" s="15">
        <f t="shared" si="11"/>
        <v>0.25</v>
      </c>
      <c r="O116" s="15">
        <f t="shared" si="12"/>
        <v>0.5</v>
      </c>
      <c r="P116" s="15">
        <f t="shared" si="13"/>
        <v>0.5</v>
      </c>
      <c r="Q116" s="15"/>
    </row>
    <row r="117" spans="1:17" x14ac:dyDescent="0.25">
      <c r="A117" s="8" t="s">
        <v>240</v>
      </c>
      <c r="B117" s="8" t="s">
        <v>241</v>
      </c>
      <c r="C117" s="9"/>
      <c r="D117" s="9"/>
      <c r="E117" s="9"/>
      <c r="F117" s="9"/>
      <c r="G117" s="26">
        <v>0.6</v>
      </c>
      <c r="H117" s="26"/>
      <c r="I117" s="26">
        <v>0.5</v>
      </c>
      <c r="J117" s="26">
        <f t="shared" si="7"/>
        <v>0.5</v>
      </c>
      <c r="K117" s="15">
        <f t="shared" si="8"/>
        <v>0</v>
      </c>
      <c r="L117" s="15">
        <f t="shared" si="9"/>
        <v>0</v>
      </c>
      <c r="M117" s="15">
        <f t="shared" si="10"/>
        <v>0.3</v>
      </c>
      <c r="N117" s="15">
        <f t="shared" si="11"/>
        <v>0.3</v>
      </c>
      <c r="O117" s="15">
        <f t="shared" si="12"/>
        <v>0.5</v>
      </c>
      <c r="P117" s="15">
        <f t="shared" si="13"/>
        <v>0.5</v>
      </c>
      <c r="Q117" s="15"/>
    </row>
    <row r="118" spans="1:17" x14ac:dyDescent="0.25">
      <c r="A118" s="8" t="s">
        <v>242</v>
      </c>
      <c r="B118" s="8" t="s">
        <v>243</v>
      </c>
      <c r="C118" s="9"/>
      <c r="D118" s="9"/>
      <c r="E118" s="9"/>
      <c r="F118" s="13"/>
      <c r="G118" s="26">
        <v>0.7</v>
      </c>
      <c r="H118" s="26"/>
      <c r="I118" s="26">
        <v>0.5</v>
      </c>
      <c r="J118" s="26">
        <f t="shared" si="7"/>
        <v>0.5</v>
      </c>
      <c r="K118" s="15">
        <f t="shared" si="8"/>
        <v>0</v>
      </c>
      <c r="L118" s="15">
        <f t="shared" si="9"/>
        <v>0</v>
      </c>
      <c r="M118" s="15">
        <f t="shared" si="10"/>
        <v>0.35</v>
      </c>
      <c r="N118" s="15">
        <f t="shared" si="11"/>
        <v>0.35</v>
      </c>
      <c r="O118" s="15">
        <f t="shared" si="12"/>
        <v>0.5</v>
      </c>
      <c r="P118" s="15">
        <f t="shared" si="13"/>
        <v>0.5</v>
      </c>
      <c r="Q118" s="15"/>
    </row>
    <row r="119" spans="1:17" x14ac:dyDescent="0.25">
      <c r="A119" s="8" t="s">
        <v>244</v>
      </c>
      <c r="B119" s="8" t="s">
        <v>245</v>
      </c>
      <c r="C119" s="9"/>
      <c r="D119" s="9"/>
      <c r="E119" s="9"/>
      <c r="F119" s="9"/>
      <c r="G119" s="26">
        <v>0.3</v>
      </c>
      <c r="H119" s="26"/>
      <c r="I119" s="26">
        <v>0.5</v>
      </c>
      <c r="J119" s="26">
        <f t="shared" si="7"/>
        <v>0.5</v>
      </c>
      <c r="K119" s="15">
        <f t="shared" si="8"/>
        <v>0</v>
      </c>
      <c r="L119" s="15">
        <f t="shared" si="9"/>
        <v>0</v>
      </c>
      <c r="M119" s="15">
        <f t="shared" si="10"/>
        <v>0.15</v>
      </c>
      <c r="N119" s="15">
        <f t="shared" si="11"/>
        <v>0.15</v>
      </c>
      <c r="O119" s="15">
        <f t="shared" si="12"/>
        <v>0.5</v>
      </c>
      <c r="P119" s="15">
        <f t="shared" si="13"/>
        <v>0.5</v>
      </c>
      <c r="Q119" s="15"/>
    </row>
    <row r="120" spans="1:17" x14ac:dyDescent="0.25">
      <c r="A120" s="8" t="s">
        <v>246</v>
      </c>
      <c r="B120" s="8" t="s">
        <v>247</v>
      </c>
      <c r="C120" s="9"/>
      <c r="D120" s="9"/>
      <c r="E120" s="9"/>
      <c r="F120" s="9"/>
      <c r="G120" s="26">
        <v>0.7</v>
      </c>
      <c r="H120" s="26"/>
      <c r="I120" s="26">
        <v>0.5</v>
      </c>
      <c r="J120" s="26">
        <f t="shared" si="7"/>
        <v>0.5</v>
      </c>
      <c r="K120" s="15">
        <f t="shared" si="8"/>
        <v>0</v>
      </c>
      <c r="L120" s="15">
        <f t="shared" si="9"/>
        <v>0</v>
      </c>
      <c r="M120" s="15">
        <f t="shared" si="10"/>
        <v>0.35</v>
      </c>
      <c r="N120" s="15">
        <f t="shared" si="11"/>
        <v>0.35</v>
      </c>
      <c r="O120" s="15">
        <f t="shared" si="12"/>
        <v>0.5</v>
      </c>
      <c r="P120" s="15">
        <f t="shared" si="13"/>
        <v>0.5</v>
      </c>
      <c r="Q120" s="15"/>
    </row>
    <row r="121" spans="1:17" x14ac:dyDescent="0.25">
      <c r="A121" s="8" t="s">
        <v>248</v>
      </c>
      <c r="B121" s="8" t="s">
        <v>249</v>
      </c>
      <c r="C121" s="9"/>
      <c r="D121" s="9"/>
      <c r="E121" s="9"/>
      <c r="F121" s="9"/>
      <c r="G121" s="26">
        <v>0.8</v>
      </c>
      <c r="H121" s="26"/>
      <c r="I121" s="26">
        <v>0.5</v>
      </c>
      <c r="J121" s="26">
        <f t="shared" si="7"/>
        <v>0.5</v>
      </c>
      <c r="K121" s="15">
        <f t="shared" si="8"/>
        <v>0</v>
      </c>
      <c r="L121" s="15">
        <f t="shared" si="9"/>
        <v>0</v>
      </c>
      <c r="M121" s="15">
        <f t="shared" si="10"/>
        <v>0.4</v>
      </c>
      <c r="N121" s="15">
        <f t="shared" si="11"/>
        <v>0.4</v>
      </c>
      <c r="O121" s="15">
        <f t="shared" si="12"/>
        <v>0.5</v>
      </c>
      <c r="P121" s="15">
        <f t="shared" si="13"/>
        <v>0.5</v>
      </c>
      <c r="Q121" s="15"/>
    </row>
    <row r="122" spans="1:17" x14ac:dyDescent="0.25">
      <c r="A122" s="8" t="s">
        <v>250</v>
      </c>
      <c r="B122" s="8" t="s">
        <v>251</v>
      </c>
      <c r="C122" s="9"/>
      <c r="D122" s="9"/>
      <c r="E122" s="9"/>
      <c r="F122" s="9"/>
      <c r="G122" s="26">
        <v>0.5</v>
      </c>
      <c r="H122" s="26"/>
      <c r="I122" s="26">
        <v>0.5</v>
      </c>
      <c r="J122" s="26">
        <f t="shared" si="7"/>
        <v>0.5</v>
      </c>
      <c r="K122" s="15">
        <f t="shared" si="8"/>
        <v>0</v>
      </c>
      <c r="L122" s="15">
        <f t="shared" si="9"/>
        <v>0</v>
      </c>
      <c r="M122" s="15">
        <f t="shared" si="10"/>
        <v>0.25</v>
      </c>
      <c r="N122" s="15">
        <f t="shared" si="11"/>
        <v>0.25</v>
      </c>
      <c r="O122" s="15">
        <f t="shared" si="12"/>
        <v>0.5</v>
      </c>
      <c r="P122" s="15">
        <f t="shared" si="13"/>
        <v>0.5</v>
      </c>
      <c r="Q122" s="15"/>
    </row>
    <row r="123" spans="1:17" x14ac:dyDescent="0.25">
      <c r="A123" s="8" t="s">
        <v>252</v>
      </c>
      <c r="B123" s="8" t="s">
        <v>253</v>
      </c>
      <c r="C123" s="9"/>
      <c r="D123" s="9"/>
      <c r="E123" s="9"/>
      <c r="F123" s="13"/>
      <c r="G123" s="26">
        <v>0.5</v>
      </c>
      <c r="H123" s="26"/>
      <c r="I123" s="26">
        <v>0.5</v>
      </c>
      <c r="J123" s="26">
        <f t="shared" si="7"/>
        <v>0.5</v>
      </c>
      <c r="K123" s="15">
        <f t="shared" si="8"/>
        <v>0</v>
      </c>
      <c r="L123" s="15">
        <f t="shared" si="9"/>
        <v>0</v>
      </c>
      <c r="M123" s="15">
        <f t="shared" si="10"/>
        <v>0.25</v>
      </c>
      <c r="N123" s="15">
        <f t="shared" si="11"/>
        <v>0.25</v>
      </c>
      <c r="O123" s="15">
        <f t="shared" si="12"/>
        <v>0.5</v>
      </c>
      <c r="P123" s="15">
        <f t="shared" si="13"/>
        <v>0.5</v>
      </c>
      <c r="Q123" s="15"/>
    </row>
    <row r="124" spans="1:17" x14ac:dyDescent="0.25">
      <c r="A124" s="8" t="s">
        <v>254</v>
      </c>
      <c r="B124" s="8" t="s">
        <v>255</v>
      </c>
      <c r="C124" s="9"/>
      <c r="D124" s="9"/>
      <c r="E124" s="9"/>
      <c r="F124" s="9"/>
      <c r="G124" s="26">
        <v>0.6</v>
      </c>
      <c r="H124" s="26"/>
      <c r="I124" s="26">
        <v>0.5</v>
      </c>
      <c r="J124" s="26">
        <f t="shared" si="7"/>
        <v>0.5</v>
      </c>
      <c r="K124" s="15">
        <f t="shared" si="8"/>
        <v>0</v>
      </c>
      <c r="L124" s="15">
        <f t="shared" si="9"/>
        <v>0</v>
      </c>
      <c r="M124" s="15">
        <f t="shared" si="10"/>
        <v>0.3</v>
      </c>
      <c r="N124" s="15">
        <f t="shared" si="11"/>
        <v>0.3</v>
      </c>
      <c r="O124" s="15">
        <f t="shared" si="12"/>
        <v>0.5</v>
      </c>
      <c r="P124" s="15">
        <f t="shared" si="13"/>
        <v>0.5</v>
      </c>
      <c r="Q124" s="15"/>
    </row>
    <row r="125" spans="1:17" x14ac:dyDescent="0.25">
      <c r="A125" s="8" t="s">
        <v>256</v>
      </c>
      <c r="B125" s="8" t="s">
        <v>257</v>
      </c>
      <c r="C125" s="9"/>
      <c r="D125" s="9"/>
      <c r="E125" s="9"/>
      <c r="F125" s="9"/>
      <c r="G125" s="26">
        <v>0.7</v>
      </c>
      <c r="H125" s="26"/>
      <c r="I125" s="26">
        <v>0.5</v>
      </c>
      <c r="J125" s="26">
        <f t="shared" si="7"/>
        <v>0.5</v>
      </c>
      <c r="K125" s="15">
        <f t="shared" si="8"/>
        <v>0</v>
      </c>
      <c r="L125" s="15">
        <f t="shared" si="9"/>
        <v>0</v>
      </c>
      <c r="M125" s="15">
        <f t="shared" si="10"/>
        <v>0.35</v>
      </c>
      <c r="N125" s="15">
        <f t="shared" si="11"/>
        <v>0.35</v>
      </c>
      <c r="O125" s="15">
        <f t="shared" si="12"/>
        <v>0.5</v>
      </c>
      <c r="P125" s="15">
        <f t="shared" si="13"/>
        <v>0.5</v>
      </c>
      <c r="Q125" s="15"/>
    </row>
    <row r="126" spans="1:17" x14ac:dyDescent="0.25">
      <c r="A126" s="8" t="s">
        <v>258</v>
      </c>
      <c r="B126" s="8" t="s">
        <v>259</v>
      </c>
      <c r="C126" s="9"/>
      <c r="D126" s="9"/>
      <c r="E126" s="9"/>
      <c r="F126" s="14"/>
      <c r="G126" s="26">
        <v>0.7</v>
      </c>
      <c r="H126" s="26"/>
      <c r="I126" s="26">
        <v>0.5</v>
      </c>
      <c r="J126" s="26">
        <f t="shared" si="7"/>
        <v>0.5</v>
      </c>
      <c r="K126" s="15">
        <f t="shared" si="8"/>
        <v>0</v>
      </c>
      <c r="L126" s="15">
        <f t="shared" si="9"/>
        <v>0</v>
      </c>
      <c r="M126" s="15">
        <f t="shared" si="10"/>
        <v>0.35</v>
      </c>
      <c r="N126" s="15">
        <f t="shared" si="11"/>
        <v>0.35</v>
      </c>
      <c r="O126" s="15">
        <f t="shared" si="12"/>
        <v>0.5</v>
      </c>
      <c r="P126" s="15">
        <f t="shared" si="13"/>
        <v>0.5</v>
      </c>
      <c r="Q126" s="15"/>
    </row>
    <row r="127" spans="1:17" x14ac:dyDescent="0.25">
      <c r="A127" s="8" t="s">
        <v>260</v>
      </c>
      <c r="B127" s="8" t="s">
        <v>261</v>
      </c>
      <c r="C127" s="9"/>
      <c r="D127" s="9"/>
      <c r="E127" s="9"/>
      <c r="F127" s="13"/>
      <c r="G127" s="26">
        <v>0.7</v>
      </c>
      <c r="H127" s="26"/>
      <c r="I127" s="26">
        <v>0.5</v>
      </c>
      <c r="J127" s="26">
        <f t="shared" si="7"/>
        <v>0.5</v>
      </c>
      <c r="K127" s="15">
        <f t="shared" si="8"/>
        <v>0</v>
      </c>
      <c r="L127" s="15">
        <f t="shared" si="9"/>
        <v>0</v>
      </c>
      <c r="M127" s="15">
        <f t="shared" si="10"/>
        <v>0.35</v>
      </c>
      <c r="N127" s="15">
        <f t="shared" si="11"/>
        <v>0.35</v>
      </c>
      <c r="O127" s="15">
        <f t="shared" si="12"/>
        <v>0.5</v>
      </c>
      <c r="P127" s="15">
        <f t="shared" si="13"/>
        <v>0.5</v>
      </c>
      <c r="Q127" s="15"/>
    </row>
    <row r="128" spans="1:17" x14ac:dyDescent="0.25">
      <c r="A128" s="8" t="s">
        <v>262</v>
      </c>
      <c r="B128" s="8" t="s">
        <v>263</v>
      </c>
      <c r="C128" s="9"/>
      <c r="D128" s="9"/>
      <c r="E128" s="9"/>
      <c r="F128" s="13"/>
      <c r="G128" s="26">
        <v>0.7</v>
      </c>
      <c r="H128" s="26"/>
      <c r="I128" s="26">
        <v>0.5</v>
      </c>
      <c r="J128" s="26">
        <f t="shared" si="7"/>
        <v>0.5</v>
      </c>
      <c r="K128" s="15">
        <f t="shared" si="8"/>
        <v>0</v>
      </c>
      <c r="L128" s="15">
        <f t="shared" si="9"/>
        <v>0</v>
      </c>
      <c r="M128" s="15">
        <f t="shared" si="10"/>
        <v>0.35</v>
      </c>
      <c r="N128" s="15">
        <f t="shared" si="11"/>
        <v>0.35</v>
      </c>
      <c r="O128" s="15">
        <f t="shared" si="12"/>
        <v>0.5</v>
      </c>
      <c r="P128" s="15">
        <f t="shared" si="13"/>
        <v>0.5</v>
      </c>
      <c r="Q128" s="15"/>
    </row>
    <row r="129" spans="1:17" x14ac:dyDescent="0.25">
      <c r="A129" s="8" t="s">
        <v>264</v>
      </c>
      <c r="B129" s="8" t="s">
        <v>265</v>
      </c>
      <c r="C129" s="9"/>
      <c r="D129" s="9"/>
      <c r="E129" s="9"/>
      <c r="F129" s="14"/>
      <c r="G129" s="26">
        <v>0.5</v>
      </c>
      <c r="H129" s="26"/>
      <c r="I129" s="26">
        <v>0.5</v>
      </c>
      <c r="J129" s="26">
        <f t="shared" si="7"/>
        <v>0.5</v>
      </c>
      <c r="K129" s="15">
        <f t="shared" si="8"/>
        <v>0</v>
      </c>
      <c r="L129" s="15">
        <f t="shared" si="9"/>
        <v>0</v>
      </c>
      <c r="M129" s="15">
        <f t="shared" si="10"/>
        <v>0.25</v>
      </c>
      <c r="N129" s="15">
        <f t="shared" si="11"/>
        <v>0.25</v>
      </c>
      <c r="O129" s="15">
        <f t="shared" si="12"/>
        <v>0.5</v>
      </c>
      <c r="P129" s="15">
        <f t="shared" si="13"/>
        <v>0.5</v>
      </c>
      <c r="Q129" s="15"/>
    </row>
    <row r="130" spans="1:17" x14ac:dyDescent="0.25">
      <c r="A130" s="8" t="s">
        <v>266</v>
      </c>
      <c r="B130" s="8" t="s">
        <v>267</v>
      </c>
      <c r="C130" s="9"/>
      <c r="D130" s="9"/>
      <c r="E130" s="9"/>
      <c r="F130" s="9"/>
      <c r="G130" s="26">
        <v>0.2</v>
      </c>
      <c r="H130" s="26"/>
      <c r="I130" s="26">
        <v>0.5</v>
      </c>
      <c r="J130" s="26">
        <f t="shared" ref="J130:J193" si="14">O130</f>
        <v>0.5</v>
      </c>
      <c r="K130" s="15">
        <f t="shared" ref="K130:K193" si="15">C130+MAX(D130,E130)-C130*MAX(D130,E130)</f>
        <v>0</v>
      </c>
      <c r="L130" s="15">
        <f t="shared" ref="L130:L193" si="16">K130+0.8*F130-K130*0.8*F130</f>
        <v>0</v>
      </c>
      <c r="M130" s="15">
        <f t="shared" ref="M130:M193" si="17">L130+0.5*G130-L130*0.5*G130</f>
        <v>0.1</v>
      </c>
      <c r="N130" s="15">
        <f t="shared" ref="N130:N193" si="18">M130+0.8*H130-M130*0.8*H130</f>
        <v>0.1</v>
      </c>
      <c r="O130" s="15">
        <f t="shared" ref="O130:O193" si="19">MAX(N130,I130)</f>
        <v>0.5</v>
      </c>
      <c r="P130" s="15">
        <f t="shared" ref="P130:P193" si="20">MAX((((C130*(1-MAX(D130,E130))+MAX(D130,E130))*(1-0.8*F130)+0.8*F130)*(1-0.5*G130)+0.5*G130)*(1-0.8*H130)+0.8*H130, I130)</f>
        <v>0.5</v>
      </c>
      <c r="Q130" s="15"/>
    </row>
    <row r="131" spans="1:17" x14ac:dyDescent="0.25">
      <c r="A131" s="8" t="s">
        <v>268</v>
      </c>
      <c r="B131" s="8" t="s">
        <v>269</v>
      </c>
      <c r="C131" s="9"/>
      <c r="D131" s="9"/>
      <c r="E131" s="9"/>
      <c r="F131" s="14"/>
      <c r="G131" s="26">
        <v>0.7</v>
      </c>
      <c r="H131" s="26"/>
      <c r="I131" s="26">
        <v>0.5</v>
      </c>
      <c r="J131" s="26">
        <f t="shared" si="14"/>
        <v>0.5</v>
      </c>
      <c r="K131" s="15">
        <f t="shared" si="15"/>
        <v>0</v>
      </c>
      <c r="L131" s="15">
        <f t="shared" si="16"/>
        <v>0</v>
      </c>
      <c r="M131" s="15">
        <f t="shared" si="17"/>
        <v>0.35</v>
      </c>
      <c r="N131" s="15">
        <f t="shared" si="18"/>
        <v>0.35</v>
      </c>
      <c r="O131" s="15">
        <f t="shared" si="19"/>
        <v>0.5</v>
      </c>
      <c r="P131" s="15">
        <f t="shared" si="20"/>
        <v>0.5</v>
      </c>
      <c r="Q131" s="15"/>
    </row>
    <row r="132" spans="1:17" x14ac:dyDescent="0.25">
      <c r="A132" s="8" t="s">
        <v>270</v>
      </c>
      <c r="B132" s="8" t="s">
        <v>271</v>
      </c>
      <c r="C132" s="9"/>
      <c r="D132" s="9"/>
      <c r="E132" s="9"/>
      <c r="F132" s="9"/>
      <c r="G132" s="26">
        <v>0.7</v>
      </c>
      <c r="H132" s="26"/>
      <c r="I132" s="26">
        <v>0.5</v>
      </c>
      <c r="J132" s="26">
        <f t="shared" si="14"/>
        <v>0.5</v>
      </c>
      <c r="K132" s="15">
        <f t="shared" si="15"/>
        <v>0</v>
      </c>
      <c r="L132" s="15">
        <f t="shared" si="16"/>
        <v>0</v>
      </c>
      <c r="M132" s="15">
        <f t="shared" si="17"/>
        <v>0.35</v>
      </c>
      <c r="N132" s="15">
        <f t="shared" si="18"/>
        <v>0.35</v>
      </c>
      <c r="O132" s="15">
        <f t="shared" si="19"/>
        <v>0.5</v>
      </c>
      <c r="P132" s="15">
        <f t="shared" si="20"/>
        <v>0.5</v>
      </c>
      <c r="Q132" s="15"/>
    </row>
    <row r="133" spans="1:17" x14ac:dyDescent="0.25">
      <c r="A133" s="8" t="s">
        <v>272</v>
      </c>
      <c r="B133" s="8" t="s">
        <v>273</v>
      </c>
      <c r="C133" s="9"/>
      <c r="D133" s="9"/>
      <c r="E133" s="9"/>
      <c r="F133" s="9"/>
      <c r="G133" s="26">
        <v>0.4</v>
      </c>
      <c r="H133" s="26"/>
      <c r="I133" s="26">
        <v>0.5</v>
      </c>
      <c r="J133" s="26">
        <f t="shared" si="14"/>
        <v>0.5</v>
      </c>
      <c r="K133" s="15">
        <f t="shared" si="15"/>
        <v>0</v>
      </c>
      <c r="L133" s="15">
        <f t="shared" si="16"/>
        <v>0</v>
      </c>
      <c r="M133" s="15">
        <f t="shared" si="17"/>
        <v>0.2</v>
      </c>
      <c r="N133" s="15">
        <f t="shared" si="18"/>
        <v>0.2</v>
      </c>
      <c r="O133" s="15">
        <f t="shared" si="19"/>
        <v>0.5</v>
      </c>
      <c r="P133" s="15">
        <f t="shared" si="20"/>
        <v>0.5</v>
      </c>
      <c r="Q133" s="15"/>
    </row>
    <row r="134" spans="1:17" x14ac:dyDescent="0.25">
      <c r="A134" s="8" t="s">
        <v>274</v>
      </c>
      <c r="B134" s="8" t="s">
        <v>275</v>
      </c>
      <c r="C134" s="9"/>
      <c r="D134" s="9"/>
      <c r="E134" s="9"/>
      <c r="F134" s="9"/>
      <c r="G134" s="26">
        <v>0.3</v>
      </c>
      <c r="H134" s="26"/>
      <c r="I134" s="26">
        <v>0.5</v>
      </c>
      <c r="J134" s="26">
        <f t="shared" si="14"/>
        <v>0.5</v>
      </c>
      <c r="K134" s="15">
        <f t="shared" si="15"/>
        <v>0</v>
      </c>
      <c r="L134" s="15">
        <f t="shared" si="16"/>
        <v>0</v>
      </c>
      <c r="M134" s="15">
        <f t="shared" si="17"/>
        <v>0.15</v>
      </c>
      <c r="N134" s="15">
        <f t="shared" si="18"/>
        <v>0.15</v>
      </c>
      <c r="O134" s="15">
        <f t="shared" si="19"/>
        <v>0.5</v>
      </c>
      <c r="P134" s="15">
        <f t="shared" si="20"/>
        <v>0.5</v>
      </c>
      <c r="Q134" s="15"/>
    </row>
    <row r="135" spans="1:17" x14ac:dyDescent="0.25">
      <c r="A135" s="8" t="s">
        <v>276</v>
      </c>
      <c r="B135" s="8" t="s">
        <v>277</v>
      </c>
      <c r="C135" s="9"/>
      <c r="D135" s="9"/>
      <c r="E135" s="9"/>
      <c r="F135" s="9"/>
      <c r="G135" s="26">
        <v>0.7</v>
      </c>
      <c r="H135" s="26"/>
      <c r="I135" s="26">
        <v>0.4</v>
      </c>
      <c r="J135" s="26">
        <f t="shared" si="14"/>
        <v>0.4</v>
      </c>
      <c r="K135" s="15">
        <f t="shared" si="15"/>
        <v>0</v>
      </c>
      <c r="L135" s="15">
        <f t="shared" si="16"/>
        <v>0</v>
      </c>
      <c r="M135" s="15">
        <f t="shared" si="17"/>
        <v>0.35</v>
      </c>
      <c r="N135" s="15">
        <f t="shared" si="18"/>
        <v>0.35</v>
      </c>
      <c r="O135" s="15">
        <f t="shared" si="19"/>
        <v>0.4</v>
      </c>
      <c r="P135" s="15">
        <f t="shared" si="20"/>
        <v>0.4</v>
      </c>
      <c r="Q135" s="15"/>
    </row>
    <row r="136" spans="1:17" x14ac:dyDescent="0.25">
      <c r="A136" s="8" t="s">
        <v>278</v>
      </c>
      <c r="B136" s="8" t="s">
        <v>279</v>
      </c>
      <c r="C136" s="9"/>
      <c r="D136" s="9"/>
      <c r="E136" s="9"/>
      <c r="F136" s="9"/>
      <c r="G136" s="26">
        <v>0.6</v>
      </c>
      <c r="H136" s="26"/>
      <c r="I136" s="26">
        <v>0.4</v>
      </c>
      <c r="J136" s="26">
        <f t="shared" si="14"/>
        <v>0.4</v>
      </c>
      <c r="K136" s="15">
        <f t="shared" si="15"/>
        <v>0</v>
      </c>
      <c r="L136" s="15">
        <f t="shared" si="16"/>
        <v>0</v>
      </c>
      <c r="M136" s="15">
        <f t="shared" si="17"/>
        <v>0.3</v>
      </c>
      <c r="N136" s="15">
        <f t="shared" si="18"/>
        <v>0.3</v>
      </c>
      <c r="O136" s="15">
        <f t="shared" si="19"/>
        <v>0.4</v>
      </c>
      <c r="P136" s="15">
        <f t="shared" si="20"/>
        <v>0.4</v>
      </c>
      <c r="Q136" s="15"/>
    </row>
    <row r="137" spans="1:17" x14ac:dyDescent="0.25">
      <c r="A137" s="8" t="s">
        <v>280</v>
      </c>
      <c r="B137" s="8" t="s">
        <v>281</v>
      </c>
      <c r="C137" s="9"/>
      <c r="D137" s="9"/>
      <c r="E137" s="9"/>
      <c r="F137" s="9"/>
      <c r="G137" s="26">
        <v>0.6</v>
      </c>
      <c r="H137" s="26"/>
      <c r="I137" s="26">
        <v>0.4</v>
      </c>
      <c r="J137" s="26">
        <f t="shared" si="14"/>
        <v>0.4</v>
      </c>
      <c r="K137" s="15">
        <f t="shared" si="15"/>
        <v>0</v>
      </c>
      <c r="L137" s="15">
        <f t="shared" si="16"/>
        <v>0</v>
      </c>
      <c r="M137" s="15">
        <f t="shared" si="17"/>
        <v>0.3</v>
      </c>
      <c r="N137" s="15">
        <f t="shared" si="18"/>
        <v>0.3</v>
      </c>
      <c r="O137" s="15">
        <f t="shared" si="19"/>
        <v>0.4</v>
      </c>
      <c r="P137" s="15">
        <f t="shared" si="20"/>
        <v>0.4</v>
      </c>
      <c r="Q137" s="15"/>
    </row>
    <row r="138" spans="1:17" x14ac:dyDescent="0.25">
      <c r="A138" s="8" t="s">
        <v>282</v>
      </c>
      <c r="B138" s="8" t="s">
        <v>283</v>
      </c>
      <c r="C138" s="9"/>
      <c r="D138" s="9"/>
      <c r="E138" s="9"/>
      <c r="F138" s="9"/>
      <c r="G138" s="26">
        <v>0.3</v>
      </c>
      <c r="H138" s="26"/>
      <c r="I138" s="26">
        <v>0.4</v>
      </c>
      <c r="J138" s="26">
        <f t="shared" si="14"/>
        <v>0.4</v>
      </c>
      <c r="K138" s="15">
        <f t="shared" si="15"/>
        <v>0</v>
      </c>
      <c r="L138" s="15">
        <f t="shared" si="16"/>
        <v>0</v>
      </c>
      <c r="M138" s="15">
        <f t="shared" si="17"/>
        <v>0.15</v>
      </c>
      <c r="N138" s="15">
        <f t="shared" si="18"/>
        <v>0.15</v>
      </c>
      <c r="O138" s="15">
        <f t="shared" si="19"/>
        <v>0.4</v>
      </c>
      <c r="P138" s="15">
        <f t="shared" si="20"/>
        <v>0.4</v>
      </c>
      <c r="Q138" s="15"/>
    </row>
    <row r="139" spans="1:17" x14ac:dyDescent="0.25">
      <c r="A139" s="8" t="s">
        <v>284</v>
      </c>
      <c r="B139" s="8" t="s">
        <v>285</v>
      </c>
      <c r="C139" s="9"/>
      <c r="D139" s="9"/>
      <c r="E139" s="9"/>
      <c r="F139" s="9"/>
      <c r="G139" s="26">
        <v>0.5</v>
      </c>
      <c r="H139" s="26"/>
      <c r="I139" s="26">
        <v>0.4</v>
      </c>
      <c r="J139" s="26">
        <f t="shared" si="14"/>
        <v>0.4</v>
      </c>
      <c r="K139" s="15">
        <f t="shared" si="15"/>
        <v>0</v>
      </c>
      <c r="L139" s="15">
        <f t="shared" si="16"/>
        <v>0</v>
      </c>
      <c r="M139" s="15">
        <f t="shared" si="17"/>
        <v>0.25</v>
      </c>
      <c r="N139" s="15">
        <f t="shared" si="18"/>
        <v>0.25</v>
      </c>
      <c r="O139" s="15">
        <f t="shared" si="19"/>
        <v>0.4</v>
      </c>
      <c r="P139" s="15">
        <f t="shared" si="20"/>
        <v>0.4</v>
      </c>
      <c r="Q139" s="15"/>
    </row>
    <row r="140" spans="1:17" x14ac:dyDescent="0.25">
      <c r="A140" s="8" t="s">
        <v>286</v>
      </c>
      <c r="B140" s="8" t="s">
        <v>287</v>
      </c>
      <c r="C140" s="9"/>
      <c r="D140" s="9"/>
      <c r="E140" s="9"/>
      <c r="F140" s="9"/>
      <c r="G140" s="26">
        <v>0.5</v>
      </c>
      <c r="H140" s="26"/>
      <c r="I140" s="26">
        <v>0.4</v>
      </c>
      <c r="J140" s="26">
        <f t="shared" si="14"/>
        <v>0.4</v>
      </c>
      <c r="K140" s="15">
        <f t="shared" si="15"/>
        <v>0</v>
      </c>
      <c r="L140" s="15">
        <f t="shared" si="16"/>
        <v>0</v>
      </c>
      <c r="M140" s="15">
        <f t="shared" si="17"/>
        <v>0.25</v>
      </c>
      <c r="N140" s="15">
        <f t="shared" si="18"/>
        <v>0.25</v>
      </c>
      <c r="O140" s="15">
        <f t="shared" si="19"/>
        <v>0.4</v>
      </c>
      <c r="P140" s="15">
        <f t="shared" si="20"/>
        <v>0.4</v>
      </c>
      <c r="Q140" s="15"/>
    </row>
    <row r="141" spans="1:17" x14ac:dyDescent="0.25">
      <c r="A141" s="8" t="s">
        <v>288</v>
      </c>
      <c r="B141" s="8" t="s">
        <v>289</v>
      </c>
      <c r="C141" s="9"/>
      <c r="D141" s="9"/>
      <c r="E141" s="9"/>
      <c r="F141" s="9"/>
      <c r="G141" s="26">
        <v>0.5</v>
      </c>
      <c r="H141" s="26"/>
      <c r="I141" s="26">
        <v>0.4</v>
      </c>
      <c r="J141" s="26">
        <f t="shared" si="14"/>
        <v>0.4</v>
      </c>
      <c r="K141" s="15">
        <f t="shared" si="15"/>
        <v>0</v>
      </c>
      <c r="L141" s="15">
        <f t="shared" si="16"/>
        <v>0</v>
      </c>
      <c r="M141" s="15">
        <f t="shared" si="17"/>
        <v>0.25</v>
      </c>
      <c r="N141" s="15">
        <f t="shared" si="18"/>
        <v>0.25</v>
      </c>
      <c r="O141" s="15">
        <f t="shared" si="19"/>
        <v>0.4</v>
      </c>
      <c r="P141" s="15">
        <f t="shared" si="20"/>
        <v>0.4</v>
      </c>
      <c r="Q141" s="15"/>
    </row>
    <row r="142" spans="1:17" x14ac:dyDescent="0.25">
      <c r="A142" s="8" t="s">
        <v>290</v>
      </c>
      <c r="B142" s="8" t="s">
        <v>291</v>
      </c>
      <c r="C142" s="9"/>
      <c r="D142" s="9"/>
      <c r="E142" s="9"/>
      <c r="F142" s="9"/>
      <c r="G142" s="26">
        <v>0.3</v>
      </c>
      <c r="H142" s="26"/>
      <c r="I142" s="26">
        <v>0.4</v>
      </c>
      <c r="J142" s="26">
        <f t="shared" si="14"/>
        <v>0.4</v>
      </c>
      <c r="K142" s="15">
        <f t="shared" si="15"/>
        <v>0</v>
      </c>
      <c r="L142" s="15">
        <f t="shared" si="16"/>
        <v>0</v>
      </c>
      <c r="M142" s="15">
        <f t="shared" si="17"/>
        <v>0.15</v>
      </c>
      <c r="N142" s="15">
        <f t="shared" si="18"/>
        <v>0.15</v>
      </c>
      <c r="O142" s="15">
        <f t="shared" si="19"/>
        <v>0.4</v>
      </c>
      <c r="P142" s="15">
        <f t="shared" si="20"/>
        <v>0.4</v>
      </c>
      <c r="Q142" s="15"/>
    </row>
    <row r="143" spans="1:17" x14ac:dyDescent="0.25">
      <c r="A143" s="8" t="s">
        <v>292</v>
      </c>
      <c r="B143" s="8" t="s">
        <v>293</v>
      </c>
      <c r="C143" s="9"/>
      <c r="D143" s="9"/>
      <c r="E143" s="9"/>
      <c r="F143" s="9"/>
      <c r="G143" s="26">
        <v>0.3</v>
      </c>
      <c r="H143" s="26"/>
      <c r="I143" s="26">
        <v>0.4</v>
      </c>
      <c r="J143" s="26">
        <f t="shared" si="14"/>
        <v>0.4</v>
      </c>
      <c r="K143" s="15">
        <f t="shared" si="15"/>
        <v>0</v>
      </c>
      <c r="L143" s="15">
        <f t="shared" si="16"/>
        <v>0</v>
      </c>
      <c r="M143" s="15">
        <f t="shared" si="17"/>
        <v>0.15</v>
      </c>
      <c r="N143" s="15">
        <f t="shared" si="18"/>
        <v>0.15</v>
      </c>
      <c r="O143" s="15">
        <f t="shared" si="19"/>
        <v>0.4</v>
      </c>
      <c r="P143" s="15">
        <f t="shared" si="20"/>
        <v>0.4</v>
      </c>
      <c r="Q143" s="15"/>
    </row>
    <row r="144" spans="1:17" x14ac:dyDescent="0.25">
      <c r="A144" s="8" t="s">
        <v>294</v>
      </c>
      <c r="B144" s="8" t="s">
        <v>295</v>
      </c>
      <c r="C144" s="9"/>
      <c r="D144" s="9"/>
      <c r="E144" s="9"/>
      <c r="F144" s="9"/>
      <c r="G144" s="26">
        <v>0.3</v>
      </c>
      <c r="H144" s="26"/>
      <c r="I144" s="26">
        <v>0.4</v>
      </c>
      <c r="J144" s="26">
        <f t="shared" si="14"/>
        <v>0.4</v>
      </c>
      <c r="K144" s="15">
        <f t="shared" si="15"/>
        <v>0</v>
      </c>
      <c r="L144" s="15">
        <f t="shared" si="16"/>
        <v>0</v>
      </c>
      <c r="M144" s="15">
        <f t="shared" si="17"/>
        <v>0.15</v>
      </c>
      <c r="N144" s="15">
        <f t="shared" si="18"/>
        <v>0.15</v>
      </c>
      <c r="O144" s="15">
        <f t="shared" si="19"/>
        <v>0.4</v>
      </c>
      <c r="P144" s="15">
        <f t="shared" si="20"/>
        <v>0.4</v>
      </c>
      <c r="Q144" s="15"/>
    </row>
    <row r="145" spans="1:17" x14ac:dyDescent="0.25">
      <c r="A145" s="8" t="s">
        <v>296</v>
      </c>
      <c r="B145" s="8" t="s">
        <v>297</v>
      </c>
      <c r="C145" s="9"/>
      <c r="D145" s="9"/>
      <c r="E145" s="9"/>
      <c r="F145" s="9"/>
      <c r="G145" s="26">
        <v>0.1</v>
      </c>
      <c r="H145" s="26"/>
      <c r="I145" s="26">
        <v>0.4</v>
      </c>
      <c r="J145" s="26">
        <f t="shared" si="14"/>
        <v>0.4</v>
      </c>
      <c r="K145" s="15">
        <f t="shared" si="15"/>
        <v>0</v>
      </c>
      <c r="L145" s="15">
        <f t="shared" si="16"/>
        <v>0</v>
      </c>
      <c r="M145" s="15">
        <f t="shared" si="17"/>
        <v>0.05</v>
      </c>
      <c r="N145" s="15">
        <f t="shared" si="18"/>
        <v>0.05</v>
      </c>
      <c r="O145" s="15">
        <f t="shared" si="19"/>
        <v>0.4</v>
      </c>
      <c r="P145" s="15">
        <f t="shared" si="20"/>
        <v>0.4</v>
      </c>
      <c r="Q145" s="15"/>
    </row>
    <row r="146" spans="1:17" x14ac:dyDescent="0.25">
      <c r="A146" s="8" t="s">
        <v>298</v>
      </c>
      <c r="B146" s="8" t="s">
        <v>299</v>
      </c>
      <c r="C146" s="9"/>
      <c r="D146" s="9"/>
      <c r="E146" s="9"/>
      <c r="F146" s="14"/>
      <c r="G146" s="26">
        <v>0.7</v>
      </c>
      <c r="H146" s="26"/>
      <c r="I146" s="26">
        <v>0.4</v>
      </c>
      <c r="J146" s="26">
        <f t="shared" si="14"/>
        <v>0.4</v>
      </c>
      <c r="K146" s="15">
        <f t="shared" si="15"/>
        <v>0</v>
      </c>
      <c r="L146" s="15">
        <f t="shared" si="16"/>
        <v>0</v>
      </c>
      <c r="M146" s="15">
        <f t="shared" si="17"/>
        <v>0.35</v>
      </c>
      <c r="N146" s="15">
        <f t="shared" si="18"/>
        <v>0.35</v>
      </c>
      <c r="O146" s="15">
        <f t="shared" si="19"/>
        <v>0.4</v>
      </c>
      <c r="P146" s="15">
        <f t="shared" si="20"/>
        <v>0.4</v>
      </c>
      <c r="Q146" s="15"/>
    </row>
    <row r="147" spans="1:17" x14ac:dyDescent="0.25">
      <c r="A147" s="8" t="s">
        <v>300</v>
      </c>
      <c r="B147" s="8" t="s">
        <v>301</v>
      </c>
      <c r="C147" s="9"/>
      <c r="D147" s="9"/>
      <c r="E147" s="9"/>
      <c r="F147" s="9"/>
      <c r="G147" s="26">
        <v>0.6</v>
      </c>
      <c r="H147" s="26"/>
      <c r="I147" s="26">
        <v>0.4</v>
      </c>
      <c r="J147" s="26">
        <f t="shared" si="14"/>
        <v>0.4</v>
      </c>
      <c r="K147" s="15">
        <f t="shared" si="15"/>
        <v>0</v>
      </c>
      <c r="L147" s="15">
        <f t="shared" si="16"/>
        <v>0</v>
      </c>
      <c r="M147" s="15">
        <f t="shared" si="17"/>
        <v>0.3</v>
      </c>
      <c r="N147" s="15">
        <f t="shared" si="18"/>
        <v>0.3</v>
      </c>
      <c r="O147" s="15">
        <f t="shared" si="19"/>
        <v>0.4</v>
      </c>
      <c r="P147" s="15">
        <f t="shared" si="20"/>
        <v>0.4</v>
      </c>
      <c r="Q147" s="15"/>
    </row>
    <row r="148" spans="1:17" x14ac:dyDescent="0.25">
      <c r="A148" s="8" t="s">
        <v>302</v>
      </c>
      <c r="B148" s="8" t="s">
        <v>303</v>
      </c>
      <c r="C148" s="9"/>
      <c r="D148" s="9"/>
      <c r="E148" s="9"/>
      <c r="F148" s="9"/>
      <c r="G148" s="26">
        <v>0.7</v>
      </c>
      <c r="H148" s="26"/>
      <c r="I148" s="26">
        <v>0.4</v>
      </c>
      <c r="J148" s="26">
        <f t="shared" si="14"/>
        <v>0.4</v>
      </c>
      <c r="K148" s="15">
        <f t="shared" si="15"/>
        <v>0</v>
      </c>
      <c r="L148" s="15">
        <f t="shared" si="16"/>
        <v>0</v>
      </c>
      <c r="M148" s="15">
        <f t="shared" si="17"/>
        <v>0.35</v>
      </c>
      <c r="N148" s="15">
        <f t="shared" si="18"/>
        <v>0.35</v>
      </c>
      <c r="O148" s="15">
        <f t="shared" si="19"/>
        <v>0.4</v>
      </c>
      <c r="P148" s="15">
        <f t="shared" si="20"/>
        <v>0.4</v>
      </c>
      <c r="Q148" s="15"/>
    </row>
    <row r="149" spans="1:17" x14ac:dyDescent="0.25">
      <c r="A149" s="8" t="s">
        <v>304</v>
      </c>
      <c r="B149" s="8" t="s">
        <v>305</v>
      </c>
      <c r="C149" s="9"/>
      <c r="D149" s="9"/>
      <c r="E149" s="9"/>
      <c r="F149" s="9"/>
      <c r="G149" s="26">
        <v>0.7</v>
      </c>
      <c r="H149" s="26"/>
      <c r="I149" s="26">
        <v>0.4</v>
      </c>
      <c r="J149" s="26">
        <f t="shared" si="14"/>
        <v>0.4</v>
      </c>
      <c r="K149" s="15">
        <f t="shared" si="15"/>
        <v>0</v>
      </c>
      <c r="L149" s="15">
        <f t="shared" si="16"/>
        <v>0</v>
      </c>
      <c r="M149" s="15">
        <f t="shared" si="17"/>
        <v>0.35</v>
      </c>
      <c r="N149" s="15">
        <f t="shared" si="18"/>
        <v>0.35</v>
      </c>
      <c r="O149" s="15">
        <f t="shared" si="19"/>
        <v>0.4</v>
      </c>
      <c r="P149" s="15">
        <f t="shared" si="20"/>
        <v>0.4</v>
      </c>
      <c r="Q149" s="15"/>
    </row>
    <row r="150" spans="1:17" x14ac:dyDescent="0.25">
      <c r="A150" s="8" t="s">
        <v>306</v>
      </c>
      <c r="B150" s="8" t="s">
        <v>307</v>
      </c>
      <c r="C150" s="9"/>
      <c r="D150" s="9"/>
      <c r="E150" s="9"/>
      <c r="F150" s="9"/>
      <c r="G150" s="26">
        <v>0.6</v>
      </c>
      <c r="H150" s="26"/>
      <c r="I150" s="26">
        <v>0.4</v>
      </c>
      <c r="J150" s="26">
        <f t="shared" si="14"/>
        <v>0.4</v>
      </c>
      <c r="K150" s="15">
        <f t="shared" si="15"/>
        <v>0</v>
      </c>
      <c r="L150" s="15">
        <f t="shared" si="16"/>
        <v>0</v>
      </c>
      <c r="M150" s="15">
        <f t="shared" si="17"/>
        <v>0.3</v>
      </c>
      <c r="N150" s="15">
        <f t="shared" si="18"/>
        <v>0.3</v>
      </c>
      <c r="O150" s="15">
        <f t="shared" si="19"/>
        <v>0.4</v>
      </c>
      <c r="P150" s="15">
        <f t="shared" si="20"/>
        <v>0.4</v>
      </c>
      <c r="Q150" s="15"/>
    </row>
    <row r="151" spans="1:17" x14ac:dyDescent="0.25">
      <c r="A151" s="8" t="s">
        <v>308</v>
      </c>
      <c r="B151" s="8" t="s">
        <v>309</v>
      </c>
      <c r="C151" s="9"/>
      <c r="D151" s="9"/>
      <c r="E151" s="9"/>
      <c r="F151" s="9"/>
      <c r="G151" s="26">
        <v>0.3</v>
      </c>
      <c r="H151" s="26"/>
      <c r="I151" s="26">
        <v>0.4</v>
      </c>
      <c r="J151" s="26">
        <f t="shared" si="14"/>
        <v>0.4</v>
      </c>
      <c r="K151" s="15">
        <f t="shared" si="15"/>
        <v>0</v>
      </c>
      <c r="L151" s="15">
        <f t="shared" si="16"/>
        <v>0</v>
      </c>
      <c r="M151" s="15">
        <f t="shared" si="17"/>
        <v>0.15</v>
      </c>
      <c r="N151" s="15">
        <f t="shared" si="18"/>
        <v>0.15</v>
      </c>
      <c r="O151" s="15">
        <f t="shared" si="19"/>
        <v>0.4</v>
      </c>
      <c r="P151" s="15">
        <f t="shared" si="20"/>
        <v>0.4</v>
      </c>
      <c r="Q151" s="15"/>
    </row>
    <row r="152" spans="1:17" x14ac:dyDescent="0.25">
      <c r="A152" s="8" t="s">
        <v>310</v>
      </c>
      <c r="B152" s="8" t="s">
        <v>311</v>
      </c>
      <c r="C152" s="9"/>
      <c r="D152" s="9"/>
      <c r="E152" s="9"/>
      <c r="F152" s="9"/>
      <c r="G152" s="26">
        <v>0.3</v>
      </c>
      <c r="H152" s="26"/>
      <c r="I152" s="26">
        <v>0.4</v>
      </c>
      <c r="J152" s="26">
        <f t="shared" si="14"/>
        <v>0.4</v>
      </c>
      <c r="K152" s="15">
        <f t="shared" si="15"/>
        <v>0</v>
      </c>
      <c r="L152" s="15">
        <f t="shared" si="16"/>
        <v>0</v>
      </c>
      <c r="M152" s="15">
        <f t="shared" si="17"/>
        <v>0.15</v>
      </c>
      <c r="N152" s="15">
        <f t="shared" si="18"/>
        <v>0.15</v>
      </c>
      <c r="O152" s="15">
        <f t="shared" si="19"/>
        <v>0.4</v>
      </c>
      <c r="P152" s="15">
        <f t="shared" si="20"/>
        <v>0.4</v>
      </c>
      <c r="Q152" s="15"/>
    </row>
    <row r="153" spans="1:17" x14ac:dyDescent="0.25">
      <c r="A153" s="8" t="s">
        <v>312</v>
      </c>
      <c r="B153" s="8" t="s">
        <v>313</v>
      </c>
      <c r="C153" s="9"/>
      <c r="D153" s="9"/>
      <c r="E153" s="9"/>
      <c r="F153" s="9"/>
      <c r="G153" s="26">
        <v>0.3</v>
      </c>
      <c r="H153" s="26"/>
      <c r="I153" s="26">
        <v>0.4</v>
      </c>
      <c r="J153" s="26">
        <f t="shared" si="14"/>
        <v>0.4</v>
      </c>
      <c r="K153" s="15">
        <f t="shared" si="15"/>
        <v>0</v>
      </c>
      <c r="L153" s="15">
        <f t="shared" si="16"/>
        <v>0</v>
      </c>
      <c r="M153" s="15">
        <f t="shared" si="17"/>
        <v>0.15</v>
      </c>
      <c r="N153" s="15">
        <f t="shared" si="18"/>
        <v>0.15</v>
      </c>
      <c r="O153" s="15">
        <f t="shared" si="19"/>
        <v>0.4</v>
      </c>
      <c r="P153" s="15">
        <f t="shared" si="20"/>
        <v>0.4</v>
      </c>
      <c r="Q153" s="15"/>
    </row>
    <row r="154" spans="1:17" x14ac:dyDescent="0.25">
      <c r="A154" s="8" t="s">
        <v>314</v>
      </c>
      <c r="B154" s="8" t="s">
        <v>315</v>
      </c>
      <c r="C154" s="9"/>
      <c r="D154" s="9"/>
      <c r="E154" s="9"/>
      <c r="F154" s="9"/>
      <c r="G154" s="26">
        <v>0.5</v>
      </c>
      <c r="H154" s="26"/>
      <c r="I154" s="26">
        <v>0.4</v>
      </c>
      <c r="J154" s="26">
        <f t="shared" si="14"/>
        <v>0.4</v>
      </c>
      <c r="K154" s="15">
        <f t="shared" si="15"/>
        <v>0</v>
      </c>
      <c r="L154" s="15">
        <f t="shared" si="16"/>
        <v>0</v>
      </c>
      <c r="M154" s="15">
        <f t="shared" si="17"/>
        <v>0.25</v>
      </c>
      <c r="N154" s="15">
        <f t="shared" si="18"/>
        <v>0.25</v>
      </c>
      <c r="O154" s="15">
        <f t="shared" si="19"/>
        <v>0.4</v>
      </c>
      <c r="P154" s="15">
        <f t="shared" si="20"/>
        <v>0.4</v>
      </c>
      <c r="Q154" s="15"/>
    </row>
    <row r="155" spans="1:17" x14ac:dyDescent="0.25">
      <c r="A155" s="8" t="s">
        <v>316</v>
      </c>
      <c r="B155" s="8" t="s">
        <v>317</v>
      </c>
      <c r="C155" s="9"/>
      <c r="D155" s="9"/>
      <c r="E155" s="9"/>
      <c r="F155" s="9"/>
      <c r="G155" s="26">
        <v>0.3</v>
      </c>
      <c r="H155" s="26"/>
      <c r="I155" s="26">
        <v>0.4</v>
      </c>
      <c r="J155" s="26">
        <f t="shared" si="14"/>
        <v>0.4</v>
      </c>
      <c r="K155" s="15">
        <f t="shared" si="15"/>
        <v>0</v>
      </c>
      <c r="L155" s="15">
        <f t="shared" si="16"/>
        <v>0</v>
      </c>
      <c r="M155" s="15">
        <f t="shared" si="17"/>
        <v>0.15</v>
      </c>
      <c r="N155" s="15">
        <f t="shared" si="18"/>
        <v>0.15</v>
      </c>
      <c r="O155" s="15">
        <f t="shared" si="19"/>
        <v>0.4</v>
      </c>
      <c r="P155" s="15">
        <f t="shared" si="20"/>
        <v>0.4</v>
      </c>
      <c r="Q155" s="15"/>
    </row>
    <row r="156" spans="1:17" x14ac:dyDescent="0.25">
      <c r="A156" s="8" t="s">
        <v>318</v>
      </c>
      <c r="B156" s="8" t="s">
        <v>319</v>
      </c>
      <c r="C156" s="9"/>
      <c r="D156" s="9"/>
      <c r="E156" s="9"/>
      <c r="F156" s="9"/>
      <c r="G156" s="26">
        <v>0.6</v>
      </c>
      <c r="H156" s="26"/>
      <c r="I156" s="26">
        <v>0.4</v>
      </c>
      <c r="J156" s="26">
        <f t="shared" si="14"/>
        <v>0.4</v>
      </c>
      <c r="K156" s="15">
        <f t="shared" si="15"/>
        <v>0</v>
      </c>
      <c r="L156" s="15">
        <f t="shared" si="16"/>
        <v>0</v>
      </c>
      <c r="M156" s="15">
        <f t="shared" si="17"/>
        <v>0.3</v>
      </c>
      <c r="N156" s="15">
        <f t="shared" si="18"/>
        <v>0.3</v>
      </c>
      <c r="O156" s="15">
        <f t="shared" si="19"/>
        <v>0.4</v>
      </c>
      <c r="P156" s="15">
        <f t="shared" si="20"/>
        <v>0.4</v>
      </c>
      <c r="Q156" s="15"/>
    </row>
    <row r="157" spans="1:17" x14ac:dyDescent="0.25">
      <c r="A157" s="8" t="s">
        <v>320</v>
      </c>
      <c r="B157" s="8" t="s">
        <v>321</v>
      </c>
      <c r="C157" s="9"/>
      <c r="D157" s="9"/>
      <c r="E157" s="9"/>
      <c r="F157" s="9"/>
      <c r="G157" s="26">
        <v>0.5</v>
      </c>
      <c r="H157" s="26"/>
      <c r="I157" s="26">
        <v>0.4</v>
      </c>
      <c r="J157" s="26">
        <f t="shared" si="14"/>
        <v>0.4</v>
      </c>
      <c r="K157" s="15">
        <f t="shared" si="15"/>
        <v>0</v>
      </c>
      <c r="L157" s="15">
        <f t="shared" si="16"/>
        <v>0</v>
      </c>
      <c r="M157" s="15">
        <f t="shared" si="17"/>
        <v>0.25</v>
      </c>
      <c r="N157" s="15">
        <f t="shared" si="18"/>
        <v>0.25</v>
      </c>
      <c r="O157" s="15">
        <f t="shared" si="19"/>
        <v>0.4</v>
      </c>
      <c r="P157" s="15">
        <f t="shared" si="20"/>
        <v>0.4</v>
      </c>
      <c r="Q157" s="15"/>
    </row>
    <row r="158" spans="1:17" x14ac:dyDescent="0.25">
      <c r="A158" s="8" t="s">
        <v>322</v>
      </c>
      <c r="B158" s="8" t="s">
        <v>323</v>
      </c>
      <c r="C158" s="9"/>
      <c r="D158" s="9"/>
      <c r="E158" s="9"/>
      <c r="F158" s="9"/>
      <c r="G158" s="26">
        <v>0.6</v>
      </c>
      <c r="H158" s="26"/>
      <c r="I158" s="26">
        <v>0.4</v>
      </c>
      <c r="J158" s="26">
        <f t="shared" si="14"/>
        <v>0.4</v>
      </c>
      <c r="K158" s="15">
        <f t="shared" si="15"/>
        <v>0</v>
      </c>
      <c r="L158" s="15">
        <f t="shared" si="16"/>
        <v>0</v>
      </c>
      <c r="M158" s="15">
        <f t="shared" si="17"/>
        <v>0.3</v>
      </c>
      <c r="N158" s="15">
        <f t="shared" si="18"/>
        <v>0.3</v>
      </c>
      <c r="O158" s="15">
        <f t="shared" si="19"/>
        <v>0.4</v>
      </c>
      <c r="P158" s="15">
        <f t="shared" si="20"/>
        <v>0.4</v>
      </c>
      <c r="Q158" s="15"/>
    </row>
    <row r="159" spans="1:17" x14ac:dyDescent="0.25">
      <c r="A159" s="8" t="s">
        <v>324</v>
      </c>
      <c r="B159" s="8" t="s">
        <v>325</v>
      </c>
      <c r="C159" s="9"/>
      <c r="D159" s="9"/>
      <c r="E159" s="9"/>
      <c r="F159" s="14"/>
      <c r="G159" s="26">
        <v>0.6</v>
      </c>
      <c r="H159" s="26"/>
      <c r="I159" s="26">
        <v>0.4</v>
      </c>
      <c r="J159" s="26">
        <f t="shared" si="14"/>
        <v>0.4</v>
      </c>
      <c r="K159" s="15">
        <f t="shared" si="15"/>
        <v>0</v>
      </c>
      <c r="L159" s="15">
        <f t="shared" si="16"/>
        <v>0</v>
      </c>
      <c r="M159" s="15">
        <f t="shared" si="17"/>
        <v>0.3</v>
      </c>
      <c r="N159" s="15">
        <f t="shared" si="18"/>
        <v>0.3</v>
      </c>
      <c r="O159" s="15">
        <f t="shared" si="19"/>
        <v>0.4</v>
      </c>
      <c r="P159" s="15">
        <f t="shared" si="20"/>
        <v>0.4</v>
      </c>
      <c r="Q159" s="15"/>
    </row>
    <row r="160" spans="1:17" x14ac:dyDescent="0.25">
      <c r="A160" s="8" t="s">
        <v>326</v>
      </c>
      <c r="B160" s="8" t="s">
        <v>327</v>
      </c>
      <c r="C160" s="9"/>
      <c r="D160" s="9"/>
      <c r="E160" s="9"/>
      <c r="F160" s="9"/>
      <c r="G160" s="26">
        <v>0.4</v>
      </c>
      <c r="H160" s="26"/>
      <c r="I160" s="26">
        <v>0.4</v>
      </c>
      <c r="J160" s="26">
        <f t="shared" si="14"/>
        <v>0.4</v>
      </c>
      <c r="K160" s="15">
        <f t="shared" si="15"/>
        <v>0</v>
      </c>
      <c r="L160" s="15">
        <f t="shared" si="16"/>
        <v>0</v>
      </c>
      <c r="M160" s="15">
        <f t="shared" si="17"/>
        <v>0.2</v>
      </c>
      <c r="N160" s="15">
        <f t="shared" si="18"/>
        <v>0.2</v>
      </c>
      <c r="O160" s="15">
        <f t="shared" si="19"/>
        <v>0.4</v>
      </c>
      <c r="P160" s="15">
        <f t="shared" si="20"/>
        <v>0.4</v>
      </c>
      <c r="Q160" s="15"/>
    </row>
    <row r="161" spans="1:17" x14ac:dyDescent="0.25">
      <c r="A161" s="8" t="s">
        <v>328</v>
      </c>
      <c r="B161" s="8" t="s">
        <v>329</v>
      </c>
      <c r="C161" s="9"/>
      <c r="D161" s="9"/>
      <c r="E161" s="9"/>
      <c r="F161" s="9"/>
      <c r="G161" s="26">
        <v>0.3</v>
      </c>
      <c r="H161" s="26"/>
      <c r="I161" s="26">
        <v>0.4</v>
      </c>
      <c r="J161" s="26">
        <f t="shared" si="14"/>
        <v>0.4</v>
      </c>
      <c r="K161" s="15">
        <f t="shared" si="15"/>
        <v>0</v>
      </c>
      <c r="L161" s="15">
        <f t="shared" si="16"/>
        <v>0</v>
      </c>
      <c r="M161" s="15">
        <f t="shared" si="17"/>
        <v>0.15</v>
      </c>
      <c r="N161" s="15">
        <f t="shared" si="18"/>
        <v>0.15</v>
      </c>
      <c r="O161" s="15">
        <f t="shared" si="19"/>
        <v>0.4</v>
      </c>
      <c r="P161" s="15">
        <f t="shared" si="20"/>
        <v>0.4</v>
      </c>
      <c r="Q161" s="15"/>
    </row>
    <row r="162" spans="1:17" x14ac:dyDescent="0.25">
      <c r="A162" s="8" t="s">
        <v>330</v>
      </c>
      <c r="B162" s="8" t="s">
        <v>331</v>
      </c>
      <c r="C162" s="9"/>
      <c r="D162" s="9"/>
      <c r="E162" s="9"/>
      <c r="F162" s="9"/>
      <c r="G162" s="26">
        <v>0.7</v>
      </c>
      <c r="H162" s="26"/>
      <c r="I162" s="26">
        <v>0.3</v>
      </c>
      <c r="J162" s="26">
        <f t="shared" si="14"/>
        <v>0.35</v>
      </c>
      <c r="K162" s="15">
        <f t="shared" si="15"/>
        <v>0</v>
      </c>
      <c r="L162" s="15">
        <f t="shared" si="16"/>
        <v>0</v>
      </c>
      <c r="M162" s="15">
        <f t="shared" si="17"/>
        <v>0.35</v>
      </c>
      <c r="N162" s="15">
        <f t="shared" si="18"/>
        <v>0.35</v>
      </c>
      <c r="O162" s="15">
        <f t="shared" si="19"/>
        <v>0.35</v>
      </c>
      <c r="P162" s="15">
        <f t="shared" si="20"/>
        <v>0.35</v>
      </c>
      <c r="Q162" s="15"/>
    </row>
    <row r="163" spans="1:17" x14ac:dyDescent="0.25">
      <c r="A163" s="8" t="s">
        <v>332</v>
      </c>
      <c r="B163" s="8" t="s">
        <v>333</v>
      </c>
      <c r="C163" s="9"/>
      <c r="D163" s="9"/>
      <c r="E163" s="9"/>
      <c r="F163" s="9"/>
      <c r="G163" s="26">
        <v>0.2</v>
      </c>
      <c r="H163" s="26"/>
      <c r="I163" s="26">
        <v>0.3</v>
      </c>
      <c r="J163" s="26">
        <f t="shared" si="14"/>
        <v>0.3</v>
      </c>
      <c r="K163" s="15">
        <f t="shared" si="15"/>
        <v>0</v>
      </c>
      <c r="L163" s="15">
        <f t="shared" si="16"/>
        <v>0</v>
      </c>
      <c r="M163" s="15">
        <f t="shared" si="17"/>
        <v>0.1</v>
      </c>
      <c r="N163" s="15">
        <f t="shared" si="18"/>
        <v>0.1</v>
      </c>
      <c r="O163" s="15">
        <f t="shared" si="19"/>
        <v>0.3</v>
      </c>
      <c r="P163" s="15">
        <f t="shared" si="20"/>
        <v>0.3</v>
      </c>
      <c r="Q163" s="15"/>
    </row>
    <row r="164" spans="1:17" x14ac:dyDescent="0.25">
      <c r="A164" s="8" t="s">
        <v>334</v>
      </c>
      <c r="B164" s="8" t="s">
        <v>335</v>
      </c>
      <c r="C164" s="9"/>
      <c r="D164" s="9"/>
      <c r="E164" s="9"/>
      <c r="F164" s="9"/>
      <c r="G164" s="26">
        <v>0.3</v>
      </c>
      <c r="H164" s="26"/>
      <c r="I164" s="26">
        <v>0.3</v>
      </c>
      <c r="J164" s="26">
        <f t="shared" si="14"/>
        <v>0.3</v>
      </c>
      <c r="K164" s="15">
        <f t="shared" si="15"/>
        <v>0</v>
      </c>
      <c r="L164" s="15">
        <f t="shared" si="16"/>
        <v>0</v>
      </c>
      <c r="M164" s="15">
        <f t="shared" si="17"/>
        <v>0.15</v>
      </c>
      <c r="N164" s="15">
        <f t="shared" si="18"/>
        <v>0.15</v>
      </c>
      <c r="O164" s="15">
        <f t="shared" si="19"/>
        <v>0.3</v>
      </c>
      <c r="P164" s="15">
        <f t="shared" si="20"/>
        <v>0.3</v>
      </c>
      <c r="Q164" s="15"/>
    </row>
    <row r="165" spans="1:17" x14ac:dyDescent="0.25">
      <c r="A165" s="8" t="s">
        <v>336</v>
      </c>
      <c r="B165" s="8" t="s">
        <v>337</v>
      </c>
      <c r="C165" s="9"/>
      <c r="D165" s="9"/>
      <c r="E165" s="9"/>
      <c r="F165" s="9"/>
      <c r="G165" s="26">
        <v>0.3</v>
      </c>
      <c r="H165" s="26"/>
      <c r="I165" s="26">
        <v>0.3</v>
      </c>
      <c r="J165" s="26">
        <f t="shared" si="14"/>
        <v>0.3</v>
      </c>
      <c r="K165" s="15">
        <f t="shared" si="15"/>
        <v>0</v>
      </c>
      <c r="L165" s="15">
        <f t="shared" si="16"/>
        <v>0</v>
      </c>
      <c r="M165" s="15">
        <f t="shared" si="17"/>
        <v>0.15</v>
      </c>
      <c r="N165" s="15">
        <f t="shared" si="18"/>
        <v>0.15</v>
      </c>
      <c r="O165" s="15">
        <f t="shared" si="19"/>
        <v>0.3</v>
      </c>
      <c r="P165" s="15">
        <f t="shared" si="20"/>
        <v>0.3</v>
      </c>
      <c r="Q165" s="15"/>
    </row>
    <row r="166" spans="1:17" x14ac:dyDescent="0.25">
      <c r="A166" s="8" t="s">
        <v>338</v>
      </c>
      <c r="B166" s="8" t="s">
        <v>339</v>
      </c>
      <c r="C166" s="9"/>
      <c r="D166" s="9"/>
      <c r="E166" s="9"/>
      <c r="F166" s="9"/>
      <c r="G166" s="26">
        <v>0.3</v>
      </c>
      <c r="H166" s="26"/>
      <c r="I166" s="26">
        <v>0.3</v>
      </c>
      <c r="J166" s="26">
        <f t="shared" si="14"/>
        <v>0.3</v>
      </c>
      <c r="K166" s="15">
        <f t="shared" si="15"/>
        <v>0</v>
      </c>
      <c r="L166" s="15">
        <f t="shared" si="16"/>
        <v>0</v>
      </c>
      <c r="M166" s="15">
        <f t="shared" si="17"/>
        <v>0.15</v>
      </c>
      <c r="N166" s="15">
        <f t="shared" si="18"/>
        <v>0.15</v>
      </c>
      <c r="O166" s="15">
        <f t="shared" si="19"/>
        <v>0.3</v>
      </c>
      <c r="P166" s="15">
        <f t="shared" si="20"/>
        <v>0.3</v>
      </c>
      <c r="Q166" s="15"/>
    </row>
    <row r="167" spans="1:17" x14ac:dyDescent="0.25">
      <c r="A167" s="8" t="s">
        <v>340</v>
      </c>
      <c r="B167" s="8" t="s">
        <v>341</v>
      </c>
      <c r="C167" s="9"/>
      <c r="D167" s="9"/>
      <c r="E167" s="9"/>
      <c r="F167" s="9"/>
      <c r="G167" s="26">
        <v>0.3</v>
      </c>
      <c r="H167" s="26"/>
      <c r="I167" s="26">
        <v>0.3</v>
      </c>
      <c r="J167" s="26">
        <f t="shared" si="14"/>
        <v>0.3</v>
      </c>
      <c r="K167" s="15">
        <f t="shared" si="15"/>
        <v>0</v>
      </c>
      <c r="L167" s="15">
        <f t="shared" si="16"/>
        <v>0</v>
      </c>
      <c r="M167" s="15">
        <f t="shared" si="17"/>
        <v>0.15</v>
      </c>
      <c r="N167" s="15">
        <f t="shared" si="18"/>
        <v>0.15</v>
      </c>
      <c r="O167" s="15">
        <f t="shared" si="19"/>
        <v>0.3</v>
      </c>
      <c r="P167" s="15">
        <f t="shared" si="20"/>
        <v>0.3</v>
      </c>
      <c r="Q167" s="15"/>
    </row>
    <row r="168" spans="1:17" x14ac:dyDescent="0.25">
      <c r="A168" s="8" t="s">
        <v>342</v>
      </c>
      <c r="B168" s="8" t="s">
        <v>343</v>
      </c>
      <c r="C168" s="9"/>
      <c r="D168" s="9"/>
      <c r="E168" s="9"/>
      <c r="F168" s="9"/>
      <c r="G168" s="26">
        <v>0.4</v>
      </c>
      <c r="H168" s="26"/>
      <c r="I168" s="26">
        <v>0.3</v>
      </c>
      <c r="J168" s="26">
        <f t="shared" si="14"/>
        <v>0.3</v>
      </c>
      <c r="K168" s="15">
        <f t="shared" si="15"/>
        <v>0</v>
      </c>
      <c r="L168" s="15">
        <f t="shared" si="16"/>
        <v>0</v>
      </c>
      <c r="M168" s="15">
        <f t="shared" si="17"/>
        <v>0.2</v>
      </c>
      <c r="N168" s="15">
        <f t="shared" si="18"/>
        <v>0.2</v>
      </c>
      <c r="O168" s="15">
        <f t="shared" si="19"/>
        <v>0.3</v>
      </c>
      <c r="P168" s="15">
        <f t="shared" si="20"/>
        <v>0.3</v>
      </c>
      <c r="Q168" s="15"/>
    </row>
    <row r="169" spans="1:17" x14ac:dyDescent="0.25">
      <c r="A169" s="8" t="s">
        <v>344</v>
      </c>
      <c r="B169" s="8" t="s">
        <v>345</v>
      </c>
      <c r="C169" s="9"/>
      <c r="D169" s="9"/>
      <c r="E169" s="9"/>
      <c r="F169" s="9"/>
      <c r="G169" s="26">
        <v>0.3</v>
      </c>
      <c r="H169" s="26"/>
      <c r="I169" s="26">
        <v>0.3</v>
      </c>
      <c r="J169" s="26">
        <f t="shared" si="14"/>
        <v>0.3</v>
      </c>
      <c r="K169" s="15">
        <f t="shared" si="15"/>
        <v>0</v>
      </c>
      <c r="L169" s="15">
        <f t="shared" si="16"/>
        <v>0</v>
      </c>
      <c r="M169" s="15">
        <f t="shared" si="17"/>
        <v>0.15</v>
      </c>
      <c r="N169" s="15">
        <f t="shared" si="18"/>
        <v>0.15</v>
      </c>
      <c r="O169" s="15">
        <f t="shared" si="19"/>
        <v>0.3</v>
      </c>
      <c r="P169" s="15">
        <f t="shared" si="20"/>
        <v>0.3</v>
      </c>
      <c r="Q169" s="15"/>
    </row>
    <row r="170" spans="1:17" x14ac:dyDescent="0.25">
      <c r="A170" s="8" t="s">
        <v>346</v>
      </c>
      <c r="B170" s="8" t="s">
        <v>347</v>
      </c>
      <c r="C170" s="9"/>
      <c r="D170" s="9"/>
      <c r="E170" s="9"/>
      <c r="F170" s="9"/>
      <c r="G170" s="26">
        <v>0.3</v>
      </c>
      <c r="H170" s="26"/>
      <c r="I170" s="26">
        <v>0.3</v>
      </c>
      <c r="J170" s="26">
        <f t="shared" si="14"/>
        <v>0.3</v>
      </c>
      <c r="K170" s="15">
        <f t="shared" si="15"/>
        <v>0</v>
      </c>
      <c r="L170" s="15">
        <f t="shared" si="16"/>
        <v>0</v>
      </c>
      <c r="M170" s="15">
        <f t="shared" si="17"/>
        <v>0.15</v>
      </c>
      <c r="N170" s="15">
        <f t="shared" si="18"/>
        <v>0.15</v>
      </c>
      <c r="O170" s="15">
        <f t="shared" si="19"/>
        <v>0.3</v>
      </c>
      <c r="P170" s="15">
        <f t="shared" si="20"/>
        <v>0.3</v>
      </c>
      <c r="Q170" s="15"/>
    </row>
    <row r="171" spans="1:17" x14ac:dyDescent="0.25">
      <c r="A171" s="8" t="s">
        <v>348</v>
      </c>
      <c r="B171" s="8" t="s">
        <v>349</v>
      </c>
      <c r="C171" s="9"/>
      <c r="D171" s="9"/>
      <c r="E171" s="9"/>
      <c r="F171" s="9"/>
      <c r="G171" s="26">
        <v>0.4</v>
      </c>
      <c r="H171" s="26"/>
      <c r="I171" s="26">
        <v>0.3</v>
      </c>
      <c r="J171" s="26">
        <f t="shared" si="14"/>
        <v>0.3</v>
      </c>
      <c r="K171" s="15">
        <f t="shared" si="15"/>
        <v>0</v>
      </c>
      <c r="L171" s="15">
        <f t="shared" si="16"/>
        <v>0</v>
      </c>
      <c r="M171" s="15">
        <f t="shared" si="17"/>
        <v>0.2</v>
      </c>
      <c r="N171" s="15">
        <f t="shared" si="18"/>
        <v>0.2</v>
      </c>
      <c r="O171" s="15">
        <f t="shared" si="19"/>
        <v>0.3</v>
      </c>
      <c r="P171" s="15">
        <f t="shared" si="20"/>
        <v>0.3</v>
      </c>
      <c r="Q171" s="15"/>
    </row>
    <row r="172" spans="1:17" x14ac:dyDescent="0.25">
      <c r="A172" s="8" t="s">
        <v>350</v>
      </c>
      <c r="B172" s="8" t="s">
        <v>351</v>
      </c>
      <c r="C172" s="9"/>
      <c r="D172" s="9"/>
      <c r="E172" s="9"/>
      <c r="F172" s="9"/>
      <c r="G172" s="26">
        <v>0.3</v>
      </c>
      <c r="H172" s="26"/>
      <c r="I172" s="26">
        <v>0.3</v>
      </c>
      <c r="J172" s="26">
        <f t="shared" si="14"/>
        <v>0.3</v>
      </c>
      <c r="K172" s="15">
        <f t="shared" si="15"/>
        <v>0</v>
      </c>
      <c r="L172" s="15">
        <f t="shared" si="16"/>
        <v>0</v>
      </c>
      <c r="M172" s="15">
        <f t="shared" si="17"/>
        <v>0.15</v>
      </c>
      <c r="N172" s="15">
        <f t="shared" si="18"/>
        <v>0.15</v>
      </c>
      <c r="O172" s="15">
        <f t="shared" si="19"/>
        <v>0.3</v>
      </c>
      <c r="P172" s="15">
        <f t="shared" si="20"/>
        <v>0.3</v>
      </c>
      <c r="Q172" s="15"/>
    </row>
    <row r="173" spans="1:17" x14ac:dyDescent="0.25">
      <c r="A173" s="8" t="s">
        <v>352</v>
      </c>
      <c r="B173" s="8" t="s">
        <v>353</v>
      </c>
      <c r="C173" s="9"/>
      <c r="D173" s="9"/>
      <c r="E173" s="9"/>
      <c r="F173" s="9"/>
      <c r="G173" s="26">
        <v>0.3</v>
      </c>
      <c r="H173" s="26"/>
      <c r="I173" s="26">
        <v>0.3</v>
      </c>
      <c r="J173" s="26">
        <f t="shared" si="14"/>
        <v>0.3</v>
      </c>
      <c r="K173" s="15">
        <f t="shared" si="15"/>
        <v>0</v>
      </c>
      <c r="L173" s="15">
        <f t="shared" si="16"/>
        <v>0</v>
      </c>
      <c r="M173" s="15">
        <f t="shared" si="17"/>
        <v>0.15</v>
      </c>
      <c r="N173" s="15">
        <f t="shared" si="18"/>
        <v>0.15</v>
      </c>
      <c r="O173" s="15">
        <f t="shared" si="19"/>
        <v>0.3</v>
      </c>
      <c r="P173" s="15">
        <f t="shared" si="20"/>
        <v>0.3</v>
      </c>
      <c r="Q173" s="15"/>
    </row>
    <row r="174" spans="1:17" x14ac:dyDescent="0.25">
      <c r="A174" s="8" t="s">
        <v>354</v>
      </c>
      <c r="B174" s="8" t="s">
        <v>355</v>
      </c>
      <c r="C174" s="9"/>
      <c r="D174" s="9"/>
      <c r="E174" s="9"/>
      <c r="F174" s="9"/>
      <c r="G174" s="26">
        <v>0.4</v>
      </c>
      <c r="H174" s="26"/>
      <c r="I174" s="26">
        <v>0.3</v>
      </c>
      <c r="J174" s="26">
        <f t="shared" si="14"/>
        <v>0.3</v>
      </c>
      <c r="K174" s="15">
        <f t="shared" si="15"/>
        <v>0</v>
      </c>
      <c r="L174" s="15">
        <f t="shared" si="16"/>
        <v>0</v>
      </c>
      <c r="M174" s="15">
        <f t="shared" si="17"/>
        <v>0.2</v>
      </c>
      <c r="N174" s="15">
        <f t="shared" si="18"/>
        <v>0.2</v>
      </c>
      <c r="O174" s="15">
        <f t="shared" si="19"/>
        <v>0.3</v>
      </c>
      <c r="P174" s="15">
        <f t="shared" si="20"/>
        <v>0.3</v>
      </c>
      <c r="Q174" s="15"/>
    </row>
    <row r="175" spans="1:17" x14ac:dyDescent="0.25">
      <c r="A175" s="8" t="s">
        <v>356</v>
      </c>
      <c r="B175" s="8" t="s">
        <v>357</v>
      </c>
      <c r="C175" s="9"/>
      <c r="D175" s="9"/>
      <c r="E175" s="9"/>
      <c r="F175" s="9"/>
      <c r="G175" s="26">
        <v>0.3</v>
      </c>
      <c r="H175" s="26"/>
      <c r="I175" s="26">
        <v>0.3</v>
      </c>
      <c r="J175" s="26">
        <f t="shared" si="14"/>
        <v>0.3</v>
      </c>
      <c r="K175" s="15">
        <f t="shared" si="15"/>
        <v>0</v>
      </c>
      <c r="L175" s="15">
        <f t="shared" si="16"/>
        <v>0</v>
      </c>
      <c r="M175" s="15">
        <f t="shared" si="17"/>
        <v>0.15</v>
      </c>
      <c r="N175" s="15">
        <f t="shared" si="18"/>
        <v>0.15</v>
      </c>
      <c r="O175" s="15">
        <f t="shared" si="19"/>
        <v>0.3</v>
      </c>
      <c r="P175" s="15">
        <f t="shared" si="20"/>
        <v>0.3</v>
      </c>
      <c r="Q175" s="15"/>
    </row>
    <row r="176" spans="1:17" x14ac:dyDescent="0.25">
      <c r="A176" s="8" t="s">
        <v>358</v>
      </c>
      <c r="B176" s="8" t="s">
        <v>359</v>
      </c>
      <c r="C176" s="9"/>
      <c r="D176" s="9"/>
      <c r="E176" s="9"/>
      <c r="F176" s="9"/>
      <c r="G176" s="26">
        <v>0.3</v>
      </c>
      <c r="H176" s="26"/>
      <c r="I176" s="26">
        <v>0.3</v>
      </c>
      <c r="J176" s="26">
        <f t="shared" si="14"/>
        <v>0.3</v>
      </c>
      <c r="K176" s="15">
        <f t="shared" si="15"/>
        <v>0</v>
      </c>
      <c r="L176" s="15">
        <f t="shared" si="16"/>
        <v>0</v>
      </c>
      <c r="M176" s="15">
        <f t="shared" si="17"/>
        <v>0.15</v>
      </c>
      <c r="N176" s="15">
        <f t="shared" si="18"/>
        <v>0.15</v>
      </c>
      <c r="O176" s="15">
        <f t="shared" si="19"/>
        <v>0.3</v>
      </c>
      <c r="P176" s="15">
        <f t="shared" si="20"/>
        <v>0.3</v>
      </c>
      <c r="Q176" s="15"/>
    </row>
    <row r="177" spans="1:17" x14ac:dyDescent="0.25">
      <c r="A177" s="8" t="s">
        <v>360</v>
      </c>
      <c r="B177" s="8" t="s">
        <v>361</v>
      </c>
      <c r="C177" s="9"/>
      <c r="D177" s="9"/>
      <c r="E177" s="9"/>
      <c r="F177" s="9"/>
      <c r="G177" s="26">
        <v>0.5</v>
      </c>
      <c r="H177" s="26"/>
      <c r="I177" s="26">
        <v>0.3</v>
      </c>
      <c r="J177" s="26">
        <f t="shared" si="14"/>
        <v>0.3</v>
      </c>
      <c r="K177" s="15">
        <f t="shared" si="15"/>
        <v>0</v>
      </c>
      <c r="L177" s="15">
        <f t="shared" si="16"/>
        <v>0</v>
      </c>
      <c r="M177" s="15">
        <f t="shared" si="17"/>
        <v>0.25</v>
      </c>
      <c r="N177" s="15">
        <f t="shared" si="18"/>
        <v>0.25</v>
      </c>
      <c r="O177" s="15">
        <f t="shared" si="19"/>
        <v>0.3</v>
      </c>
      <c r="P177" s="15">
        <f t="shared" si="20"/>
        <v>0.3</v>
      </c>
      <c r="Q177" s="15"/>
    </row>
    <row r="178" spans="1:17" x14ac:dyDescent="0.25">
      <c r="A178" s="8" t="s">
        <v>362</v>
      </c>
      <c r="B178" s="8" t="s">
        <v>363</v>
      </c>
      <c r="C178" s="9"/>
      <c r="D178" s="9"/>
      <c r="E178" s="9"/>
      <c r="F178" s="9"/>
      <c r="G178" s="26">
        <v>0.3</v>
      </c>
      <c r="H178" s="26"/>
      <c r="I178" s="26">
        <v>0.3</v>
      </c>
      <c r="J178" s="26">
        <f t="shared" si="14"/>
        <v>0.3</v>
      </c>
      <c r="K178" s="15">
        <f t="shared" si="15"/>
        <v>0</v>
      </c>
      <c r="L178" s="15">
        <f t="shared" si="16"/>
        <v>0</v>
      </c>
      <c r="M178" s="15">
        <f t="shared" si="17"/>
        <v>0.15</v>
      </c>
      <c r="N178" s="15">
        <f t="shared" si="18"/>
        <v>0.15</v>
      </c>
      <c r="O178" s="15">
        <f t="shared" si="19"/>
        <v>0.3</v>
      </c>
      <c r="P178" s="15">
        <f t="shared" si="20"/>
        <v>0.3</v>
      </c>
      <c r="Q178" s="15"/>
    </row>
    <row r="179" spans="1:17" x14ac:dyDescent="0.25">
      <c r="A179" s="8" t="s">
        <v>364</v>
      </c>
      <c r="B179" s="8" t="s">
        <v>365</v>
      </c>
      <c r="C179" s="9"/>
      <c r="D179" s="9"/>
      <c r="E179" s="9"/>
      <c r="F179" s="9"/>
      <c r="G179" s="26">
        <v>0.3</v>
      </c>
      <c r="H179" s="26"/>
      <c r="I179" s="26">
        <v>0.3</v>
      </c>
      <c r="J179" s="26">
        <f t="shared" si="14"/>
        <v>0.3</v>
      </c>
      <c r="K179" s="15">
        <f t="shared" si="15"/>
        <v>0</v>
      </c>
      <c r="L179" s="15">
        <f t="shared" si="16"/>
        <v>0</v>
      </c>
      <c r="M179" s="15">
        <f t="shared" si="17"/>
        <v>0.15</v>
      </c>
      <c r="N179" s="15">
        <f t="shared" si="18"/>
        <v>0.15</v>
      </c>
      <c r="O179" s="15">
        <f t="shared" si="19"/>
        <v>0.3</v>
      </c>
      <c r="P179" s="15">
        <f t="shared" si="20"/>
        <v>0.3</v>
      </c>
      <c r="Q179" s="15"/>
    </row>
    <row r="180" spans="1:17" x14ac:dyDescent="0.25">
      <c r="A180" s="8" t="s">
        <v>366</v>
      </c>
      <c r="B180" s="8" t="s">
        <v>367</v>
      </c>
      <c r="C180" s="9"/>
      <c r="D180" s="9"/>
      <c r="E180" s="9"/>
      <c r="F180" s="9"/>
      <c r="G180" s="26">
        <v>0.3</v>
      </c>
      <c r="H180" s="26"/>
      <c r="I180" s="26">
        <v>0.3</v>
      </c>
      <c r="J180" s="26">
        <f t="shared" si="14"/>
        <v>0.3</v>
      </c>
      <c r="K180" s="15">
        <f t="shared" si="15"/>
        <v>0</v>
      </c>
      <c r="L180" s="15">
        <f t="shared" si="16"/>
        <v>0</v>
      </c>
      <c r="M180" s="15">
        <f t="shared" si="17"/>
        <v>0.15</v>
      </c>
      <c r="N180" s="15">
        <f t="shared" si="18"/>
        <v>0.15</v>
      </c>
      <c r="O180" s="15">
        <f t="shared" si="19"/>
        <v>0.3</v>
      </c>
      <c r="P180" s="15">
        <f t="shared" si="20"/>
        <v>0.3</v>
      </c>
      <c r="Q180" s="15"/>
    </row>
    <row r="181" spans="1:17" x14ac:dyDescent="0.25">
      <c r="A181" s="8" t="s">
        <v>368</v>
      </c>
      <c r="B181" s="8" t="s">
        <v>369</v>
      </c>
      <c r="C181" s="9"/>
      <c r="D181" s="9"/>
      <c r="E181" s="9"/>
      <c r="F181" s="9"/>
      <c r="G181" s="26">
        <v>0.3</v>
      </c>
      <c r="H181" s="26"/>
      <c r="I181" s="26">
        <v>0.3</v>
      </c>
      <c r="J181" s="26">
        <f t="shared" si="14"/>
        <v>0.3</v>
      </c>
      <c r="K181" s="15">
        <f t="shared" si="15"/>
        <v>0</v>
      </c>
      <c r="L181" s="15">
        <f t="shared" si="16"/>
        <v>0</v>
      </c>
      <c r="M181" s="15">
        <f t="shared" si="17"/>
        <v>0.15</v>
      </c>
      <c r="N181" s="15">
        <f t="shared" si="18"/>
        <v>0.15</v>
      </c>
      <c r="O181" s="15">
        <f t="shared" si="19"/>
        <v>0.3</v>
      </c>
      <c r="P181" s="15">
        <f t="shared" si="20"/>
        <v>0.3</v>
      </c>
      <c r="Q181" s="15"/>
    </row>
    <row r="182" spans="1:17" x14ac:dyDescent="0.25">
      <c r="A182" s="8" t="s">
        <v>370</v>
      </c>
      <c r="B182" s="8" t="s">
        <v>371</v>
      </c>
      <c r="C182" s="9"/>
      <c r="D182" s="9"/>
      <c r="E182" s="9"/>
      <c r="F182" s="9"/>
      <c r="G182" s="26">
        <v>0.3</v>
      </c>
      <c r="H182" s="26"/>
      <c r="I182" s="26">
        <v>0.3</v>
      </c>
      <c r="J182" s="26">
        <f t="shared" si="14"/>
        <v>0.3</v>
      </c>
      <c r="K182" s="15">
        <f t="shared" si="15"/>
        <v>0</v>
      </c>
      <c r="L182" s="15">
        <f t="shared" si="16"/>
        <v>0</v>
      </c>
      <c r="M182" s="15">
        <f t="shared" si="17"/>
        <v>0.15</v>
      </c>
      <c r="N182" s="15">
        <f t="shared" si="18"/>
        <v>0.15</v>
      </c>
      <c r="O182" s="15">
        <f t="shared" si="19"/>
        <v>0.3</v>
      </c>
      <c r="P182" s="15">
        <f t="shared" si="20"/>
        <v>0.3</v>
      </c>
      <c r="Q182" s="15"/>
    </row>
    <row r="183" spans="1:17" x14ac:dyDescent="0.25">
      <c r="A183" s="8" t="s">
        <v>372</v>
      </c>
      <c r="B183" s="8" t="s">
        <v>373</v>
      </c>
      <c r="C183" s="9"/>
      <c r="D183" s="9"/>
      <c r="E183" s="9"/>
      <c r="F183" s="9"/>
      <c r="G183" s="26">
        <v>0.5</v>
      </c>
      <c r="H183" s="26"/>
      <c r="I183" s="26">
        <v>0.3</v>
      </c>
      <c r="J183" s="26">
        <f t="shared" si="14"/>
        <v>0.3</v>
      </c>
      <c r="K183" s="15">
        <f t="shared" si="15"/>
        <v>0</v>
      </c>
      <c r="L183" s="15">
        <f t="shared" si="16"/>
        <v>0</v>
      </c>
      <c r="M183" s="15">
        <f t="shared" si="17"/>
        <v>0.25</v>
      </c>
      <c r="N183" s="15">
        <f t="shared" si="18"/>
        <v>0.25</v>
      </c>
      <c r="O183" s="15">
        <f t="shared" si="19"/>
        <v>0.3</v>
      </c>
      <c r="P183" s="15">
        <f t="shared" si="20"/>
        <v>0.3</v>
      </c>
      <c r="Q183" s="15"/>
    </row>
    <row r="184" spans="1:17" x14ac:dyDescent="0.25">
      <c r="A184" s="8" t="s">
        <v>374</v>
      </c>
      <c r="B184" s="8" t="s">
        <v>375</v>
      </c>
      <c r="C184" s="9"/>
      <c r="D184" s="9"/>
      <c r="E184" s="9"/>
      <c r="F184" s="9"/>
      <c r="G184" s="26">
        <v>0.3</v>
      </c>
      <c r="H184" s="26"/>
      <c r="I184" s="26">
        <v>0.3</v>
      </c>
      <c r="J184" s="26">
        <f t="shared" si="14"/>
        <v>0.3</v>
      </c>
      <c r="K184" s="15">
        <f t="shared" si="15"/>
        <v>0</v>
      </c>
      <c r="L184" s="15">
        <f t="shared" si="16"/>
        <v>0</v>
      </c>
      <c r="M184" s="15">
        <f t="shared" si="17"/>
        <v>0.15</v>
      </c>
      <c r="N184" s="15">
        <f t="shared" si="18"/>
        <v>0.15</v>
      </c>
      <c r="O184" s="15">
        <f t="shared" si="19"/>
        <v>0.3</v>
      </c>
      <c r="P184" s="15">
        <f t="shared" si="20"/>
        <v>0.3</v>
      </c>
      <c r="Q184" s="15"/>
    </row>
    <row r="185" spans="1:17" x14ac:dyDescent="0.25">
      <c r="A185" s="8" t="s">
        <v>376</v>
      </c>
      <c r="B185" s="8" t="s">
        <v>377</v>
      </c>
      <c r="C185" s="9"/>
      <c r="D185" s="9"/>
      <c r="E185" s="9"/>
      <c r="F185" s="9"/>
      <c r="G185" s="26">
        <v>0.3</v>
      </c>
      <c r="H185" s="26"/>
      <c r="I185" s="26">
        <v>0.3</v>
      </c>
      <c r="J185" s="26">
        <f t="shared" si="14"/>
        <v>0.3</v>
      </c>
      <c r="K185" s="15">
        <f t="shared" si="15"/>
        <v>0</v>
      </c>
      <c r="L185" s="15">
        <f t="shared" si="16"/>
        <v>0</v>
      </c>
      <c r="M185" s="15">
        <f t="shared" si="17"/>
        <v>0.15</v>
      </c>
      <c r="N185" s="15">
        <f t="shared" si="18"/>
        <v>0.15</v>
      </c>
      <c r="O185" s="15">
        <f t="shared" si="19"/>
        <v>0.3</v>
      </c>
      <c r="P185" s="15">
        <f t="shared" si="20"/>
        <v>0.3</v>
      </c>
      <c r="Q185" s="15"/>
    </row>
    <row r="186" spans="1:17" x14ac:dyDescent="0.25">
      <c r="A186" s="8" t="s">
        <v>378</v>
      </c>
      <c r="B186" s="8" t="s">
        <v>379</v>
      </c>
      <c r="C186" s="9"/>
      <c r="D186" s="9"/>
      <c r="E186" s="9"/>
      <c r="F186" s="9"/>
      <c r="G186" s="26">
        <v>0.6</v>
      </c>
      <c r="H186" s="26"/>
      <c r="I186" s="26">
        <v>0.3</v>
      </c>
      <c r="J186" s="26">
        <f t="shared" si="14"/>
        <v>0.3</v>
      </c>
      <c r="K186" s="15">
        <f t="shared" si="15"/>
        <v>0</v>
      </c>
      <c r="L186" s="15">
        <f t="shared" si="16"/>
        <v>0</v>
      </c>
      <c r="M186" s="15">
        <f t="shared" si="17"/>
        <v>0.3</v>
      </c>
      <c r="N186" s="15">
        <f t="shared" si="18"/>
        <v>0.3</v>
      </c>
      <c r="O186" s="15">
        <f t="shared" si="19"/>
        <v>0.3</v>
      </c>
      <c r="P186" s="15">
        <f t="shared" si="20"/>
        <v>0.3</v>
      </c>
      <c r="Q186" s="15"/>
    </row>
    <row r="187" spans="1:17" x14ac:dyDescent="0.25">
      <c r="A187" s="8" t="s">
        <v>380</v>
      </c>
      <c r="B187" s="8" t="s">
        <v>381</v>
      </c>
      <c r="C187" s="9"/>
      <c r="D187" s="9"/>
      <c r="E187" s="9"/>
      <c r="F187" s="9"/>
      <c r="G187" s="26">
        <v>0.5</v>
      </c>
      <c r="H187" s="26"/>
      <c r="I187" s="26">
        <v>0.3</v>
      </c>
      <c r="J187" s="26">
        <f t="shared" si="14"/>
        <v>0.3</v>
      </c>
      <c r="K187" s="15">
        <f t="shared" si="15"/>
        <v>0</v>
      </c>
      <c r="L187" s="15">
        <f t="shared" si="16"/>
        <v>0</v>
      </c>
      <c r="M187" s="15">
        <f t="shared" si="17"/>
        <v>0.25</v>
      </c>
      <c r="N187" s="15">
        <f t="shared" si="18"/>
        <v>0.25</v>
      </c>
      <c r="O187" s="15">
        <f t="shared" si="19"/>
        <v>0.3</v>
      </c>
      <c r="P187" s="15">
        <f t="shared" si="20"/>
        <v>0.3</v>
      </c>
      <c r="Q187" s="15"/>
    </row>
    <row r="188" spans="1:17" x14ac:dyDescent="0.25">
      <c r="A188" s="8" t="s">
        <v>382</v>
      </c>
      <c r="B188" s="8" t="s">
        <v>383</v>
      </c>
      <c r="C188" s="9"/>
      <c r="D188" s="9"/>
      <c r="E188" s="9"/>
      <c r="F188" s="9"/>
      <c r="G188" s="26">
        <v>0.3</v>
      </c>
      <c r="H188" s="26"/>
      <c r="I188" s="26">
        <v>0.3</v>
      </c>
      <c r="J188" s="26">
        <f t="shared" si="14"/>
        <v>0.3</v>
      </c>
      <c r="K188" s="15">
        <f t="shared" si="15"/>
        <v>0</v>
      </c>
      <c r="L188" s="15">
        <f t="shared" si="16"/>
        <v>0</v>
      </c>
      <c r="M188" s="15">
        <f t="shared" si="17"/>
        <v>0.15</v>
      </c>
      <c r="N188" s="15">
        <f t="shared" si="18"/>
        <v>0.15</v>
      </c>
      <c r="O188" s="15">
        <f t="shared" si="19"/>
        <v>0.3</v>
      </c>
      <c r="P188" s="15">
        <f t="shared" si="20"/>
        <v>0.3</v>
      </c>
      <c r="Q188" s="15"/>
    </row>
    <row r="189" spans="1:17" x14ac:dyDescent="0.25">
      <c r="A189" s="8" t="s">
        <v>384</v>
      </c>
      <c r="B189" s="8" t="s">
        <v>385</v>
      </c>
      <c r="C189" s="9"/>
      <c r="D189" s="9"/>
      <c r="E189" s="9"/>
      <c r="F189" s="9"/>
      <c r="G189" s="26">
        <v>0.3</v>
      </c>
      <c r="H189" s="26"/>
      <c r="I189" s="26">
        <v>0.3</v>
      </c>
      <c r="J189" s="26">
        <f t="shared" si="14"/>
        <v>0.3</v>
      </c>
      <c r="K189" s="15">
        <f t="shared" si="15"/>
        <v>0</v>
      </c>
      <c r="L189" s="15">
        <f t="shared" si="16"/>
        <v>0</v>
      </c>
      <c r="M189" s="15">
        <f t="shared" si="17"/>
        <v>0.15</v>
      </c>
      <c r="N189" s="15">
        <f t="shared" si="18"/>
        <v>0.15</v>
      </c>
      <c r="O189" s="15">
        <f t="shared" si="19"/>
        <v>0.3</v>
      </c>
      <c r="P189" s="15">
        <f t="shared" si="20"/>
        <v>0.3</v>
      </c>
      <c r="Q189" s="15"/>
    </row>
    <row r="190" spans="1:17" x14ac:dyDescent="0.25">
      <c r="A190" s="8" t="s">
        <v>386</v>
      </c>
      <c r="B190" s="8" t="s">
        <v>387</v>
      </c>
      <c r="C190" s="9"/>
      <c r="D190" s="9"/>
      <c r="E190" s="9"/>
      <c r="F190" s="9"/>
      <c r="G190" s="26">
        <v>0.3</v>
      </c>
      <c r="H190" s="26"/>
      <c r="I190" s="26">
        <v>0.3</v>
      </c>
      <c r="J190" s="26">
        <f t="shared" si="14"/>
        <v>0.3</v>
      </c>
      <c r="K190" s="15">
        <f t="shared" si="15"/>
        <v>0</v>
      </c>
      <c r="L190" s="15">
        <f t="shared" si="16"/>
        <v>0</v>
      </c>
      <c r="M190" s="15">
        <f t="shared" si="17"/>
        <v>0.15</v>
      </c>
      <c r="N190" s="15">
        <f t="shared" si="18"/>
        <v>0.15</v>
      </c>
      <c r="O190" s="15">
        <f t="shared" si="19"/>
        <v>0.3</v>
      </c>
      <c r="P190" s="15">
        <f t="shared" si="20"/>
        <v>0.3</v>
      </c>
      <c r="Q190" s="15"/>
    </row>
    <row r="191" spans="1:17" x14ac:dyDescent="0.25">
      <c r="A191" s="8" t="s">
        <v>388</v>
      </c>
      <c r="B191" s="8" t="s">
        <v>389</v>
      </c>
      <c r="C191" s="9"/>
      <c r="D191" s="9"/>
      <c r="E191" s="9"/>
      <c r="F191" s="9"/>
      <c r="G191" s="26">
        <v>0.3</v>
      </c>
      <c r="H191" s="26"/>
      <c r="I191" s="26">
        <v>0.3</v>
      </c>
      <c r="J191" s="26">
        <f t="shared" si="14"/>
        <v>0.3</v>
      </c>
      <c r="K191" s="15">
        <f t="shared" si="15"/>
        <v>0</v>
      </c>
      <c r="L191" s="15">
        <f t="shared" si="16"/>
        <v>0</v>
      </c>
      <c r="M191" s="15">
        <f t="shared" si="17"/>
        <v>0.15</v>
      </c>
      <c r="N191" s="15">
        <f t="shared" si="18"/>
        <v>0.15</v>
      </c>
      <c r="O191" s="15">
        <f t="shared" si="19"/>
        <v>0.3</v>
      </c>
      <c r="P191" s="15">
        <f t="shared" si="20"/>
        <v>0.3</v>
      </c>
      <c r="Q191" s="15"/>
    </row>
    <row r="192" spans="1:17" x14ac:dyDescent="0.25">
      <c r="A192" s="8" t="s">
        <v>390</v>
      </c>
      <c r="B192" s="8" t="s">
        <v>391</v>
      </c>
      <c r="C192" s="9"/>
      <c r="D192" s="9"/>
      <c r="E192" s="9"/>
      <c r="F192" s="9"/>
      <c r="G192" s="26">
        <v>0.3</v>
      </c>
      <c r="H192" s="26"/>
      <c r="I192" s="26">
        <v>0.3</v>
      </c>
      <c r="J192" s="26">
        <f t="shared" si="14"/>
        <v>0.3</v>
      </c>
      <c r="K192" s="15">
        <f t="shared" si="15"/>
        <v>0</v>
      </c>
      <c r="L192" s="15">
        <f t="shared" si="16"/>
        <v>0</v>
      </c>
      <c r="M192" s="15">
        <f t="shared" si="17"/>
        <v>0.15</v>
      </c>
      <c r="N192" s="15">
        <f t="shared" si="18"/>
        <v>0.15</v>
      </c>
      <c r="O192" s="15">
        <f t="shared" si="19"/>
        <v>0.3</v>
      </c>
      <c r="P192" s="15">
        <f t="shared" si="20"/>
        <v>0.3</v>
      </c>
      <c r="Q192" s="15"/>
    </row>
    <row r="193" spans="1:17" x14ac:dyDescent="0.25">
      <c r="A193" s="8" t="s">
        <v>392</v>
      </c>
      <c r="B193" s="8" t="s">
        <v>393</v>
      </c>
      <c r="C193" s="9"/>
      <c r="D193" s="9"/>
      <c r="E193" s="9"/>
      <c r="F193" s="9"/>
      <c r="G193" s="26">
        <v>0.3</v>
      </c>
      <c r="H193" s="26"/>
      <c r="I193" s="26">
        <v>0.3</v>
      </c>
      <c r="J193" s="26">
        <f t="shared" si="14"/>
        <v>0.3</v>
      </c>
      <c r="K193" s="15">
        <f t="shared" si="15"/>
        <v>0</v>
      </c>
      <c r="L193" s="15">
        <f t="shared" si="16"/>
        <v>0</v>
      </c>
      <c r="M193" s="15">
        <f t="shared" si="17"/>
        <v>0.15</v>
      </c>
      <c r="N193" s="15">
        <f t="shared" si="18"/>
        <v>0.15</v>
      </c>
      <c r="O193" s="15">
        <f t="shared" si="19"/>
        <v>0.3</v>
      </c>
      <c r="P193" s="15">
        <f t="shared" si="20"/>
        <v>0.3</v>
      </c>
      <c r="Q193" s="15"/>
    </row>
    <row r="194" spans="1:17" x14ac:dyDescent="0.25">
      <c r="A194" s="8" t="s">
        <v>394</v>
      </c>
      <c r="B194" s="8" t="s">
        <v>395</v>
      </c>
      <c r="C194" s="9"/>
      <c r="D194" s="9"/>
      <c r="E194" s="9"/>
      <c r="F194" s="9"/>
      <c r="G194" s="26">
        <v>0.6</v>
      </c>
      <c r="H194" s="26"/>
      <c r="I194" s="26">
        <v>0.3</v>
      </c>
      <c r="J194" s="26">
        <f t="shared" ref="J194:J252" si="21">O194</f>
        <v>0.3</v>
      </c>
      <c r="K194" s="15">
        <f t="shared" ref="K194:K252" si="22">C194+MAX(D194,E194)-C194*MAX(D194,E194)</f>
        <v>0</v>
      </c>
      <c r="L194" s="15">
        <f t="shared" ref="L194:L252" si="23">K194+0.8*F194-K194*0.8*F194</f>
        <v>0</v>
      </c>
      <c r="M194" s="15">
        <f t="shared" ref="M194:M252" si="24">L194+0.5*G194-L194*0.5*G194</f>
        <v>0.3</v>
      </c>
      <c r="N194" s="15">
        <f t="shared" ref="N194:N252" si="25">M194+0.8*H194-M194*0.8*H194</f>
        <v>0.3</v>
      </c>
      <c r="O194" s="15">
        <f t="shared" ref="O194:O252" si="26">MAX(N194,I194)</f>
        <v>0.3</v>
      </c>
      <c r="P194" s="15">
        <f t="shared" ref="P194:P252" si="27">MAX((((C194*(1-MAX(D194,E194))+MAX(D194,E194))*(1-0.8*F194)+0.8*F194)*(1-0.5*G194)+0.5*G194)*(1-0.8*H194)+0.8*H194, I194)</f>
        <v>0.3</v>
      </c>
      <c r="Q194" s="15"/>
    </row>
    <row r="195" spans="1:17" x14ac:dyDescent="0.25">
      <c r="A195" s="8" t="s">
        <v>396</v>
      </c>
      <c r="B195" s="8" t="s">
        <v>397</v>
      </c>
      <c r="C195" s="9"/>
      <c r="D195" s="9"/>
      <c r="E195" s="9"/>
      <c r="F195" s="9"/>
      <c r="G195" s="26">
        <v>0.3</v>
      </c>
      <c r="H195" s="26"/>
      <c r="I195" s="26">
        <v>0.3</v>
      </c>
      <c r="J195" s="26">
        <f t="shared" si="21"/>
        <v>0.3</v>
      </c>
      <c r="K195" s="15">
        <f t="shared" si="22"/>
        <v>0</v>
      </c>
      <c r="L195" s="15">
        <f t="shared" si="23"/>
        <v>0</v>
      </c>
      <c r="M195" s="15">
        <f t="shared" si="24"/>
        <v>0.15</v>
      </c>
      <c r="N195" s="15">
        <f t="shared" si="25"/>
        <v>0.15</v>
      </c>
      <c r="O195" s="15">
        <f t="shared" si="26"/>
        <v>0.3</v>
      </c>
      <c r="P195" s="15">
        <f t="shared" si="27"/>
        <v>0.3</v>
      </c>
      <c r="Q195" s="15"/>
    </row>
    <row r="196" spans="1:17" x14ac:dyDescent="0.25">
      <c r="A196" s="8" t="s">
        <v>398</v>
      </c>
      <c r="B196" s="8" t="s">
        <v>399</v>
      </c>
      <c r="C196" s="9"/>
      <c r="D196" s="9"/>
      <c r="E196" s="9"/>
      <c r="F196" s="9"/>
      <c r="G196" s="26">
        <v>0.3</v>
      </c>
      <c r="H196" s="26"/>
      <c r="I196" s="26">
        <v>0.3</v>
      </c>
      <c r="J196" s="26">
        <f t="shared" si="21"/>
        <v>0.3</v>
      </c>
      <c r="K196" s="15">
        <f t="shared" si="22"/>
        <v>0</v>
      </c>
      <c r="L196" s="15">
        <f t="shared" si="23"/>
        <v>0</v>
      </c>
      <c r="M196" s="15">
        <f t="shared" si="24"/>
        <v>0.15</v>
      </c>
      <c r="N196" s="15">
        <f t="shared" si="25"/>
        <v>0.15</v>
      </c>
      <c r="O196" s="15">
        <f t="shared" si="26"/>
        <v>0.3</v>
      </c>
      <c r="P196" s="15">
        <f t="shared" si="27"/>
        <v>0.3</v>
      </c>
      <c r="Q196" s="15"/>
    </row>
    <row r="197" spans="1:17" x14ac:dyDescent="0.25">
      <c r="A197" s="8" t="s">
        <v>400</v>
      </c>
      <c r="B197" s="8" t="s">
        <v>401</v>
      </c>
      <c r="C197" s="9"/>
      <c r="D197" s="9"/>
      <c r="E197" s="9"/>
      <c r="F197" s="9"/>
      <c r="G197" s="26">
        <v>0.6</v>
      </c>
      <c r="H197" s="26"/>
      <c r="I197" s="26">
        <v>0.3</v>
      </c>
      <c r="J197" s="26">
        <f t="shared" si="21"/>
        <v>0.3</v>
      </c>
      <c r="K197" s="15">
        <f t="shared" si="22"/>
        <v>0</v>
      </c>
      <c r="L197" s="15">
        <f t="shared" si="23"/>
        <v>0</v>
      </c>
      <c r="M197" s="15">
        <f t="shared" si="24"/>
        <v>0.3</v>
      </c>
      <c r="N197" s="15">
        <f t="shared" si="25"/>
        <v>0.3</v>
      </c>
      <c r="O197" s="15">
        <f t="shared" si="26"/>
        <v>0.3</v>
      </c>
      <c r="P197" s="15">
        <f t="shared" si="27"/>
        <v>0.3</v>
      </c>
      <c r="Q197" s="15"/>
    </row>
    <row r="198" spans="1:17" x14ac:dyDescent="0.25">
      <c r="A198" s="8" t="s">
        <v>402</v>
      </c>
      <c r="B198" s="8" t="s">
        <v>403</v>
      </c>
      <c r="C198" s="9"/>
      <c r="D198" s="9"/>
      <c r="E198" s="9"/>
      <c r="F198" s="9"/>
      <c r="G198" s="26">
        <v>0.3</v>
      </c>
      <c r="H198" s="26"/>
      <c r="I198" s="26">
        <v>0.3</v>
      </c>
      <c r="J198" s="26">
        <f t="shared" si="21"/>
        <v>0.3</v>
      </c>
      <c r="K198" s="15">
        <f t="shared" si="22"/>
        <v>0</v>
      </c>
      <c r="L198" s="15">
        <f t="shared" si="23"/>
        <v>0</v>
      </c>
      <c r="M198" s="15">
        <f t="shared" si="24"/>
        <v>0.15</v>
      </c>
      <c r="N198" s="15">
        <f t="shared" si="25"/>
        <v>0.15</v>
      </c>
      <c r="O198" s="15">
        <f t="shared" si="26"/>
        <v>0.3</v>
      </c>
      <c r="P198" s="15">
        <f t="shared" si="27"/>
        <v>0.3</v>
      </c>
      <c r="Q198" s="15"/>
    </row>
    <row r="199" spans="1:17" x14ac:dyDescent="0.25">
      <c r="A199" s="8" t="s">
        <v>404</v>
      </c>
      <c r="B199" s="8" t="s">
        <v>405</v>
      </c>
      <c r="C199" s="9"/>
      <c r="D199" s="9"/>
      <c r="E199" s="9"/>
      <c r="F199" s="9"/>
      <c r="G199" s="26">
        <v>0.2</v>
      </c>
      <c r="H199" s="26"/>
      <c r="I199" s="26">
        <v>0.3</v>
      </c>
      <c r="J199" s="26">
        <f t="shared" si="21"/>
        <v>0.3</v>
      </c>
      <c r="K199" s="15">
        <f t="shared" si="22"/>
        <v>0</v>
      </c>
      <c r="L199" s="15">
        <f t="shared" si="23"/>
        <v>0</v>
      </c>
      <c r="M199" s="15">
        <f t="shared" si="24"/>
        <v>0.1</v>
      </c>
      <c r="N199" s="15">
        <f t="shared" si="25"/>
        <v>0.1</v>
      </c>
      <c r="O199" s="15">
        <f t="shared" si="26"/>
        <v>0.3</v>
      </c>
      <c r="P199" s="15">
        <f t="shared" si="27"/>
        <v>0.3</v>
      </c>
      <c r="Q199" s="15"/>
    </row>
    <row r="200" spans="1:17" x14ac:dyDescent="0.25">
      <c r="A200" s="8" t="s">
        <v>406</v>
      </c>
      <c r="B200" s="8" t="s">
        <v>407</v>
      </c>
      <c r="C200" s="9"/>
      <c r="D200" s="9"/>
      <c r="E200" s="9"/>
      <c r="F200" s="9"/>
      <c r="G200" s="26">
        <v>0.6</v>
      </c>
      <c r="H200" s="26"/>
      <c r="I200" s="26">
        <v>0.3</v>
      </c>
      <c r="J200" s="26">
        <f t="shared" si="21"/>
        <v>0.3</v>
      </c>
      <c r="K200" s="15">
        <f t="shared" si="22"/>
        <v>0</v>
      </c>
      <c r="L200" s="15">
        <f t="shared" si="23"/>
        <v>0</v>
      </c>
      <c r="M200" s="15">
        <f t="shared" si="24"/>
        <v>0.3</v>
      </c>
      <c r="N200" s="15">
        <f t="shared" si="25"/>
        <v>0.3</v>
      </c>
      <c r="O200" s="15">
        <f t="shared" si="26"/>
        <v>0.3</v>
      </c>
      <c r="P200" s="15">
        <f t="shared" si="27"/>
        <v>0.3</v>
      </c>
      <c r="Q200" s="15"/>
    </row>
    <row r="201" spans="1:17" x14ac:dyDescent="0.25">
      <c r="A201" s="8" t="s">
        <v>408</v>
      </c>
      <c r="B201" s="8" t="s">
        <v>409</v>
      </c>
      <c r="C201" s="9"/>
      <c r="D201" s="9"/>
      <c r="E201" s="9"/>
      <c r="F201" s="9"/>
      <c r="G201" s="26">
        <v>0.3</v>
      </c>
      <c r="H201" s="26"/>
      <c r="I201" s="26">
        <v>0.3</v>
      </c>
      <c r="J201" s="26">
        <f t="shared" si="21"/>
        <v>0.3</v>
      </c>
      <c r="K201" s="15">
        <f t="shared" si="22"/>
        <v>0</v>
      </c>
      <c r="L201" s="15">
        <f t="shared" si="23"/>
        <v>0</v>
      </c>
      <c r="M201" s="15">
        <f t="shared" si="24"/>
        <v>0.15</v>
      </c>
      <c r="N201" s="15">
        <f t="shared" si="25"/>
        <v>0.15</v>
      </c>
      <c r="O201" s="15">
        <f t="shared" si="26"/>
        <v>0.3</v>
      </c>
      <c r="P201" s="15">
        <f t="shared" si="27"/>
        <v>0.3</v>
      </c>
      <c r="Q201" s="15"/>
    </row>
    <row r="202" spans="1:17" x14ac:dyDescent="0.25">
      <c r="A202" s="8" t="s">
        <v>410</v>
      </c>
      <c r="B202" s="8" t="s">
        <v>411</v>
      </c>
      <c r="C202" s="9"/>
      <c r="D202" s="9"/>
      <c r="E202" s="9"/>
      <c r="F202" s="9"/>
      <c r="G202" s="26">
        <v>0.3</v>
      </c>
      <c r="H202" s="26"/>
      <c r="I202" s="26">
        <v>0.3</v>
      </c>
      <c r="J202" s="26">
        <f t="shared" si="21"/>
        <v>0.3</v>
      </c>
      <c r="K202" s="15">
        <f t="shared" si="22"/>
        <v>0</v>
      </c>
      <c r="L202" s="15">
        <f t="shared" si="23"/>
        <v>0</v>
      </c>
      <c r="M202" s="15">
        <f t="shared" si="24"/>
        <v>0.15</v>
      </c>
      <c r="N202" s="15">
        <f t="shared" si="25"/>
        <v>0.15</v>
      </c>
      <c r="O202" s="15">
        <f t="shared" si="26"/>
        <v>0.3</v>
      </c>
      <c r="P202" s="15">
        <f t="shared" si="27"/>
        <v>0.3</v>
      </c>
      <c r="Q202" s="15"/>
    </row>
    <row r="203" spans="1:17" x14ac:dyDescent="0.25">
      <c r="A203" s="8" t="s">
        <v>412</v>
      </c>
      <c r="B203" s="8" t="s">
        <v>413</v>
      </c>
      <c r="C203" s="9"/>
      <c r="D203" s="9"/>
      <c r="E203" s="9"/>
      <c r="F203" s="9"/>
      <c r="G203" s="26">
        <v>0.3</v>
      </c>
      <c r="H203" s="26"/>
      <c r="I203" s="26">
        <v>0.3</v>
      </c>
      <c r="J203" s="26">
        <f t="shared" si="21"/>
        <v>0.3</v>
      </c>
      <c r="K203" s="15">
        <f t="shared" si="22"/>
        <v>0</v>
      </c>
      <c r="L203" s="15">
        <f t="shared" si="23"/>
        <v>0</v>
      </c>
      <c r="M203" s="15">
        <f t="shared" si="24"/>
        <v>0.15</v>
      </c>
      <c r="N203" s="15">
        <f t="shared" si="25"/>
        <v>0.15</v>
      </c>
      <c r="O203" s="15">
        <f t="shared" si="26"/>
        <v>0.3</v>
      </c>
      <c r="P203" s="15">
        <f t="shared" si="27"/>
        <v>0.3</v>
      </c>
      <c r="Q203" s="15"/>
    </row>
    <row r="204" spans="1:17" x14ac:dyDescent="0.25">
      <c r="A204" s="8" t="s">
        <v>414</v>
      </c>
      <c r="B204" s="8" t="s">
        <v>415</v>
      </c>
      <c r="C204" s="9"/>
      <c r="D204" s="9"/>
      <c r="E204" s="9"/>
      <c r="F204" s="9"/>
      <c r="G204" s="26">
        <v>0.3</v>
      </c>
      <c r="H204" s="26"/>
      <c r="I204" s="26">
        <v>0.3</v>
      </c>
      <c r="J204" s="26">
        <f t="shared" si="21"/>
        <v>0.3</v>
      </c>
      <c r="K204" s="15">
        <f t="shared" si="22"/>
        <v>0</v>
      </c>
      <c r="L204" s="15">
        <f t="shared" si="23"/>
        <v>0</v>
      </c>
      <c r="M204" s="15">
        <f t="shared" si="24"/>
        <v>0.15</v>
      </c>
      <c r="N204" s="15">
        <f t="shared" si="25"/>
        <v>0.15</v>
      </c>
      <c r="O204" s="15">
        <f t="shared" si="26"/>
        <v>0.3</v>
      </c>
      <c r="P204" s="15">
        <f t="shared" si="27"/>
        <v>0.3</v>
      </c>
      <c r="Q204" s="15"/>
    </row>
    <row r="205" spans="1:17" x14ac:dyDescent="0.25">
      <c r="A205" s="8" t="s">
        <v>416</v>
      </c>
      <c r="B205" s="8" t="s">
        <v>417</v>
      </c>
      <c r="C205" s="9"/>
      <c r="D205" s="9"/>
      <c r="E205" s="9"/>
      <c r="F205" s="9"/>
      <c r="G205" s="26">
        <v>0.4</v>
      </c>
      <c r="H205" s="26"/>
      <c r="I205" s="26">
        <v>0.3</v>
      </c>
      <c r="J205" s="26">
        <f t="shared" si="21"/>
        <v>0.3</v>
      </c>
      <c r="K205" s="15">
        <f t="shared" si="22"/>
        <v>0</v>
      </c>
      <c r="L205" s="15">
        <f t="shared" si="23"/>
        <v>0</v>
      </c>
      <c r="M205" s="15">
        <f t="shared" si="24"/>
        <v>0.2</v>
      </c>
      <c r="N205" s="15">
        <f t="shared" si="25"/>
        <v>0.2</v>
      </c>
      <c r="O205" s="15">
        <f t="shared" si="26"/>
        <v>0.3</v>
      </c>
      <c r="P205" s="15">
        <f t="shared" si="27"/>
        <v>0.3</v>
      </c>
      <c r="Q205" s="15"/>
    </row>
    <row r="206" spans="1:17" x14ac:dyDescent="0.25">
      <c r="A206" s="8" t="s">
        <v>418</v>
      </c>
      <c r="B206" s="8" t="s">
        <v>419</v>
      </c>
      <c r="C206" s="9"/>
      <c r="D206" s="9"/>
      <c r="E206" s="9"/>
      <c r="F206" s="9"/>
      <c r="G206" s="26">
        <v>0.3</v>
      </c>
      <c r="H206" s="26"/>
      <c r="I206" s="26">
        <v>0.3</v>
      </c>
      <c r="J206" s="26">
        <f t="shared" si="21"/>
        <v>0.3</v>
      </c>
      <c r="K206" s="15">
        <f t="shared" si="22"/>
        <v>0</v>
      </c>
      <c r="L206" s="15">
        <f t="shared" si="23"/>
        <v>0</v>
      </c>
      <c r="M206" s="15">
        <f t="shared" si="24"/>
        <v>0.15</v>
      </c>
      <c r="N206" s="15">
        <f t="shared" si="25"/>
        <v>0.15</v>
      </c>
      <c r="O206" s="15">
        <f t="shared" si="26"/>
        <v>0.3</v>
      </c>
      <c r="P206" s="15">
        <f t="shared" si="27"/>
        <v>0.3</v>
      </c>
      <c r="Q206" s="15"/>
    </row>
    <row r="207" spans="1:17" x14ac:dyDescent="0.25">
      <c r="A207" s="8" t="s">
        <v>420</v>
      </c>
      <c r="B207" s="8" t="s">
        <v>421</v>
      </c>
      <c r="C207" s="9"/>
      <c r="D207" s="9"/>
      <c r="E207" s="9"/>
      <c r="F207" s="9"/>
      <c r="G207" s="26">
        <v>0.3</v>
      </c>
      <c r="H207" s="26"/>
      <c r="I207" s="26">
        <v>0.3</v>
      </c>
      <c r="J207" s="26">
        <f t="shared" si="21"/>
        <v>0.3</v>
      </c>
      <c r="K207" s="15">
        <f t="shared" si="22"/>
        <v>0</v>
      </c>
      <c r="L207" s="15">
        <f t="shared" si="23"/>
        <v>0</v>
      </c>
      <c r="M207" s="15">
        <f t="shared" si="24"/>
        <v>0.15</v>
      </c>
      <c r="N207" s="15">
        <f t="shared" si="25"/>
        <v>0.15</v>
      </c>
      <c r="O207" s="15">
        <f t="shared" si="26"/>
        <v>0.3</v>
      </c>
      <c r="P207" s="15">
        <f t="shared" si="27"/>
        <v>0.3</v>
      </c>
      <c r="Q207" s="15"/>
    </row>
    <row r="208" spans="1:17" x14ac:dyDescent="0.25">
      <c r="A208" s="8" t="s">
        <v>422</v>
      </c>
      <c r="B208" s="8" t="s">
        <v>423</v>
      </c>
      <c r="C208" s="23"/>
      <c r="D208" s="23"/>
      <c r="E208" s="23"/>
      <c r="F208" s="23"/>
      <c r="G208" s="23"/>
      <c r="H208" s="23"/>
      <c r="I208" s="26">
        <v>0.3</v>
      </c>
      <c r="J208" s="26">
        <f t="shared" si="21"/>
        <v>0.3</v>
      </c>
      <c r="K208" s="15">
        <f t="shared" si="22"/>
        <v>0</v>
      </c>
      <c r="L208" s="15">
        <f t="shared" si="23"/>
        <v>0</v>
      </c>
      <c r="M208" s="15">
        <f t="shared" si="24"/>
        <v>0</v>
      </c>
      <c r="N208" s="15">
        <f t="shared" si="25"/>
        <v>0</v>
      </c>
      <c r="O208" s="15">
        <f t="shared" si="26"/>
        <v>0.3</v>
      </c>
      <c r="P208" s="15">
        <f t="shared" si="27"/>
        <v>0.3</v>
      </c>
      <c r="Q208" s="15"/>
    </row>
    <row r="209" spans="1:17" x14ac:dyDescent="0.25">
      <c r="A209" s="10" t="s">
        <v>424</v>
      </c>
      <c r="B209" s="10" t="s">
        <v>425</v>
      </c>
      <c r="C209" s="11"/>
      <c r="D209" s="11"/>
      <c r="E209" s="11"/>
      <c r="F209" s="11"/>
      <c r="G209" s="27">
        <v>0.2</v>
      </c>
      <c r="H209" s="27"/>
      <c r="I209" s="27">
        <v>0.25</v>
      </c>
      <c r="J209" s="27">
        <f t="shared" si="21"/>
        <v>0.25</v>
      </c>
      <c r="K209" s="15">
        <f t="shared" si="22"/>
        <v>0</v>
      </c>
      <c r="L209" s="15">
        <f t="shared" si="23"/>
        <v>0</v>
      </c>
      <c r="M209" s="15">
        <f t="shared" si="24"/>
        <v>0.1</v>
      </c>
      <c r="N209" s="15">
        <f t="shared" si="25"/>
        <v>0.1</v>
      </c>
      <c r="O209" s="15">
        <f t="shared" si="26"/>
        <v>0.25</v>
      </c>
      <c r="P209" s="15">
        <f t="shared" si="27"/>
        <v>0.25</v>
      </c>
      <c r="Q209" s="15"/>
    </row>
    <row r="210" spans="1:17" x14ac:dyDescent="0.25">
      <c r="A210" s="10" t="s">
        <v>426</v>
      </c>
      <c r="B210" s="10" t="s">
        <v>427</v>
      </c>
      <c r="C210" s="11"/>
      <c r="D210" s="11"/>
      <c r="E210" s="11"/>
      <c r="F210" s="11"/>
      <c r="G210" s="27">
        <v>0.3</v>
      </c>
      <c r="H210" s="27"/>
      <c r="I210" s="27">
        <v>0.25</v>
      </c>
      <c r="J210" s="27">
        <f t="shared" si="21"/>
        <v>0.25</v>
      </c>
      <c r="K210" s="15">
        <f t="shared" si="22"/>
        <v>0</v>
      </c>
      <c r="L210" s="15">
        <f t="shared" si="23"/>
        <v>0</v>
      </c>
      <c r="M210" s="15">
        <f t="shared" si="24"/>
        <v>0.15</v>
      </c>
      <c r="N210" s="15">
        <f t="shared" si="25"/>
        <v>0.15</v>
      </c>
      <c r="O210" s="15">
        <f t="shared" si="26"/>
        <v>0.25</v>
      </c>
      <c r="P210" s="15">
        <f t="shared" si="27"/>
        <v>0.25</v>
      </c>
      <c r="Q210" s="15"/>
    </row>
    <row r="211" spans="1:17" x14ac:dyDescent="0.25">
      <c r="A211" s="10" t="s">
        <v>428</v>
      </c>
      <c r="B211" s="10" t="s">
        <v>429</v>
      </c>
      <c r="C211" s="11"/>
      <c r="D211" s="11"/>
      <c r="E211" s="11"/>
      <c r="F211" s="11"/>
      <c r="G211" s="27">
        <v>0.3</v>
      </c>
      <c r="H211" s="27"/>
      <c r="I211" s="27">
        <v>0.25</v>
      </c>
      <c r="J211" s="27">
        <f t="shared" si="21"/>
        <v>0.25</v>
      </c>
      <c r="K211" s="15">
        <f t="shared" si="22"/>
        <v>0</v>
      </c>
      <c r="L211" s="15">
        <f t="shared" si="23"/>
        <v>0</v>
      </c>
      <c r="M211" s="15">
        <f t="shared" si="24"/>
        <v>0.15</v>
      </c>
      <c r="N211" s="15">
        <f t="shared" si="25"/>
        <v>0.15</v>
      </c>
      <c r="O211" s="15">
        <f t="shared" si="26"/>
        <v>0.25</v>
      </c>
      <c r="P211" s="15">
        <f t="shared" si="27"/>
        <v>0.25</v>
      </c>
      <c r="Q211" s="15"/>
    </row>
    <row r="212" spans="1:17" x14ac:dyDescent="0.25">
      <c r="A212" s="10" t="s">
        <v>430</v>
      </c>
      <c r="B212" s="10" t="s">
        <v>431</v>
      </c>
      <c r="C212" s="11"/>
      <c r="D212" s="11"/>
      <c r="E212" s="11"/>
      <c r="F212" s="11"/>
      <c r="G212" s="27">
        <v>0.3</v>
      </c>
      <c r="H212" s="27"/>
      <c r="I212" s="27">
        <v>0.25</v>
      </c>
      <c r="J212" s="27">
        <f t="shared" si="21"/>
        <v>0.25</v>
      </c>
      <c r="K212" s="15">
        <f t="shared" si="22"/>
        <v>0</v>
      </c>
      <c r="L212" s="15">
        <f t="shared" si="23"/>
        <v>0</v>
      </c>
      <c r="M212" s="15">
        <f t="shared" si="24"/>
        <v>0.15</v>
      </c>
      <c r="N212" s="15">
        <f t="shared" si="25"/>
        <v>0.15</v>
      </c>
      <c r="O212" s="15">
        <f t="shared" si="26"/>
        <v>0.25</v>
      </c>
      <c r="P212" s="15">
        <f t="shared" si="27"/>
        <v>0.25</v>
      </c>
      <c r="Q212" s="15"/>
    </row>
    <row r="213" spans="1:17" x14ac:dyDescent="0.25">
      <c r="A213" s="10" t="s">
        <v>432</v>
      </c>
      <c r="B213" s="10" t="s">
        <v>433</v>
      </c>
      <c r="C213" s="11"/>
      <c r="D213" s="11"/>
      <c r="E213" s="11"/>
      <c r="F213" s="11"/>
      <c r="G213" s="27">
        <v>0.3</v>
      </c>
      <c r="H213" s="27"/>
      <c r="I213" s="27">
        <v>0.25</v>
      </c>
      <c r="J213" s="27">
        <f t="shared" si="21"/>
        <v>0.25</v>
      </c>
      <c r="K213" s="15">
        <f t="shared" si="22"/>
        <v>0</v>
      </c>
      <c r="L213" s="15">
        <f t="shared" si="23"/>
        <v>0</v>
      </c>
      <c r="M213" s="15">
        <f t="shared" si="24"/>
        <v>0.15</v>
      </c>
      <c r="N213" s="15">
        <f t="shared" si="25"/>
        <v>0.15</v>
      </c>
      <c r="O213" s="15">
        <f t="shared" si="26"/>
        <v>0.25</v>
      </c>
      <c r="P213" s="15">
        <f t="shared" si="27"/>
        <v>0.25</v>
      </c>
      <c r="Q213" s="15"/>
    </row>
    <row r="214" spans="1:17" x14ac:dyDescent="0.25">
      <c r="A214" s="10" t="s">
        <v>434</v>
      </c>
      <c r="B214" s="10" t="s">
        <v>435</v>
      </c>
      <c r="C214" s="11"/>
      <c r="D214" s="11"/>
      <c r="E214" s="11"/>
      <c r="F214" s="11"/>
      <c r="G214" s="27">
        <v>0.4</v>
      </c>
      <c r="H214" s="27"/>
      <c r="I214" s="27">
        <v>0.25</v>
      </c>
      <c r="J214" s="27">
        <f t="shared" si="21"/>
        <v>0.25</v>
      </c>
      <c r="K214" s="15">
        <f t="shared" si="22"/>
        <v>0</v>
      </c>
      <c r="L214" s="15">
        <f t="shared" si="23"/>
        <v>0</v>
      </c>
      <c r="M214" s="15">
        <f t="shared" si="24"/>
        <v>0.2</v>
      </c>
      <c r="N214" s="15">
        <f t="shared" si="25"/>
        <v>0.2</v>
      </c>
      <c r="O214" s="15">
        <f t="shared" si="26"/>
        <v>0.25</v>
      </c>
      <c r="P214" s="15">
        <f t="shared" si="27"/>
        <v>0.25</v>
      </c>
      <c r="Q214" s="15"/>
    </row>
    <row r="215" spans="1:17" x14ac:dyDescent="0.25">
      <c r="A215" s="10" t="s">
        <v>436</v>
      </c>
      <c r="B215" s="10" t="s">
        <v>437</v>
      </c>
      <c r="C215" s="11"/>
      <c r="D215" s="11"/>
      <c r="E215" s="11"/>
      <c r="F215" s="11"/>
      <c r="G215" s="27">
        <v>0.3</v>
      </c>
      <c r="H215" s="27"/>
      <c r="I215" s="27">
        <v>0.25</v>
      </c>
      <c r="J215" s="27">
        <f t="shared" si="21"/>
        <v>0.25</v>
      </c>
      <c r="K215" s="15">
        <f t="shared" si="22"/>
        <v>0</v>
      </c>
      <c r="L215" s="15">
        <f t="shared" si="23"/>
        <v>0</v>
      </c>
      <c r="M215" s="15">
        <f t="shared" si="24"/>
        <v>0.15</v>
      </c>
      <c r="N215" s="15">
        <f t="shared" si="25"/>
        <v>0.15</v>
      </c>
      <c r="O215" s="15">
        <f t="shared" si="26"/>
        <v>0.25</v>
      </c>
      <c r="P215" s="15">
        <f t="shared" si="27"/>
        <v>0.25</v>
      </c>
      <c r="Q215" s="15"/>
    </row>
    <row r="216" spans="1:17" x14ac:dyDescent="0.25">
      <c r="A216" s="10" t="s">
        <v>438</v>
      </c>
      <c r="B216" s="10" t="s">
        <v>439</v>
      </c>
      <c r="C216" s="11"/>
      <c r="D216" s="11"/>
      <c r="E216" s="11"/>
      <c r="F216" s="11"/>
      <c r="G216" s="27">
        <v>0.1</v>
      </c>
      <c r="H216" s="27"/>
      <c r="I216" s="27">
        <v>0.25</v>
      </c>
      <c r="J216" s="27">
        <f t="shared" si="21"/>
        <v>0.25</v>
      </c>
      <c r="K216" s="15">
        <f t="shared" si="22"/>
        <v>0</v>
      </c>
      <c r="L216" s="15">
        <f t="shared" si="23"/>
        <v>0</v>
      </c>
      <c r="M216" s="15">
        <f t="shared" si="24"/>
        <v>0.05</v>
      </c>
      <c r="N216" s="15">
        <f t="shared" si="25"/>
        <v>0.05</v>
      </c>
      <c r="O216" s="15">
        <f t="shared" si="26"/>
        <v>0.25</v>
      </c>
      <c r="P216" s="15">
        <f t="shared" si="27"/>
        <v>0.25</v>
      </c>
      <c r="Q216" s="15"/>
    </row>
    <row r="217" spans="1:17" x14ac:dyDescent="0.25">
      <c r="A217" s="10" t="s">
        <v>440</v>
      </c>
      <c r="B217" s="10" t="s">
        <v>441</v>
      </c>
      <c r="C217" s="11"/>
      <c r="D217" s="11"/>
      <c r="E217" s="11"/>
      <c r="F217" s="11"/>
      <c r="G217" s="27">
        <v>0.4</v>
      </c>
      <c r="H217" s="27"/>
      <c r="I217" s="27">
        <v>0.25</v>
      </c>
      <c r="J217" s="27">
        <f t="shared" si="21"/>
        <v>0.25</v>
      </c>
      <c r="K217" s="15">
        <f t="shared" si="22"/>
        <v>0</v>
      </c>
      <c r="L217" s="15">
        <f t="shared" si="23"/>
        <v>0</v>
      </c>
      <c r="M217" s="15">
        <f t="shared" si="24"/>
        <v>0.2</v>
      </c>
      <c r="N217" s="15">
        <f t="shared" si="25"/>
        <v>0.2</v>
      </c>
      <c r="O217" s="15">
        <f t="shared" si="26"/>
        <v>0.25</v>
      </c>
      <c r="P217" s="15">
        <f t="shared" si="27"/>
        <v>0.25</v>
      </c>
      <c r="Q217" s="15"/>
    </row>
    <row r="218" spans="1:17" x14ac:dyDescent="0.25">
      <c r="A218" s="10" t="s">
        <v>442</v>
      </c>
      <c r="B218" s="10" t="s">
        <v>443</v>
      </c>
      <c r="C218" s="11"/>
      <c r="D218" s="11"/>
      <c r="E218" s="11"/>
      <c r="F218" s="11"/>
      <c r="G218" s="27">
        <v>0.5</v>
      </c>
      <c r="H218" s="27"/>
      <c r="I218" s="27">
        <v>0.25</v>
      </c>
      <c r="J218" s="27">
        <f t="shared" si="21"/>
        <v>0.25</v>
      </c>
      <c r="K218" s="15">
        <f t="shared" si="22"/>
        <v>0</v>
      </c>
      <c r="L218" s="15">
        <f t="shared" si="23"/>
        <v>0</v>
      </c>
      <c r="M218" s="15">
        <f t="shared" si="24"/>
        <v>0.25</v>
      </c>
      <c r="N218" s="15">
        <f t="shared" si="25"/>
        <v>0.25</v>
      </c>
      <c r="O218" s="15">
        <f t="shared" si="26"/>
        <v>0.25</v>
      </c>
      <c r="P218" s="15">
        <f t="shared" si="27"/>
        <v>0.25</v>
      </c>
      <c r="Q218" s="15"/>
    </row>
    <row r="219" spans="1:17" x14ac:dyDescent="0.25">
      <c r="A219" s="10" t="s">
        <v>444</v>
      </c>
      <c r="B219" s="10" t="s">
        <v>445</v>
      </c>
      <c r="C219" s="11"/>
      <c r="D219" s="11"/>
      <c r="E219" s="11"/>
      <c r="F219" s="11"/>
      <c r="G219" s="27">
        <v>0.3</v>
      </c>
      <c r="H219" s="27"/>
      <c r="I219" s="27">
        <v>0.25</v>
      </c>
      <c r="J219" s="27">
        <f t="shared" si="21"/>
        <v>0.25</v>
      </c>
      <c r="K219" s="15">
        <f t="shared" si="22"/>
        <v>0</v>
      </c>
      <c r="L219" s="15">
        <f t="shared" si="23"/>
        <v>0</v>
      </c>
      <c r="M219" s="15">
        <f t="shared" si="24"/>
        <v>0.15</v>
      </c>
      <c r="N219" s="15">
        <f t="shared" si="25"/>
        <v>0.15</v>
      </c>
      <c r="O219" s="15">
        <f t="shared" si="26"/>
        <v>0.25</v>
      </c>
      <c r="P219" s="15">
        <f t="shared" si="27"/>
        <v>0.25</v>
      </c>
      <c r="Q219" s="15"/>
    </row>
    <row r="220" spans="1:17" x14ac:dyDescent="0.25">
      <c r="A220" s="10" t="s">
        <v>446</v>
      </c>
      <c r="B220" s="10" t="s">
        <v>447</v>
      </c>
      <c r="C220" s="11"/>
      <c r="D220" s="11"/>
      <c r="E220" s="11"/>
      <c r="F220" s="11"/>
      <c r="G220" s="27">
        <v>0.5</v>
      </c>
      <c r="H220" s="27"/>
      <c r="I220" s="27">
        <v>0.25</v>
      </c>
      <c r="J220" s="27">
        <f t="shared" si="21"/>
        <v>0.25</v>
      </c>
      <c r="K220" s="15">
        <f t="shared" si="22"/>
        <v>0</v>
      </c>
      <c r="L220" s="15">
        <f t="shared" si="23"/>
        <v>0</v>
      </c>
      <c r="M220" s="15">
        <f t="shared" si="24"/>
        <v>0.25</v>
      </c>
      <c r="N220" s="15">
        <f t="shared" si="25"/>
        <v>0.25</v>
      </c>
      <c r="O220" s="15">
        <f t="shared" si="26"/>
        <v>0.25</v>
      </c>
      <c r="P220" s="15">
        <f t="shared" si="27"/>
        <v>0.25</v>
      </c>
      <c r="Q220" s="15"/>
    </row>
    <row r="221" spans="1:17" x14ac:dyDescent="0.25">
      <c r="A221" s="10" t="s">
        <v>448</v>
      </c>
      <c r="B221" s="10" t="s">
        <v>449</v>
      </c>
      <c r="C221" s="11"/>
      <c r="D221" s="11"/>
      <c r="E221" s="11"/>
      <c r="F221" s="11"/>
      <c r="G221" s="27">
        <v>0.4</v>
      </c>
      <c r="H221" s="27"/>
      <c r="I221" s="27">
        <v>0.25</v>
      </c>
      <c r="J221" s="27">
        <f t="shared" si="21"/>
        <v>0.25</v>
      </c>
      <c r="K221" s="15">
        <f t="shared" si="22"/>
        <v>0</v>
      </c>
      <c r="L221" s="15">
        <f t="shared" si="23"/>
        <v>0</v>
      </c>
      <c r="M221" s="15">
        <f t="shared" si="24"/>
        <v>0.2</v>
      </c>
      <c r="N221" s="15">
        <f t="shared" si="25"/>
        <v>0.2</v>
      </c>
      <c r="O221" s="15">
        <f t="shared" si="26"/>
        <v>0.25</v>
      </c>
      <c r="P221" s="15">
        <f t="shared" si="27"/>
        <v>0.25</v>
      </c>
      <c r="Q221" s="15"/>
    </row>
    <row r="222" spans="1:17" x14ac:dyDescent="0.25">
      <c r="A222" s="10" t="s">
        <v>450</v>
      </c>
      <c r="B222" s="10" t="s">
        <v>451</v>
      </c>
      <c r="C222" s="11"/>
      <c r="D222" s="11"/>
      <c r="E222" s="11"/>
      <c r="F222" s="11"/>
      <c r="G222" s="27">
        <v>0.3</v>
      </c>
      <c r="H222" s="27"/>
      <c r="I222" s="27">
        <v>0.25</v>
      </c>
      <c r="J222" s="27">
        <f t="shared" si="21"/>
        <v>0.25</v>
      </c>
      <c r="K222" s="15">
        <f t="shared" si="22"/>
        <v>0</v>
      </c>
      <c r="L222" s="15">
        <f t="shared" si="23"/>
        <v>0</v>
      </c>
      <c r="M222" s="15">
        <f t="shared" si="24"/>
        <v>0.15</v>
      </c>
      <c r="N222" s="15">
        <f t="shared" si="25"/>
        <v>0.15</v>
      </c>
      <c r="O222" s="15">
        <f t="shared" si="26"/>
        <v>0.25</v>
      </c>
      <c r="P222" s="15">
        <f t="shared" si="27"/>
        <v>0.25</v>
      </c>
      <c r="Q222" s="15"/>
    </row>
    <row r="223" spans="1:17" x14ac:dyDescent="0.25">
      <c r="A223" s="10" t="s">
        <v>452</v>
      </c>
      <c r="B223" s="10" t="s">
        <v>453</v>
      </c>
      <c r="C223" s="11"/>
      <c r="D223" s="11"/>
      <c r="E223" s="11"/>
      <c r="F223" s="11"/>
      <c r="G223" s="27">
        <v>0.4</v>
      </c>
      <c r="H223" s="27"/>
      <c r="I223" s="27">
        <v>0.25</v>
      </c>
      <c r="J223" s="27">
        <f t="shared" si="21"/>
        <v>0.25</v>
      </c>
      <c r="K223" s="15">
        <f t="shared" si="22"/>
        <v>0</v>
      </c>
      <c r="L223" s="15">
        <f t="shared" si="23"/>
        <v>0</v>
      </c>
      <c r="M223" s="15">
        <f t="shared" si="24"/>
        <v>0.2</v>
      </c>
      <c r="N223" s="15">
        <f t="shared" si="25"/>
        <v>0.2</v>
      </c>
      <c r="O223" s="15">
        <f t="shared" si="26"/>
        <v>0.25</v>
      </c>
      <c r="P223" s="15">
        <f t="shared" si="27"/>
        <v>0.25</v>
      </c>
      <c r="Q223" s="15"/>
    </row>
    <row r="224" spans="1:17" x14ac:dyDescent="0.25">
      <c r="A224" s="10" t="s">
        <v>454</v>
      </c>
      <c r="B224" s="10" t="s">
        <v>455</v>
      </c>
      <c r="C224" s="11"/>
      <c r="D224" s="11"/>
      <c r="E224" s="11"/>
      <c r="F224" s="11"/>
      <c r="G224" s="27">
        <v>0.4</v>
      </c>
      <c r="H224" s="27"/>
      <c r="I224" s="27">
        <v>0.25</v>
      </c>
      <c r="J224" s="27">
        <f t="shared" si="21"/>
        <v>0.25</v>
      </c>
      <c r="K224" s="15">
        <f t="shared" si="22"/>
        <v>0</v>
      </c>
      <c r="L224" s="15">
        <f t="shared" si="23"/>
        <v>0</v>
      </c>
      <c r="M224" s="15">
        <f t="shared" si="24"/>
        <v>0.2</v>
      </c>
      <c r="N224" s="15">
        <f t="shared" si="25"/>
        <v>0.2</v>
      </c>
      <c r="O224" s="15">
        <f t="shared" si="26"/>
        <v>0.25</v>
      </c>
      <c r="P224" s="15">
        <f t="shared" si="27"/>
        <v>0.25</v>
      </c>
      <c r="Q224" s="15"/>
    </row>
    <row r="225" spans="1:17" x14ac:dyDescent="0.25">
      <c r="A225" s="10" t="s">
        <v>456</v>
      </c>
      <c r="B225" s="10" t="s">
        <v>457</v>
      </c>
      <c r="C225" s="11"/>
      <c r="D225" s="11"/>
      <c r="E225" s="11"/>
      <c r="F225" s="11"/>
      <c r="G225" s="27">
        <v>0.5</v>
      </c>
      <c r="H225" s="27"/>
      <c r="I225" s="27">
        <v>0.25</v>
      </c>
      <c r="J225" s="27">
        <f t="shared" si="21"/>
        <v>0.25</v>
      </c>
      <c r="K225" s="15">
        <f t="shared" si="22"/>
        <v>0</v>
      </c>
      <c r="L225" s="15">
        <f t="shared" si="23"/>
        <v>0</v>
      </c>
      <c r="M225" s="15">
        <f t="shared" si="24"/>
        <v>0.25</v>
      </c>
      <c r="N225" s="15">
        <f t="shared" si="25"/>
        <v>0.25</v>
      </c>
      <c r="O225" s="15">
        <f t="shared" si="26"/>
        <v>0.25</v>
      </c>
      <c r="P225" s="15">
        <f t="shared" si="27"/>
        <v>0.25</v>
      </c>
      <c r="Q225" s="15"/>
    </row>
    <row r="226" spans="1:17" x14ac:dyDescent="0.25">
      <c r="A226" s="10" t="s">
        <v>458</v>
      </c>
      <c r="B226" s="10" t="s">
        <v>459</v>
      </c>
      <c r="C226" s="11"/>
      <c r="D226" s="11"/>
      <c r="E226" s="11"/>
      <c r="F226" s="11"/>
      <c r="G226" s="27">
        <v>0.3</v>
      </c>
      <c r="H226" s="27"/>
      <c r="I226" s="27">
        <v>0.25</v>
      </c>
      <c r="J226" s="27">
        <f t="shared" si="21"/>
        <v>0.25</v>
      </c>
      <c r="K226" s="15">
        <f t="shared" si="22"/>
        <v>0</v>
      </c>
      <c r="L226" s="15">
        <f t="shared" si="23"/>
        <v>0</v>
      </c>
      <c r="M226" s="15">
        <f t="shared" si="24"/>
        <v>0.15</v>
      </c>
      <c r="N226" s="15">
        <f t="shared" si="25"/>
        <v>0.15</v>
      </c>
      <c r="O226" s="15">
        <f t="shared" si="26"/>
        <v>0.25</v>
      </c>
      <c r="P226" s="15">
        <f t="shared" si="27"/>
        <v>0.25</v>
      </c>
      <c r="Q226" s="15"/>
    </row>
    <row r="227" spans="1:17" x14ac:dyDescent="0.25">
      <c r="A227" s="10" t="s">
        <v>460</v>
      </c>
      <c r="B227" s="10" t="s">
        <v>461</v>
      </c>
      <c r="C227" s="11"/>
      <c r="D227" s="11"/>
      <c r="E227" s="11"/>
      <c r="F227" s="11"/>
      <c r="G227" s="27">
        <v>0.3</v>
      </c>
      <c r="H227" s="27"/>
      <c r="I227" s="27">
        <v>0.25</v>
      </c>
      <c r="J227" s="27">
        <f t="shared" si="21"/>
        <v>0.25</v>
      </c>
      <c r="K227" s="15">
        <f t="shared" si="22"/>
        <v>0</v>
      </c>
      <c r="L227" s="15">
        <f t="shared" si="23"/>
        <v>0</v>
      </c>
      <c r="M227" s="15">
        <f t="shared" si="24"/>
        <v>0.15</v>
      </c>
      <c r="N227" s="15">
        <f t="shared" si="25"/>
        <v>0.15</v>
      </c>
      <c r="O227" s="15">
        <f t="shared" si="26"/>
        <v>0.25</v>
      </c>
      <c r="P227" s="15">
        <f t="shared" si="27"/>
        <v>0.25</v>
      </c>
      <c r="Q227" s="15"/>
    </row>
    <row r="228" spans="1:17" x14ac:dyDescent="0.25">
      <c r="A228" s="10" t="s">
        <v>462</v>
      </c>
      <c r="B228" s="10" t="s">
        <v>463</v>
      </c>
      <c r="C228" s="11"/>
      <c r="D228" s="11"/>
      <c r="E228" s="11"/>
      <c r="F228" s="11"/>
      <c r="G228" s="27">
        <v>0.3</v>
      </c>
      <c r="H228" s="27"/>
      <c r="I228" s="27">
        <v>0.25</v>
      </c>
      <c r="J228" s="27">
        <f t="shared" si="21"/>
        <v>0.25</v>
      </c>
      <c r="K228" s="15">
        <f t="shared" si="22"/>
        <v>0</v>
      </c>
      <c r="L228" s="15">
        <f t="shared" si="23"/>
        <v>0</v>
      </c>
      <c r="M228" s="15">
        <f t="shared" si="24"/>
        <v>0.15</v>
      </c>
      <c r="N228" s="15">
        <f t="shared" si="25"/>
        <v>0.15</v>
      </c>
      <c r="O228" s="15">
        <f t="shared" si="26"/>
        <v>0.25</v>
      </c>
      <c r="P228" s="15">
        <f t="shared" si="27"/>
        <v>0.25</v>
      </c>
      <c r="Q228" s="15"/>
    </row>
    <row r="229" spans="1:17" x14ac:dyDescent="0.25">
      <c r="A229" s="10" t="s">
        <v>464</v>
      </c>
      <c r="B229" s="10" t="s">
        <v>465</v>
      </c>
      <c r="C229" s="11"/>
      <c r="D229" s="11"/>
      <c r="E229" s="11"/>
      <c r="F229" s="11"/>
      <c r="G229" s="27">
        <v>0.3</v>
      </c>
      <c r="H229" s="27"/>
      <c r="I229" s="27">
        <v>0.25</v>
      </c>
      <c r="J229" s="27">
        <f t="shared" si="21"/>
        <v>0.25</v>
      </c>
      <c r="K229" s="15">
        <f t="shared" si="22"/>
        <v>0</v>
      </c>
      <c r="L229" s="15">
        <f t="shared" si="23"/>
        <v>0</v>
      </c>
      <c r="M229" s="15">
        <f t="shared" si="24"/>
        <v>0.15</v>
      </c>
      <c r="N229" s="15">
        <f t="shared" si="25"/>
        <v>0.15</v>
      </c>
      <c r="O229" s="15">
        <f t="shared" si="26"/>
        <v>0.25</v>
      </c>
      <c r="P229" s="15">
        <f t="shared" si="27"/>
        <v>0.25</v>
      </c>
      <c r="Q229" s="15"/>
    </row>
    <row r="230" spans="1:17" x14ac:dyDescent="0.25">
      <c r="A230" s="10" t="s">
        <v>466</v>
      </c>
      <c r="B230" s="10" t="s">
        <v>467</v>
      </c>
      <c r="C230" s="11"/>
      <c r="D230" s="11"/>
      <c r="E230" s="11"/>
      <c r="F230" s="11"/>
      <c r="G230" s="27">
        <v>0.5</v>
      </c>
      <c r="H230" s="27"/>
      <c r="I230" s="27">
        <v>0.2</v>
      </c>
      <c r="J230" s="27">
        <f t="shared" si="21"/>
        <v>0.25</v>
      </c>
      <c r="K230" s="15">
        <f t="shared" si="22"/>
        <v>0</v>
      </c>
      <c r="L230" s="15">
        <f t="shared" si="23"/>
        <v>0</v>
      </c>
      <c r="M230" s="15">
        <f t="shared" si="24"/>
        <v>0.25</v>
      </c>
      <c r="N230" s="15">
        <f t="shared" si="25"/>
        <v>0.25</v>
      </c>
      <c r="O230" s="15">
        <f t="shared" si="26"/>
        <v>0.25</v>
      </c>
      <c r="P230" s="15">
        <f t="shared" si="27"/>
        <v>0.25</v>
      </c>
      <c r="Q230" s="15"/>
    </row>
    <row r="231" spans="1:17" x14ac:dyDescent="0.25">
      <c r="A231" s="10" t="s">
        <v>468</v>
      </c>
      <c r="B231" s="10" t="s">
        <v>469</v>
      </c>
      <c r="C231" s="11"/>
      <c r="D231" s="11"/>
      <c r="E231" s="11"/>
      <c r="F231" s="11"/>
      <c r="G231" s="27">
        <v>0.5</v>
      </c>
      <c r="H231" s="27"/>
      <c r="I231" s="27">
        <v>0.2</v>
      </c>
      <c r="J231" s="27">
        <f t="shared" si="21"/>
        <v>0.25</v>
      </c>
      <c r="K231" s="15">
        <f t="shared" si="22"/>
        <v>0</v>
      </c>
      <c r="L231" s="15">
        <f t="shared" si="23"/>
        <v>0</v>
      </c>
      <c r="M231" s="15">
        <f t="shared" si="24"/>
        <v>0.25</v>
      </c>
      <c r="N231" s="15">
        <f t="shared" si="25"/>
        <v>0.25</v>
      </c>
      <c r="O231" s="15">
        <f t="shared" si="26"/>
        <v>0.25</v>
      </c>
      <c r="P231" s="15">
        <f t="shared" si="27"/>
        <v>0.25</v>
      </c>
      <c r="Q231" s="15"/>
    </row>
    <row r="232" spans="1:17" x14ac:dyDescent="0.25">
      <c r="A232" s="10" t="s">
        <v>470</v>
      </c>
      <c r="B232" s="10" t="s">
        <v>471</v>
      </c>
      <c r="C232" s="11"/>
      <c r="D232" s="11"/>
      <c r="E232" s="11"/>
      <c r="F232" s="11"/>
      <c r="G232" s="27">
        <v>0.5</v>
      </c>
      <c r="H232" s="27"/>
      <c r="I232" s="27">
        <v>0.2</v>
      </c>
      <c r="J232" s="27">
        <f t="shared" si="21"/>
        <v>0.25</v>
      </c>
      <c r="K232" s="15">
        <f t="shared" si="22"/>
        <v>0</v>
      </c>
      <c r="L232" s="15">
        <f t="shared" si="23"/>
        <v>0</v>
      </c>
      <c r="M232" s="15">
        <f t="shared" si="24"/>
        <v>0.25</v>
      </c>
      <c r="N232" s="15">
        <f t="shared" si="25"/>
        <v>0.25</v>
      </c>
      <c r="O232" s="15">
        <f t="shared" si="26"/>
        <v>0.25</v>
      </c>
      <c r="P232" s="15">
        <f t="shared" si="27"/>
        <v>0.25</v>
      </c>
      <c r="Q232" s="15"/>
    </row>
    <row r="233" spans="1:17" x14ac:dyDescent="0.25">
      <c r="A233" s="10" t="s">
        <v>472</v>
      </c>
      <c r="B233" s="10" t="s">
        <v>473</v>
      </c>
      <c r="C233" s="11"/>
      <c r="D233" s="11"/>
      <c r="E233" s="11"/>
      <c r="F233" s="11"/>
      <c r="G233" s="27">
        <v>0.3</v>
      </c>
      <c r="H233" s="27"/>
      <c r="I233" s="27">
        <v>0.25</v>
      </c>
      <c r="J233" s="27">
        <f t="shared" si="21"/>
        <v>0.25</v>
      </c>
      <c r="K233" s="15">
        <f t="shared" si="22"/>
        <v>0</v>
      </c>
      <c r="L233" s="15">
        <f t="shared" si="23"/>
        <v>0</v>
      </c>
      <c r="M233" s="15">
        <f t="shared" si="24"/>
        <v>0.15</v>
      </c>
      <c r="N233" s="15">
        <f t="shared" si="25"/>
        <v>0.15</v>
      </c>
      <c r="O233" s="15">
        <f t="shared" si="26"/>
        <v>0.25</v>
      </c>
      <c r="P233" s="15">
        <f t="shared" si="27"/>
        <v>0.25</v>
      </c>
      <c r="Q233" s="15"/>
    </row>
    <row r="234" spans="1:17" x14ac:dyDescent="0.25">
      <c r="A234" s="10" t="s">
        <v>474</v>
      </c>
      <c r="B234" s="10" t="s">
        <v>475</v>
      </c>
      <c r="C234" s="11"/>
      <c r="D234" s="11"/>
      <c r="E234" s="11"/>
      <c r="F234" s="11"/>
      <c r="G234" s="27">
        <v>0.4</v>
      </c>
      <c r="H234" s="27"/>
      <c r="I234" s="27">
        <v>0.25</v>
      </c>
      <c r="J234" s="27">
        <f t="shared" si="21"/>
        <v>0.25</v>
      </c>
      <c r="K234" s="15">
        <f t="shared" si="22"/>
        <v>0</v>
      </c>
      <c r="L234" s="15">
        <f t="shared" si="23"/>
        <v>0</v>
      </c>
      <c r="M234" s="15">
        <f t="shared" si="24"/>
        <v>0.2</v>
      </c>
      <c r="N234" s="15">
        <f t="shared" si="25"/>
        <v>0.2</v>
      </c>
      <c r="O234" s="15">
        <f t="shared" si="26"/>
        <v>0.25</v>
      </c>
      <c r="P234" s="15">
        <f t="shared" si="27"/>
        <v>0.25</v>
      </c>
      <c r="Q234" s="15"/>
    </row>
    <row r="235" spans="1:17" x14ac:dyDescent="0.25">
      <c r="A235" s="10" t="s">
        <v>476</v>
      </c>
      <c r="B235" s="10" t="s">
        <v>477</v>
      </c>
      <c r="C235" s="11"/>
      <c r="D235" s="11"/>
      <c r="E235" s="11"/>
      <c r="F235" s="11"/>
      <c r="G235" s="27">
        <v>0.3</v>
      </c>
      <c r="H235" s="27"/>
      <c r="I235" s="27">
        <v>0.25</v>
      </c>
      <c r="J235" s="27">
        <f t="shared" si="21"/>
        <v>0.25</v>
      </c>
      <c r="K235" s="15">
        <f t="shared" si="22"/>
        <v>0</v>
      </c>
      <c r="L235" s="15">
        <f t="shared" si="23"/>
        <v>0</v>
      </c>
      <c r="M235" s="15">
        <f t="shared" si="24"/>
        <v>0.15</v>
      </c>
      <c r="N235" s="15">
        <f t="shared" si="25"/>
        <v>0.15</v>
      </c>
      <c r="O235" s="15">
        <f t="shared" si="26"/>
        <v>0.25</v>
      </c>
      <c r="P235" s="15">
        <f t="shared" si="27"/>
        <v>0.25</v>
      </c>
      <c r="Q235" s="15"/>
    </row>
    <row r="236" spans="1:17" x14ac:dyDescent="0.25">
      <c r="A236" s="10" t="s">
        <v>478</v>
      </c>
      <c r="B236" s="10" t="s">
        <v>479</v>
      </c>
      <c r="C236" s="11"/>
      <c r="D236" s="11"/>
      <c r="E236" s="11"/>
      <c r="F236" s="11"/>
      <c r="G236" s="27">
        <v>0.1</v>
      </c>
      <c r="H236" s="27"/>
      <c r="I236" s="27">
        <v>0.2</v>
      </c>
      <c r="J236" s="27">
        <f t="shared" si="21"/>
        <v>0.2</v>
      </c>
      <c r="K236" s="15">
        <f t="shared" si="22"/>
        <v>0</v>
      </c>
      <c r="L236" s="15">
        <f t="shared" si="23"/>
        <v>0</v>
      </c>
      <c r="M236" s="15">
        <f t="shared" si="24"/>
        <v>0.05</v>
      </c>
      <c r="N236" s="15">
        <f t="shared" si="25"/>
        <v>0.05</v>
      </c>
      <c r="O236" s="15">
        <f t="shared" si="26"/>
        <v>0.2</v>
      </c>
      <c r="P236" s="15">
        <f t="shared" si="27"/>
        <v>0.2</v>
      </c>
      <c r="Q236" s="15"/>
    </row>
    <row r="237" spans="1:17" x14ac:dyDescent="0.25">
      <c r="A237" s="10" t="s">
        <v>480</v>
      </c>
      <c r="B237" s="10" t="s">
        <v>481</v>
      </c>
      <c r="C237" s="11"/>
      <c r="D237" s="11"/>
      <c r="E237" s="11"/>
      <c r="F237" s="11"/>
      <c r="G237" s="27">
        <v>0.3</v>
      </c>
      <c r="H237" s="27"/>
      <c r="I237" s="27">
        <v>0.2</v>
      </c>
      <c r="J237" s="27">
        <f t="shared" si="21"/>
        <v>0.2</v>
      </c>
      <c r="K237" s="15">
        <f t="shared" si="22"/>
        <v>0</v>
      </c>
      <c r="L237" s="15">
        <f t="shared" si="23"/>
        <v>0</v>
      </c>
      <c r="M237" s="15">
        <f t="shared" si="24"/>
        <v>0.15</v>
      </c>
      <c r="N237" s="15">
        <f t="shared" si="25"/>
        <v>0.15</v>
      </c>
      <c r="O237" s="15">
        <f t="shared" si="26"/>
        <v>0.2</v>
      </c>
      <c r="P237" s="15">
        <f t="shared" si="27"/>
        <v>0.2</v>
      </c>
      <c r="Q237" s="15"/>
    </row>
    <row r="238" spans="1:17" x14ac:dyDescent="0.25">
      <c r="A238" s="10" t="s">
        <v>482</v>
      </c>
      <c r="B238" s="10" t="s">
        <v>483</v>
      </c>
      <c r="C238" s="11"/>
      <c r="D238" s="11"/>
      <c r="E238" s="11"/>
      <c r="F238" s="11"/>
      <c r="G238" s="27">
        <v>0.1</v>
      </c>
      <c r="H238" s="27"/>
      <c r="I238" s="27">
        <v>0.2</v>
      </c>
      <c r="J238" s="27">
        <f t="shared" si="21"/>
        <v>0.2</v>
      </c>
      <c r="K238" s="15">
        <f t="shared" si="22"/>
        <v>0</v>
      </c>
      <c r="L238" s="15">
        <f t="shared" si="23"/>
        <v>0</v>
      </c>
      <c r="M238" s="15">
        <f t="shared" si="24"/>
        <v>0.05</v>
      </c>
      <c r="N238" s="15">
        <f t="shared" si="25"/>
        <v>0.05</v>
      </c>
      <c r="O238" s="15">
        <f t="shared" si="26"/>
        <v>0.2</v>
      </c>
      <c r="P238" s="15">
        <f t="shared" si="27"/>
        <v>0.2</v>
      </c>
      <c r="Q238" s="15"/>
    </row>
    <row r="239" spans="1:17" x14ac:dyDescent="0.25">
      <c r="A239" s="10" t="s">
        <v>484</v>
      </c>
      <c r="B239" s="10" t="s">
        <v>485</v>
      </c>
      <c r="C239" s="11"/>
      <c r="D239" s="11"/>
      <c r="E239" s="11"/>
      <c r="F239" s="11"/>
      <c r="G239" s="27">
        <v>0.3</v>
      </c>
      <c r="H239" s="27"/>
      <c r="I239" s="27">
        <v>0.2</v>
      </c>
      <c r="J239" s="27">
        <f t="shared" si="21"/>
        <v>0.2</v>
      </c>
      <c r="K239" s="15">
        <f t="shared" si="22"/>
        <v>0</v>
      </c>
      <c r="L239" s="15">
        <f t="shared" si="23"/>
        <v>0</v>
      </c>
      <c r="M239" s="15">
        <f t="shared" si="24"/>
        <v>0.15</v>
      </c>
      <c r="N239" s="15">
        <f t="shared" si="25"/>
        <v>0.15</v>
      </c>
      <c r="O239" s="15">
        <f t="shared" si="26"/>
        <v>0.2</v>
      </c>
      <c r="P239" s="15">
        <f t="shared" si="27"/>
        <v>0.2</v>
      </c>
      <c r="Q239" s="15"/>
    </row>
    <row r="240" spans="1:17" x14ac:dyDescent="0.25">
      <c r="A240" s="10" t="s">
        <v>486</v>
      </c>
      <c r="B240" s="10" t="s">
        <v>487</v>
      </c>
      <c r="C240" s="11"/>
      <c r="D240" s="11"/>
      <c r="E240" s="11"/>
      <c r="F240" s="11"/>
      <c r="G240" s="27">
        <v>0.4</v>
      </c>
      <c r="H240" s="27"/>
      <c r="I240" s="27">
        <v>0.2</v>
      </c>
      <c r="J240" s="27">
        <f t="shared" si="21"/>
        <v>0.2</v>
      </c>
      <c r="K240" s="15">
        <f t="shared" si="22"/>
        <v>0</v>
      </c>
      <c r="L240" s="15">
        <f t="shared" si="23"/>
        <v>0</v>
      </c>
      <c r="M240" s="15">
        <f t="shared" si="24"/>
        <v>0.2</v>
      </c>
      <c r="N240" s="15">
        <f t="shared" si="25"/>
        <v>0.2</v>
      </c>
      <c r="O240" s="15">
        <f t="shared" si="26"/>
        <v>0.2</v>
      </c>
      <c r="P240" s="15">
        <f t="shared" si="27"/>
        <v>0.2</v>
      </c>
      <c r="Q240" s="15"/>
    </row>
    <row r="241" spans="1:17" x14ac:dyDescent="0.25">
      <c r="A241" s="10" t="s">
        <v>488</v>
      </c>
      <c r="B241" s="10" t="s">
        <v>489</v>
      </c>
      <c r="C241" s="11"/>
      <c r="D241" s="11"/>
      <c r="E241" s="11"/>
      <c r="F241" s="11"/>
      <c r="G241" s="27">
        <v>0.2</v>
      </c>
      <c r="H241" s="27"/>
      <c r="I241" s="27">
        <v>0.2</v>
      </c>
      <c r="J241" s="27">
        <f t="shared" si="21"/>
        <v>0.2</v>
      </c>
      <c r="K241" s="15">
        <f t="shared" si="22"/>
        <v>0</v>
      </c>
      <c r="L241" s="15">
        <f t="shared" si="23"/>
        <v>0</v>
      </c>
      <c r="M241" s="15">
        <f t="shared" si="24"/>
        <v>0.1</v>
      </c>
      <c r="N241" s="15">
        <f t="shared" si="25"/>
        <v>0.1</v>
      </c>
      <c r="O241" s="15">
        <f t="shared" si="26"/>
        <v>0.2</v>
      </c>
      <c r="P241" s="15">
        <f t="shared" si="27"/>
        <v>0.2</v>
      </c>
      <c r="Q241" s="15"/>
    </row>
    <row r="242" spans="1:17" x14ac:dyDescent="0.25">
      <c r="A242" s="10" t="s">
        <v>490</v>
      </c>
      <c r="B242" s="10" t="s">
        <v>491</v>
      </c>
      <c r="C242" s="11"/>
      <c r="D242" s="11"/>
      <c r="E242" s="11"/>
      <c r="F242" s="11"/>
      <c r="G242" s="27">
        <v>0.1</v>
      </c>
      <c r="H242" s="27"/>
      <c r="I242" s="27">
        <v>0.2</v>
      </c>
      <c r="J242" s="27">
        <f t="shared" si="21"/>
        <v>0.2</v>
      </c>
      <c r="K242" s="15">
        <f t="shared" si="22"/>
        <v>0</v>
      </c>
      <c r="L242" s="15">
        <f t="shared" si="23"/>
        <v>0</v>
      </c>
      <c r="M242" s="15">
        <f t="shared" si="24"/>
        <v>0.05</v>
      </c>
      <c r="N242" s="15">
        <f t="shared" si="25"/>
        <v>0.05</v>
      </c>
      <c r="O242" s="15">
        <f t="shared" si="26"/>
        <v>0.2</v>
      </c>
      <c r="P242" s="15">
        <f t="shared" si="27"/>
        <v>0.2</v>
      </c>
      <c r="Q242" s="15"/>
    </row>
    <row r="243" spans="1:17" x14ac:dyDescent="0.25">
      <c r="A243" s="10" t="s">
        <v>492</v>
      </c>
      <c r="B243" s="10" t="s">
        <v>493</v>
      </c>
      <c r="C243" s="11"/>
      <c r="D243" s="11"/>
      <c r="E243" s="11"/>
      <c r="F243" s="11"/>
      <c r="G243" s="27">
        <v>0.1</v>
      </c>
      <c r="H243" s="27"/>
      <c r="I243" s="27">
        <v>0.2</v>
      </c>
      <c r="J243" s="27">
        <f t="shared" si="21"/>
        <v>0.2</v>
      </c>
      <c r="K243" s="15">
        <f t="shared" si="22"/>
        <v>0</v>
      </c>
      <c r="L243" s="15">
        <f t="shared" si="23"/>
        <v>0</v>
      </c>
      <c r="M243" s="15">
        <f t="shared" si="24"/>
        <v>0.05</v>
      </c>
      <c r="N243" s="15">
        <f t="shared" si="25"/>
        <v>0.05</v>
      </c>
      <c r="O243" s="15">
        <f t="shared" si="26"/>
        <v>0.2</v>
      </c>
      <c r="P243" s="15">
        <f t="shared" si="27"/>
        <v>0.2</v>
      </c>
      <c r="Q243" s="15"/>
    </row>
    <row r="244" spans="1:17" x14ac:dyDescent="0.25">
      <c r="A244" s="10" t="s">
        <v>494</v>
      </c>
      <c r="B244" s="10" t="s">
        <v>495</v>
      </c>
      <c r="C244" s="11"/>
      <c r="D244" s="11"/>
      <c r="E244" s="11"/>
      <c r="F244" s="11"/>
      <c r="G244" s="27">
        <v>0.1</v>
      </c>
      <c r="H244" s="27"/>
      <c r="I244" s="27">
        <v>0.2</v>
      </c>
      <c r="J244" s="27">
        <f t="shared" si="21"/>
        <v>0.2</v>
      </c>
      <c r="K244" s="15">
        <f t="shared" si="22"/>
        <v>0</v>
      </c>
      <c r="L244" s="15">
        <f t="shared" si="23"/>
        <v>0</v>
      </c>
      <c r="M244" s="15">
        <f t="shared" si="24"/>
        <v>0.05</v>
      </c>
      <c r="N244" s="15">
        <f t="shared" si="25"/>
        <v>0.05</v>
      </c>
      <c r="O244" s="15">
        <f t="shared" si="26"/>
        <v>0.2</v>
      </c>
      <c r="P244" s="15">
        <f t="shared" si="27"/>
        <v>0.2</v>
      </c>
      <c r="Q244" s="15"/>
    </row>
    <row r="245" spans="1:17" x14ac:dyDescent="0.25">
      <c r="A245" s="10" t="s">
        <v>496</v>
      </c>
      <c r="B245" s="10" t="s">
        <v>497</v>
      </c>
      <c r="C245" s="11"/>
      <c r="D245" s="11"/>
      <c r="E245" s="11"/>
      <c r="F245" s="11"/>
      <c r="G245" s="27">
        <v>0.3</v>
      </c>
      <c r="H245" s="27"/>
      <c r="I245" s="27">
        <v>0.2</v>
      </c>
      <c r="J245" s="27">
        <f t="shared" si="21"/>
        <v>0.2</v>
      </c>
      <c r="K245" s="15">
        <f t="shared" si="22"/>
        <v>0</v>
      </c>
      <c r="L245" s="15">
        <f t="shared" si="23"/>
        <v>0</v>
      </c>
      <c r="M245" s="15">
        <f t="shared" si="24"/>
        <v>0.15</v>
      </c>
      <c r="N245" s="15">
        <f t="shared" si="25"/>
        <v>0.15</v>
      </c>
      <c r="O245" s="15">
        <f t="shared" si="26"/>
        <v>0.2</v>
      </c>
      <c r="P245" s="15">
        <f t="shared" si="27"/>
        <v>0.2</v>
      </c>
      <c r="Q245" s="15"/>
    </row>
    <row r="246" spans="1:17" x14ac:dyDescent="0.25">
      <c r="A246" s="10" t="s">
        <v>498</v>
      </c>
      <c r="B246" s="10" t="s">
        <v>499</v>
      </c>
      <c r="C246" s="11"/>
      <c r="D246" s="11"/>
      <c r="E246" s="11"/>
      <c r="F246" s="11"/>
      <c r="G246" s="27">
        <v>0.2</v>
      </c>
      <c r="H246" s="27"/>
      <c r="I246" s="27">
        <v>0.2</v>
      </c>
      <c r="J246" s="27">
        <f t="shared" si="21"/>
        <v>0.2</v>
      </c>
      <c r="K246" s="15">
        <f t="shared" si="22"/>
        <v>0</v>
      </c>
      <c r="L246" s="15">
        <f t="shared" si="23"/>
        <v>0</v>
      </c>
      <c r="M246" s="15">
        <f t="shared" si="24"/>
        <v>0.1</v>
      </c>
      <c r="N246" s="15">
        <f t="shared" si="25"/>
        <v>0.1</v>
      </c>
      <c r="O246" s="15">
        <f t="shared" si="26"/>
        <v>0.2</v>
      </c>
      <c r="P246" s="15">
        <f t="shared" si="27"/>
        <v>0.2</v>
      </c>
      <c r="Q246" s="15"/>
    </row>
    <row r="247" spans="1:17" x14ac:dyDescent="0.25">
      <c r="A247" s="10" t="s">
        <v>500</v>
      </c>
      <c r="B247" s="10" t="s">
        <v>501</v>
      </c>
      <c r="C247" s="11"/>
      <c r="D247" s="11"/>
      <c r="E247" s="11"/>
      <c r="F247" s="11"/>
      <c r="G247" s="27">
        <v>0.2</v>
      </c>
      <c r="H247" s="27"/>
      <c r="I247" s="27">
        <v>0.2</v>
      </c>
      <c r="J247" s="27">
        <f t="shared" si="21"/>
        <v>0.2</v>
      </c>
      <c r="K247" s="15">
        <f t="shared" si="22"/>
        <v>0</v>
      </c>
      <c r="L247" s="15">
        <f t="shared" si="23"/>
        <v>0</v>
      </c>
      <c r="M247" s="15">
        <f t="shared" si="24"/>
        <v>0.1</v>
      </c>
      <c r="N247" s="15">
        <f t="shared" si="25"/>
        <v>0.1</v>
      </c>
      <c r="O247" s="15">
        <f t="shared" si="26"/>
        <v>0.2</v>
      </c>
      <c r="P247" s="15">
        <f t="shared" si="27"/>
        <v>0.2</v>
      </c>
      <c r="Q247" s="15"/>
    </row>
    <row r="248" spans="1:17" x14ac:dyDescent="0.25">
      <c r="A248" s="10" t="s">
        <v>502</v>
      </c>
      <c r="B248" s="10" t="s">
        <v>503</v>
      </c>
      <c r="C248" s="11"/>
      <c r="D248" s="11"/>
      <c r="E248" s="11"/>
      <c r="F248" s="11"/>
      <c r="G248" s="27">
        <v>0.4</v>
      </c>
      <c r="H248" s="27"/>
      <c r="I248" s="27">
        <v>0.2</v>
      </c>
      <c r="J248" s="27">
        <f t="shared" si="21"/>
        <v>0.2</v>
      </c>
      <c r="K248" s="15">
        <f t="shared" si="22"/>
        <v>0</v>
      </c>
      <c r="L248" s="15">
        <f t="shared" si="23"/>
        <v>0</v>
      </c>
      <c r="M248" s="15">
        <f t="shared" si="24"/>
        <v>0.2</v>
      </c>
      <c r="N248" s="15">
        <f t="shared" si="25"/>
        <v>0.2</v>
      </c>
      <c r="O248" s="15">
        <f t="shared" si="26"/>
        <v>0.2</v>
      </c>
      <c r="P248" s="15">
        <f t="shared" si="27"/>
        <v>0.2</v>
      </c>
      <c r="Q248" s="15"/>
    </row>
    <row r="249" spans="1:17" x14ac:dyDescent="0.25">
      <c r="A249" s="10" t="s">
        <v>504</v>
      </c>
      <c r="B249" s="10" t="s">
        <v>505</v>
      </c>
      <c r="C249" s="11"/>
      <c r="D249" s="11"/>
      <c r="E249" s="11"/>
      <c r="F249" s="11"/>
      <c r="G249" s="27">
        <v>0.2</v>
      </c>
      <c r="H249" s="27"/>
      <c r="I249" s="27">
        <v>0.2</v>
      </c>
      <c r="J249" s="27">
        <f t="shared" si="21"/>
        <v>0.2</v>
      </c>
      <c r="K249" s="15">
        <f t="shared" si="22"/>
        <v>0</v>
      </c>
      <c r="L249" s="15">
        <f t="shared" si="23"/>
        <v>0</v>
      </c>
      <c r="M249" s="15">
        <f t="shared" si="24"/>
        <v>0.1</v>
      </c>
      <c r="N249" s="15">
        <f t="shared" si="25"/>
        <v>0.1</v>
      </c>
      <c r="O249" s="15">
        <f t="shared" si="26"/>
        <v>0.2</v>
      </c>
      <c r="P249" s="15">
        <f t="shared" si="27"/>
        <v>0.2</v>
      </c>
      <c r="Q249" s="15"/>
    </row>
    <row r="250" spans="1:17" x14ac:dyDescent="0.25">
      <c r="A250" s="10" t="s">
        <v>506</v>
      </c>
      <c r="B250" s="10" t="s">
        <v>507</v>
      </c>
      <c r="C250" s="11"/>
      <c r="D250" s="11"/>
      <c r="E250" s="11"/>
      <c r="F250" s="11"/>
      <c r="G250" s="27">
        <v>0.1</v>
      </c>
      <c r="H250" s="27"/>
      <c r="I250" s="27">
        <v>0.1</v>
      </c>
      <c r="J250" s="27">
        <f t="shared" si="21"/>
        <v>0.1</v>
      </c>
      <c r="K250" s="15">
        <f t="shared" si="22"/>
        <v>0</v>
      </c>
      <c r="L250" s="15">
        <f t="shared" si="23"/>
        <v>0</v>
      </c>
      <c r="M250" s="15">
        <f t="shared" si="24"/>
        <v>0.05</v>
      </c>
      <c r="N250" s="15">
        <f t="shared" si="25"/>
        <v>0.05</v>
      </c>
      <c r="O250" s="15">
        <f t="shared" si="26"/>
        <v>0.1</v>
      </c>
      <c r="P250" s="15">
        <f t="shared" si="27"/>
        <v>0.1</v>
      </c>
      <c r="Q250" s="15"/>
    </row>
    <row r="251" spans="1:17" x14ac:dyDescent="0.25">
      <c r="A251" s="10" t="s">
        <v>508</v>
      </c>
      <c r="B251" s="10" t="s">
        <v>509</v>
      </c>
      <c r="C251" s="11"/>
      <c r="D251" s="11"/>
      <c r="E251" s="11"/>
      <c r="F251" s="11"/>
      <c r="G251" s="27">
        <v>0.1</v>
      </c>
      <c r="H251" s="27"/>
      <c r="I251" s="27">
        <v>0.1</v>
      </c>
      <c r="J251" s="27">
        <f t="shared" si="21"/>
        <v>0.1</v>
      </c>
      <c r="K251" s="15">
        <f t="shared" si="22"/>
        <v>0</v>
      </c>
      <c r="L251" s="15">
        <f t="shared" si="23"/>
        <v>0</v>
      </c>
      <c r="M251" s="15">
        <f t="shared" si="24"/>
        <v>0.05</v>
      </c>
      <c r="N251" s="15">
        <f t="shared" si="25"/>
        <v>0.05</v>
      </c>
      <c r="O251" s="15">
        <f t="shared" si="26"/>
        <v>0.1</v>
      </c>
      <c r="P251" s="15">
        <f t="shared" si="27"/>
        <v>0.1</v>
      </c>
      <c r="Q251" s="15"/>
    </row>
    <row r="252" spans="1:17" x14ac:dyDescent="0.25">
      <c r="A252" s="10" t="s">
        <v>510</v>
      </c>
      <c r="B252" s="10" t="s">
        <v>511</v>
      </c>
      <c r="C252" s="11"/>
      <c r="D252" s="11"/>
      <c r="E252" s="11"/>
      <c r="F252" s="11"/>
      <c r="G252" s="11"/>
      <c r="H252" s="11"/>
      <c r="I252" s="27"/>
      <c r="J252" s="27">
        <f t="shared" si="21"/>
        <v>0</v>
      </c>
      <c r="K252" s="15">
        <f t="shared" si="22"/>
        <v>0</v>
      </c>
      <c r="L252" s="15">
        <f t="shared" si="23"/>
        <v>0</v>
      </c>
      <c r="M252" s="15">
        <f t="shared" si="24"/>
        <v>0</v>
      </c>
      <c r="N252" s="15">
        <f t="shared" si="25"/>
        <v>0</v>
      </c>
      <c r="O252" s="15">
        <f t="shared" si="26"/>
        <v>0</v>
      </c>
      <c r="P252" s="15">
        <f t="shared" si="27"/>
        <v>0</v>
      </c>
    </row>
  </sheetData>
  <autoFilter ref="A1:Q1" xr:uid="{C20C009A-A5F1-4AC2-8586-9FB7EA0C47C5}">
    <sortState xmlns:xlrd2="http://schemas.microsoft.com/office/spreadsheetml/2017/richdata2" ref="A2:Q252">
      <sortCondition descending="1" ref="P1"/>
    </sortState>
  </autoFilter>
  <sortState xmlns:xlrd2="http://schemas.microsoft.com/office/spreadsheetml/2017/richdata2" ref="A2:J252">
    <sortCondition descending="1" ref="J2:J252"/>
  </sortState>
  <conditionalFormatting sqref="P2:P252">
    <cfRule type="cellIs" dxfId="7" priority="3" stopIfTrue="1" operator="greaterThanOrEqual">
      <formula>0.99</formula>
    </cfRule>
    <cfRule type="cellIs" dxfId="6" priority="4" operator="lessThan">
      <formula>0.3</formula>
    </cfRule>
    <cfRule type="cellIs" dxfId="5" priority="5" operator="lessThan">
      <formula>0.7</formula>
    </cfRule>
    <cfRule type="cellIs" dxfId="4" priority="6" operator="lessThan">
      <formula>0.99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2B0F-B429-42D9-AEBB-1ED07982F059}">
  <dimension ref="A1:B26"/>
  <sheetViews>
    <sheetView workbookViewId="0">
      <selection sqref="A1:B25"/>
    </sheetView>
  </sheetViews>
  <sheetFormatPr defaultRowHeight="13.2" x14ac:dyDescent="0.25"/>
  <cols>
    <col min="1" max="1" width="47.6640625" bestFit="1" customWidth="1"/>
  </cols>
  <sheetData>
    <row r="1" spans="1:2" x14ac:dyDescent="0.25">
      <c r="A1" s="16" t="s">
        <v>512</v>
      </c>
    </row>
    <row r="3" spans="1:2" x14ac:dyDescent="0.25">
      <c r="A3" s="16" t="s">
        <v>513</v>
      </c>
      <c r="B3" s="17" t="s">
        <v>514</v>
      </c>
    </row>
    <row r="5" spans="1:2" x14ac:dyDescent="0.25">
      <c r="A5" s="16" t="s">
        <v>2</v>
      </c>
      <c r="B5" s="17" t="s">
        <v>515</v>
      </c>
    </row>
    <row r="6" spans="1:2" x14ac:dyDescent="0.25">
      <c r="A6" s="16"/>
      <c r="B6" s="17" t="s">
        <v>516</v>
      </c>
    </row>
    <row r="7" spans="1:2" x14ac:dyDescent="0.25">
      <c r="A7" s="16"/>
      <c r="B7" s="17" t="s">
        <v>517</v>
      </c>
    </row>
    <row r="8" spans="1:2" x14ac:dyDescent="0.25">
      <c r="B8" s="17" t="s">
        <v>518</v>
      </c>
    </row>
    <row r="10" spans="1:2" x14ac:dyDescent="0.25">
      <c r="A10" s="16" t="s">
        <v>519</v>
      </c>
      <c r="B10" s="17" t="s">
        <v>520</v>
      </c>
    </row>
    <row r="11" spans="1:2" x14ac:dyDescent="0.25">
      <c r="A11" s="16"/>
      <c r="B11" s="17" t="s">
        <v>521</v>
      </c>
    </row>
    <row r="12" spans="1:2" x14ac:dyDescent="0.25">
      <c r="A12" s="16"/>
      <c r="B12" s="17"/>
    </row>
    <row r="13" spans="1:2" x14ac:dyDescent="0.25">
      <c r="A13" s="16" t="s">
        <v>522</v>
      </c>
      <c r="B13" s="17" t="s">
        <v>523</v>
      </c>
    </row>
    <row r="15" spans="1:2" x14ac:dyDescent="0.25">
      <c r="A15" s="16" t="s">
        <v>524</v>
      </c>
      <c r="B15" s="17" t="s">
        <v>525</v>
      </c>
    </row>
    <row r="17" spans="1:2" x14ac:dyDescent="0.25">
      <c r="A17" s="16" t="s">
        <v>526</v>
      </c>
      <c r="B17" s="17" t="s">
        <v>527</v>
      </c>
    </row>
    <row r="19" spans="1:2" x14ac:dyDescent="0.25">
      <c r="A19" s="16" t="s">
        <v>528</v>
      </c>
      <c r="B19" s="17" t="s">
        <v>529</v>
      </c>
    </row>
    <row r="20" spans="1:2" x14ac:dyDescent="0.25">
      <c r="A20" s="16"/>
      <c r="B20" s="17"/>
    </row>
    <row r="21" spans="1:2" x14ac:dyDescent="0.25">
      <c r="A21" s="18" t="s">
        <v>530</v>
      </c>
      <c r="B21" s="17" t="s">
        <v>531</v>
      </c>
    </row>
    <row r="22" spans="1:2" x14ac:dyDescent="0.25">
      <c r="B22" s="17" t="s">
        <v>532</v>
      </c>
    </row>
    <row r="23" spans="1:2" x14ac:dyDescent="0.25">
      <c r="A23" s="16"/>
      <c r="B23" s="17" t="s">
        <v>533</v>
      </c>
    </row>
    <row r="24" spans="1:2" x14ac:dyDescent="0.25">
      <c r="A24" s="16"/>
      <c r="B24" s="17"/>
    </row>
    <row r="25" spans="1:2" x14ac:dyDescent="0.25">
      <c r="A25" s="16" t="s">
        <v>534</v>
      </c>
      <c r="B25" s="17" t="s">
        <v>535</v>
      </c>
    </row>
    <row r="26" spans="1:2" x14ac:dyDescent="0.25">
      <c r="A26" s="16"/>
      <c r="B26" s="17"/>
    </row>
  </sheetData>
  <hyperlinks>
    <hyperlink ref="B3" r:id="rId1" location="search" xr:uid="{D465C609-BD36-4D5F-8574-28CC4F166376}"/>
    <hyperlink ref="B8" r:id="rId2" xr:uid="{7DB105C2-EACB-4666-8EAA-62597CE37DC9}"/>
    <hyperlink ref="B10" r:id="rId3" location="high-risk" xr:uid="{19B792F4-FD5C-47A5-836C-84662F22B4AC}"/>
    <hyperlink ref="B7" r:id="rId4" location="/main" xr:uid="{4D230ED8-643F-4855-A918-5FDFF7909F3F}"/>
    <hyperlink ref="B21" r:id="rId5" xr:uid="{BC64CF6A-C7E6-47B6-991B-0D0E98DB1C1A}"/>
    <hyperlink ref="B13" r:id="rId6" xr:uid="{7B0296BA-DF79-455A-B691-B171B43D8941}"/>
    <hyperlink ref="B23" r:id="rId7" location="what" xr:uid="{06F025F7-D42B-4840-9952-93F2F7433813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6E8B-2967-4E1D-90DD-DA1530D37513}">
  <dimension ref="A1:B6"/>
  <sheetViews>
    <sheetView workbookViewId="0">
      <selection sqref="A1:B6"/>
    </sheetView>
  </sheetViews>
  <sheetFormatPr defaultRowHeight="13.2" x14ac:dyDescent="0.25"/>
  <cols>
    <col min="2" max="2" width="17.44140625" bestFit="1" customWidth="1"/>
  </cols>
  <sheetData>
    <row r="1" spans="1:2" x14ac:dyDescent="0.25">
      <c r="A1" s="16" t="s">
        <v>536</v>
      </c>
      <c r="B1" s="19"/>
    </row>
    <row r="2" spans="1:2" x14ac:dyDescent="0.25">
      <c r="A2" s="16"/>
      <c r="B2" s="19"/>
    </row>
    <row r="3" spans="1:2" x14ac:dyDescent="0.25">
      <c r="A3" t="s">
        <v>537</v>
      </c>
      <c r="B3" s="20" t="s">
        <v>538</v>
      </c>
    </row>
    <row r="4" spans="1:2" x14ac:dyDescent="0.25">
      <c r="A4" t="s">
        <v>539</v>
      </c>
      <c r="B4" s="23" t="s">
        <v>540</v>
      </c>
    </row>
    <row r="5" spans="1:2" x14ac:dyDescent="0.25">
      <c r="A5" t="s">
        <v>541</v>
      </c>
      <c r="B5" s="22" t="s">
        <v>542</v>
      </c>
    </row>
    <row r="6" spans="1:2" x14ac:dyDescent="0.25">
      <c r="A6" t="s">
        <v>543</v>
      </c>
      <c r="B6" s="21" t="s">
        <v>544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476C-C978-4804-86D6-5BCBB77B7548}">
  <dimension ref="A1:G139"/>
  <sheetViews>
    <sheetView showGridLines="0" tabSelected="1" workbookViewId="0">
      <pane ySplit="1" topLeftCell="A2" activePane="bottomLeft" state="frozen"/>
      <selection pane="bottomLeft" activeCell="G19" sqref="G19"/>
    </sheetView>
  </sheetViews>
  <sheetFormatPr defaultRowHeight="13.2" x14ac:dyDescent="0.25"/>
  <cols>
    <col min="1" max="1" width="49.88671875" style="39" bestFit="1" customWidth="1"/>
    <col min="2" max="2" width="8.33203125" style="39" customWidth="1"/>
    <col min="3" max="3" width="19" style="39" bestFit="1" customWidth="1"/>
    <col min="4" max="4" width="12.44140625" bestFit="1" customWidth="1"/>
    <col min="6" max="6" width="17.44140625" bestFit="1" customWidth="1"/>
    <col min="7" max="7" width="12.44140625" bestFit="1" customWidth="1"/>
  </cols>
  <sheetData>
    <row r="1" spans="1:7" ht="26.4" x14ac:dyDescent="0.25">
      <c r="A1" s="29" t="s">
        <v>0</v>
      </c>
      <c r="B1" s="29" t="s">
        <v>1</v>
      </c>
      <c r="C1" s="29" t="s">
        <v>9</v>
      </c>
      <c r="D1" s="29" t="s">
        <v>536</v>
      </c>
    </row>
    <row r="2" spans="1:7" x14ac:dyDescent="0.25">
      <c r="A2" s="30" t="str">
        <f>[1]ASSESSMENT!A2</f>
        <v>Belarus</v>
      </c>
      <c r="B2" s="30" t="str">
        <f>[1]ASSESSMENT!B2</f>
        <v>BY</v>
      </c>
      <c r="C2" s="31">
        <f>[1]ASSESSMENT!P2</f>
        <v>1</v>
      </c>
      <c r="D2" s="35" t="s">
        <v>545</v>
      </c>
      <c r="F2" s="16" t="s">
        <v>536</v>
      </c>
      <c r="G2" s="19"/>
    </row>
    <row r="3" spans="1:7" x14ac:dyDescent="0.25">
      <c r="A3" s="30" t="str">
        <f>[1]ASSESSMENT!A3</f>
        <v>Iran (Islamic Republic of)</v>
      </c>
      <c r="B3" s="30" t="str">
        <f>[1]ASSESSMENT!B3</f>
        <v>IR</v>
      </c>
      <c r="C3" s="31">
        <f>[1]ASSESSMENT!P3</f>
        <v>1</v>
      </c>
      <c r="D3" s="35" t="s">
        <v>545</v>
      </c>
      <c r="F3" s="16"/>
      <c r="G3" s="19"/>
    </row>
    <row r="4" spans="1:7" x14ac:dyDescent="0.25">
      <c r="A4" s="30" t="str">
        <f>[1]ASSESSMENT!A4</f>
        <v>Korea (the Democratic People's Republic of)</v>
      </c>
      <c r="B4" s="30" t="str">
        <f>[1]ASSESSMENT!B4</f>
        <v>KP</v>
      </c>
      <c r="C4" s="31">
        <f>[1]ASSESSMENT!P4</f>
        <v>1</v>
      </c>
      <c r="D4" s="35" t="s">
        <v>545</v>
      </c>
      <c r="F4" s="28" t="s">
        <v>537</v>
      </c>
      <c r="G4" s="32" t="s">
        <v>538</v>
      </c>
    </row>
    <row r="5" spans="1:7" x14ac:dyDescent="0.25">
      <c r="A5" s="30" t="str">
        <f>[1]ASSESSMENT!A6</f>
        <v>Russian Federation (the)</v>
      </c>
      <c r="B5" s="30" t="str">
        <f>[1]ASSESSMENT!B6</f>
        <v>RU</v>
      </c>
      <c r="C5" s="31">
        <f>[1]ASSESSMENT!P6</f>
        <v>1</v>
      </c>
      <c r="D5" s="35" t="s">
        <v>545</v>
      </c>
      <c r="F5" s="28" t="s">
        <v>539</v>
      </c>
      <c r="G5" s="33" t="s">
        <v>540</v>
      </c>
    </row>
    <row r="6" spans="1:7" x14ac:dyDescent="0.25">
      <c r="A6" s="30" t="str">
        <f>[1]ASSESSMENT!A10</f>
        <v>Cuba</v>
      </c>
      <c r="B6" s="30" t="str">
        <f>[1]ASSESSMENT!B10</f>
        <v>CU</v>
      </c>
      <c r="C6" s="31">
        <f>[1]ASSESSMENT!P10</f>
        <v>1</v>
      </c>
      <c r="D6" s="35" t="s">
        <v>545</v>
      </c>
      <c r="F6" s="28" t="s">
        <v>541</v>
      </c>
      <c r="G6" s="34" t="s">
        <v>542</v>
      </c>
    </row>
    <row r="7" spans="1:7" x14ac:dyDescent="0.25">
      <c r="A7" s="30" t="str">
        <f>[1]ASSESSMENT!A11</f>
        <v>Afghanistan</v>
      </c>
      <c r="B7" s="30" t="str">
        <f>[1]ASSESSMENT!B11</f>
        <v>AF</v>
      </c>
      <c r="C7" s="31">
        <f>[1]ASSESSMENT!P11</f>
        <v>1</v>
      </c>
      <c r="D7" s="35" t="s">
        <v>545</v>
      </c>
      <c r="F7" s="28" t="s">
        <v>543</v>
      </c>
      <c r="G7" s="35" t="s">
        <v>545</v>
      </c>
    </row>
    <row r="8" spans="1:7" x14ac:dyDescent="0.25">
      <c r="A8" s="30" t="str">
        <f>[1]ASSESSMENT!A12</f>
        <v>Ukraine</v>
      </c>
      <c r="B8" s="30" t="str">
        <f>[1]ASSESSMENT!B12</f>
        <v>UA</v>
      </c>
      <c r="C8" s="31">
        <f>[1]ASSESSMENT!P12</f>
        <v>1</v>
      </c>
      <c r="D8" s="35" t="s">
        <v>545</v>
      </c>
    </row>
    <row r="9" spans="1:7" x14ac:dyDescent="0.25">
      <c r="A9" s="36" t="str">
        <f>[1]ASSESSMENT!A16</f>
        <v>Iraq</v>
      </c>
      <c r="B9" s="36" t="str">
        <f>[1]ASSESSMENT!B16</f>
        <v>IQ</v>
      </c>
      <c r="C9" s="31">
        <f>[1]ASSESSMENT!P16</f>
        <v>0.97984000000000004</v>
      </c>
      <c r="D9" s="34" t="s">
        <v>542</v>
      </c>
    </row>
    <row r="10" spans="1:7" x14ac:dyDescent="0.25">
      <c r="A10" s="36" t="str">
        <f>[1]ASSESSMENT!A20</f>
        <v>Libya</v>
      </c>
      <c r="B10" s="36" t="str">
        <f>[1]ASSESSMENT!B20</f>
        <v>LY</v>
      </c>
      <c r="C10" s="31">
        <f>[1]ASSESSMENT!P20</f>
        <v>0.9516</v>
      </c>
      <c r="D10" s="34" t="s">
        <v>542</v>
      </c>
    </row>
    <row r="11" spans="1:7" x14ac:dyDescent="0.25">
      <c r="A11" s="36" t="str">
        <f>[1]ASSESSMENT!A21</f>
        <v>Sudan (the)</v>
      </c>
      <c r="B11" s="36" t="str">
        <f>[1]ASSESSMENT!B21</f>
        <v>SD</v>
      </c>
      <c r="C11" s="31">
        <f>[1]ASSESSMENT!P21</f>
        <v>0.95</v>
      </c>
      <c r="D11" s="34" t="s">
        <v>542</v>
      </c>
    </row>
    <row r="12" spans="1:7" x14ac:dyDescent="0.25">
      <c r="A12" s="36" t="str">
        <f>[1]ASSESSMENT!A22</f>
        <v>Panama</v>
      </c>
      <c r="B12" s="36" t="str">
        <f>[1]ASSESSMENT!B22</f>
        <v>PA</v>
      </c>
      <c r="C12" s="31">
        <f>[1]ASSESSMENT!P22</f>
        <v>0.94540000000000002</v>
      </c>
      <c r="D12" s="34" t="s">
        <v>542</v>
      </c>
    </row>
    <row r="13" spans="1:7" x14ac:dyDescent="0.25">
      <c r="A13" s="36" t="str">
        <f>[1]ASSESSMENT!A27</f>
        <v>Nigeria</v>
      </c>
      <c r="B13" s="36" t="str">
        <f>[1]ASSESSMENT!B27</f>
        <v>NG</v>
      </c>
      <c r="C13" s="31">
        <f>[1]ASSESSMENT!P27</f>
        <v>0.92079999999999995</v>
      </c>
      <c r="D13" s="34" t="s">
        <v>542</v>
      </c>
    </row>
    <row r="14" spans="1:7" x14ac:dyDescent="0.25">
      <c r="A14" s="36" t="str">
        <f>[1]ASSESSMENT!A29</f>
        <v>Turkey</v>
      </c>
      <c r="B14" s="36" t="str">
        <f>[1]ASSESSMENT!B29</f>
        <v>TR</v>
      </c>
      <c r="C14" s="31">
        <f>[1]ASSESSMENT!P29</f>
        <v>0.9</v>
      </c>
      <c r="D14" s="34" t="s">
        <v>542</v>
      </c>
    </row>
    <row r="15" spans="1:7" x14ac:dyDescent="0.25">
      <c r="A15" s="36" t="str">
        <f>[1]ASSESSMENT!A33</f>
        <v>Burundi</v>
      </c>
      <c r="B15" s="36" t="str">
        <f>[1]ASSESSMENT!B33</f>
        <v>BI</v>
      </c>
      <c r="C15" s="31">
        <f>[1]ASSESSMENT!P33</f>
        <v>0.879</v>
      </c>
      <c r="D15" s="34" t="s">
        <v>542</v>
      </c>
    </row>
    <row r="16" spans="1:7" x14ac:dyDescent="0.25">
      <c r="A16" s="36" t="str">
        <f>[1]ASSESSMENT!A34</f>
        <v>Bosnia and Herzegovina</v>
      </c>
      <c r="B16" s="36" t="str">
        <f>[1]ASSESSMENT!B34</f>
        <v>BA</v>
      </c>
      <c r="C16" s="31">
        <f>[1]ASSESSMENT!P34</f>
        <v>0.86349999999999993</v>
      </c>
      <c r="D16" s="34" t="s">
        <v>542</v>
      </c>
    </row>
    <row r="17" spans="1:4" x14ac:dyDescent="0.25">
      <c r="A17" s="36" t="str">
        <f>[1]ASSESSMENT!A42</f>
        <v>Algeria</v>
      </c>
      <c r="B17" s="36" t="str">
        <f>[1]ASSESSMENT!B42</f>
        <v>DZ</v>
      </c>
      <c r="C17" s="31">
        <f>[1]ASSESSMENT!P42</f>
        <v>0.80499999999999994</v>
      </c>
      <c r="D17" s="34" t="s">
        <v>542</v>
      </c>
    </row>
    <row r="18" spans="1:4" x14ac:dyDescent="0.25">
      <c r="A18" s="36" t="str">
        <f>[1]ASSESSMENT!A43</f>
        <v>Nepal</v>
      </c>
      <c r="B18" s="36" t="str">
        <f>[1]ASSESSMENT!B43</f>
        <v>NP</v>
      </c>
      <c r="C18" s="31">
        <f>[1]ASSESSMENT!P43</f>
        <v>0.80499999999999994</v>
      </c>
      <c r="D18" s="34" t="s">
        <v>542</v>
      </c>
    </row>
    <row r="19" spans="1:4" x14ac:dyDescent="0.25">
      <c r="A19" s="36" t="str">
        <f>[1]ASSESSMENT!A44</f>
        <v>United Arab Emirates (the)</v>
      </c>
      <c r="B19" s="36" t="str">
        <f>[1]ASSESSMENT!B44</f>
        <v>AE</v>
      </c>
      <c r="C19" s="31">
        <f>[1]ASSESSMENT!P44</f>
        <v>0.8</v>
      </c>
      <c r="D19" s="34" t="s">
        <v>542</v>
      </c>
    </row>
    <row r="20" spans="1:4" x14ac:dyDescent="0.25">
      <c r="A20" s="36" t="str">
        <f>[1]ASSESSMENT!A45</f>
        <v>Bahamas (the)</v>
      </c>
      <c r="B20" s="36" t="str">
        <f>[1]ASSESSMENT!B45</f>
        <v>BS</v>
      </c>
      <c r="C20" s="31">
        <f>[1]ASSESSMENT!P45</f>
        <v>0.8</v>
      </c>
      <c r="D20" s="34" t="s">
        <v>542</v>
      </c>
    </row>
    <row r="21" spans="1:4" x14ac:dyDescent="0.25">
      <c r="A21" s="36" t="str">
        <f>[1]ASSESSMENT!A46</f>
        <v>Nicaragua</v>
      </c>
      <c r="B21" s="36" t="str">
        <f>[1]ASSESSMENT!B46</f>
        <v>NI</v>
      </c>
      <c r="C21" s="31">
        <f>[1]ASSESSMENT!P46</f>
        <v>0.8</v>
      </c>
      <c r="D21" s="34" t="s">
        <v>542</v>
      </c>
    </row>
    <row r="22" spans="1:4" x14ac:dyDescent="0.25">
      <c r="A22" s="36" t="str">
        <f>[1]ASSESSMENT!A47</f>
        <v>Niger (the)</v>
      </c>
      <c r="B22" s="36" t="str">
        <f>[1]ASSESSMENT!B47</f>
        <v>NE</v>
      </c>
      <c r="C22" s="31">
        <f>[1]ASSESSMENT!P47</f>
        <v>0.79979999999999996</v>
      </c>
      <c r="D22" s="34" t="s">
        <v>542</v>
      </c>
    </row>
    <row r="23" spans="1:4" x14ac:dyDescent="0.25">
      <c r="A23" s="36" t="str">
        <f>[1]ASSESSMENT!A48</f>
        <v>Fiji</v>
      </c>
      <c r="B23" s="36" t="str">
        <f>[1]ASSESSMENT!B48</f>
        <v>FJ</v>
      </c>
      <c r="C23" s="31">
        <f>[1]ASSESSMENT!P48</f>
        <v>0.79</v>
      </c>
      <c r="D23" s="34" t="s">
        <v>542</v>
      </c>
    </row>
    <row r="24" spans="1:4" x14ac:dyDescent="0.25">
      <c r="A24" s="36" t="str">
        <f>[1]ASSESSMENT!A49</f>
        <v>Bulgaria</v>
      </c>
      <c r="B24" s="36" t="str">
        <f>[1]ASSESSMENT!B49</f>
        <v>BG</v>
      </c>
      <c r="C24" s="31">
        <f>[1]ASSESSMENT!P49</f>
        <v>0.78999999999999992</v>
      </c>
      <c r="D24" s="34" t="s">
        <v>542</v>
      </c>
    </row>
    <row r="25" spans="1:4" x14ac:dyDescent="0.25">
      <c r="A25" s="36" t="str">
        <f>[1]ASSESSMENT!A50</f>
        <v>Guyana</v>
      </c>
      <c r="B25" s="36" t="str">
        <f>[1]ASSESSMENT!B50</f>
        <v>GY</v>
      </c>
      <c r="C25" s="31">
        <f>[1]ASSESSMENT!P50</f>
        <v>0.78999999999999992</v>
      </c>
      <c r="D25" s="34" t="s">
        <v>542</v>
      </c>
    </row>
    <row r="26" spans="1:4" x14ac:dyDescent="0.25">
      <c r="A26" s="36" t="str">
        <f>[1]ASSESSMENT!A51</f>
        <v>Jamaica</v>
      </c>
      <c r="B26" s="36" t="str">
        <f>[1]ASSESSMENT!B51</f>
        <v>JM</v>
      </c>
      <c r="C26" s="31">
        <f>[1]ASSESSMENT!P51</f>
        <v>0.78999999999999992</v>
      </c>
      <c r="D26" s="34" t="s">
        <v>542</v>
      </c>
    </row>
    <row r="27" spans="1:4" x14ac:dyDescent="0.25">
      <c r="A27" s="36" t="str">
        <f>[1]ASSESSMENT!A52</f>
        <v>Senegal</v>
      </c>
      <c r="B27" s="36" t="str">
        <f>[1]ASSESSMENT!B52</f>
        <v>SN</v>
      </c>
      <c r="C27" s="31">
        <f>[1]ASSESSMENT!P52</f>
        <v>0.78999999999999992</v>
      </c>
      <c r="D27" s="34" t="s">
        <v>542</v>
      </c>
    </row>
    <row r="28" spans="1:4" x14ac:dyDescent="0.25">
      <c r="A28" s="36" t="str">
        <f>[1]ASSESSMENT!A53</f>
        <v>Vietnam</v>
      </c>
      <c r="B28" s="36" t="str">
        <f>[1]ASSESSMENT!B53</f>
        <v>VN</v>
      </c>
      <c r="C28" s="31">
        <f>[1]ASSESSMENT!P53</f>
        <v>0.78999999999999992</v>
      </c>
      <c r="D28" s="34" t="s">
        <v>542</v>
      </c>
    </row>
    <row r="29" spans="1:4" x14ac:dyDescent="0.25">
      <c r="A29" s="36" t="str">
        <f>[1]ASSESSMENT!A54</f>
        <v>South Africa</v>
      </c>
      <c r="B29" s="36" t="str">
        <f>[1]ASSESSMENT!B54</f>
        <v>ZA</v>
      </c>
      <c r="C29" s="31">
        <f>[1]ASSESSMENT!P54</f>
        <v>0.78999999999999992</v>
      </c>
      <c r="D29" s="34" t="s">
        <v>542</v>
      </c>
    </row>
    <row r="30" spans="1:4" x14ac:dyDescent="0.25">
      <c r="A30" s="36" t="str">
        <f>[1]ASSESSMENT!A55</f>
        <v>Namibia</v>
      </c>
      <c r="B30" s="36" t="str">
        <f>[1]ASSESSMENT!B55</f>
        <v>NA</v>
      </c>
      <c r="C30" s="31">
        <f>[1]ASSESSMENT!P55</f>
        <v>0.78999999999999992</v>
      </c>
      <c r="D30" s="34" t="s">
        <v>542</v>
      </c>
    </row>
    <row r="31" spans="1:4" x14ac:dyDescent="0.25">
      <c r="A31" s="36" t="str">
        <f>[1]ASSESSMENT!A56</f>
        <v>Croatia</v>
      </c>
      <c r="B31" s="36" t="str">
        <f>[1]ASSESSMENT!B56</f>
        <v>HR</v>
      </c>
      <c r="C31" s="31">
        <f>[1]ASSESSMENT!P56</f>
        <v>0.77499999999999991</v>
      </c>
      <c r="D31" s="34" t="s">
        <v>542</v>
      </c>
    </row>
    <row r="32" spans="1:4" x14ac:dyDescent="0.25">
      <c r="A32" s="36" t="str">
        <f>[1]ASSESSMENT!A57</f>
        <v>Ethiopia</v>
      </c>
      <c r="B32" s="36" t="str">
        <f>[1]ASSESSMENT!B57</f>
        <v>ET</v>
      </c>
      <c r="C32" s="31">
        <f>[1]ASSESSMENT!P57</f>
        <v>0.76600000000000001</v>
      </c>
      <c r="D32" s="34" t="s">
        <v>542</v>
      </c>
    </row>
    <row r="33" spans="1:4" x14ac:dyDescent="0.25">
      <c r="A33" s="36" t="str">
        <f>[1]ASSESSMENT!A58</f>
        <v>Mexico</v>
      </c>
      <c r="B33" s="36" t="str">
        <f>[1]ASSESSMENT!B58</f>
        <v>MX</v>
      </c>
      <c r="C33" s="31">
        <f>[1]ASSESSMENT!P58</f>
        <v>0.76600000000000001</v>
      </c>
      <c r="D33" s="34" t="s">
        <v>542</v>
      </c>
    </row>
    <row r="34" spans="1:4" x14ac:dyDescent="0.25">
      <c r="A34" s="36" t="str">
        <f>[1]ASSESSMENT!A59</f>
        <v>Antigua and Barbuda</v>
      </c>
      <c r="B34" s="36" t="str">
        <f>[1]ASSESSMENT!B59</f>
        <v>AG</v>
      </c>
      <c r="C34" s="31">
        <f>[1]ASSESSMENT!P59</f>
        <v>0.76200000000000012</v>
      </c>
      <c r="D34" s="34" t="s">
        <v>542</v>
      </c>
    </row>
    <row r="35" spans="1:4" x14ac:dyDescent="0.25">
      <c r="A35" s="36" t="str">
        <f>[1]ASSESSMENT!A60</f>
        <v>Anguilla</v>
      </c>
      <c r="B35" s="36" t="str">
        <f>[1]ASSESSMENT!B60</f>
        <v>AI</v>
      </c>
      <c r="C35" s="31">
        <f>[1]ASSESSMENT!P60</f>
        <v>0.76200000000000012</v>
      </c>
      <c r="D35" s="34" t="s">
        <v>542</v>
      </c>
    </row>
    <row r="36" spans="1:4" x14ac:dyDescent="0.25">
      <c r="A36" s="36" t="str">
        <f>[1]ASSESSMENT!A61</f>
        <v>American Samoa</v>
      </c>
      <c r="B36" s="36" t="str">
        <f>[1]ASSESSMENT!B61</f>
        <v>AS</v>
      </c>
      <c r="C36" s="31">
        <f>[1]ASSESSMENT!P61</f>
        <v>0.76200000000000012</v>
      </c>
      <c r="D36" s="34" t="s">
        <v>542</v>
      </c>
    </row>
    <row r="37" spans="1:4" x14ac:dyDescent="0.25">
      <c r="A37" s="36" t="str">
        <f>[1]ASSESSMENT!A62</f>
        <v>Guam</v>
      </c>
      <c r="B37" s="36" t="str">
        <f>[1]ASSESSMENT!B62</f>
        <v>GU</v>
      </c>
      <c r="C37" s="31">
        <f>[1]ASSESSMENT!P62</f>
        <v>0.76200000000000012</v>
      </c>
      <c r="D37" s="34" t="s">
        <v>542</v>
      </c>
    </row>
    <row r="38" spans="1:4" x14ac:dyDescent="0.25">
      <c r="A38" s="36" t="str">
        <f>[1]ASSESSMENT!A63</f>
        <v>Palau</v>
      </c>
      <c r="B38" s="36" t="str">
        <f>[1]ASSESSMENT!B63</f>
        <v>PW</v>
      </c>
      <c r="C38" s="31">
        <f>[1]ASSESSMENT!P63</f>
        <v>0.76200000000000012</v>
      </c>
      <c r="D38" s="34" t="s">
        <v>542</v>
      </c>
    </row>
    <row r="39" spans="1:4" x14ac:dyDescent="0.25">
      <c r="A39" s="36" t="str">
        <f>[1]ASSESSMENT!A64</f>
        <v>Virgin Islands (U.S.)</v>
      </c>
      <c r="B39" s="36" t="str">
        <f>[1]ASSESSMENT!B64</f>
        <v>VI</v>
      </c>
      <c r="C39" s="31">
        <f>[1]ASSESSMENT!P64</f>
        <v>0.76200000000000012</v>
      </c>
      <c r="D39" s="34" t="s">
        <v>542</v>
      </c>
    </row>
    <row r="40" spans="1:4" x14ac:dyDescent="0.25">
      <c r="A40" s="36" t="str">
        <f>[1]ASSESSMENT!A65</f>
        <v>Samoa</v>
      </c>
      <c r="B40" s="36" t="str">
        <f>[1]ASSESSMENT!B65</f>
        <v>WS</v>
      </c>
      <c r="C40" s="31">
        <f>[1]ASSESSMENT!P65</f>
        <v>0.76200000000000012</v>
      </c>
      <c r="D40" s="34" t="s">
        <v>542</v>
      </c>
    </row>
    <row r="41" spans="1:4" x14ac:dyDescent="0.25">
      <c r="A41" s="36" t="str">
        <f>[1]ASSESSMENT!A66</f>
        <v>Barbados</v>
      </c>
      <c r="B41" s="36" t="str">
        <f>[1]ASSESSMENT!B66</f>
        <v>BB</v>
      </c>
      <c r="C41" s="31">
        <f>[1]ASSESSMENT!P66</f>
        <v>0.76</v>
      </c>
      <c r="D41" s="34" t="s">
        <v>542</v>
      </c>
    </row>
    <row r="42" spans="1:4" x14ac:dyDescent="0.25">
      <c r="A42" s="36" t="str">
        <f>[1]ASSESSMENT!A67</f>
        <v>Chad</v>
      </c>
      <c r="B42" s="36" t="str">
        <f>[1]ASSESSMENT!B67</f>
        <v>TD</v>
      </c>
      <c r="C42" s="31">
        <f>[1]ASSESSMENT!P67</f>
        <v>0.75800000000000001</v>
      </c>
      <c r="D42" s="34" t="s">
        <v>542</v>
      </c>
    </row>
    <row r="43" spans="1:4" x14ac:dyDescent="0.25">
      <c r="A43" s="36" t="str">
        <f>[1]ASSESSMENT!A68</f>
        <v>Gibraltar</v>
      </c>
      <c r="B43" s="36" t="str">
        <f>[1]ASSESSMENT!B68</f>
        <v>GI</v>
      </c>
      <c r="C43" s="31">
        <f>[1]ASSESSMENT!P68</f>
        <v>0.745</v>
      </c>
      <c r="D43" s="34" t="s">
        <v>542</v>
      </c>
    </row>
    <row r="44" spans="1:4" x14ac:dyDescent="0.25">
      <c r="A44" s="36" t="str">
        <f>[1]ASSESSMENT!A69</f>
        <v>Monaco</v>
      </c>
      <c r="B44" s="36" t="str">
        <f>[1]ASSESSMENT!B69</f>
        <v>MC</v>
      </c>
      <c r="C44" s="31">
        <f>[1]ASSESSMENT!P69</f>
        <v>0.745</v>
      </c>
      <c r="D44" s="34" t="s">
        <v>542</v>
      </c>
    </row>
    <row r="45" spans="1:4" x14ac:dyDescent="0.25">
      <c r="A45" s="36" t="str">
        <f>[1]ASSESSMENT!A70</f>
        <v>Pakistan</v>
      </c>
      <c r="B45" s="36" t="str">
        <f>[1]ASSESSMENT!B70</f>
        <v>PK</v>
      </c>
      <c r="C45" s="31">
        <f>[1]ASSESSMENT!P70</f>
        <v>0.73599999999999999</v>
      </c>
      <c r="D45" s="34" t="s">
        <v>542</v>
      </c>
    </row>
    <row r="46" spans="1:4" x14ac:dyDescent="0.25">
      <c r="A46" s="36" t="str">
        <f>[1]ASSESSMENT!A71</f>
        <v>Egypt</v>
      </c>
      <c r="B46" s="36" t="str">
        <f>[1]ASSESSMENT!B71</f>
        <v>EG</v>
      </c>
      <c r="C46" s="31">
        <f>[1]ASSESSMENT!P71</f>
        <v>0.72700000000000009</v>
      </c>
      <c r="D46" s="34" t="s">
        <v>542</v>
      </c>
    </row>
    <row r="47" spans="1:4" x14ac:dyDescent="0.25">
      <c r="A47" s="36" t="str">
        <f>[1]ASSESSMENT!A72</f>
        <v>Colombia</v>
      </c>
      <c r="B47" s="36" t="str">
        <f>[1]ASSESSMENT!B72</f>
        <v>CO</v>
      </c>
      <c r="C47" s="31">
        <f>[1]ASSESSMENT!P72</f>
        <v>0.71399999999999997</v>
      </c>
      <c r="D47" s="34" t="s">
        <v>542</v>
      </c>
    </row>
    <row r="48" spans="1:4" x14ac:dyDescent="0.25">
      <c r="A48" s="36" t="str">
        <f>[1]ASSESSMENT!A73</f>
        <v>Belize</v>
      </c>
      <c r="B48" s="36" t="str">
        <f>[1]ASSESSMENT!B73</f>
        <v>BZ</v>
      </c>
      <c r="C48" s="31">
        <f>[1]ASSESSMENT!P73</f>
        <v>0.7</v>
      </c>
      <c r="D48" s="34" t="s">
        <v>542</v>
      </c>
    </row>
    <row r="49" spans="1:4" x14ac:dyDescent="0.25">
      <c r="A49" s="36" t="str">
        <f>[1]ASSESSMENT!A74</f>
        <v>Seychelles</v>
      </c>
      <c r="B49" s="36" t="str">
        <f>[1]ASSESSMENT!B74</f>
        <v>SC</v>
      </c>
      <c r="C49" s="31">
        <f>[1]ASSESSMENT!P74</f>
        <v>0.7</v>
      </c>
      <c r="D49" s="34" t="s">
        <v>542</v>
      </c>
    </row>
    <row r="50" spans="1:4" x14ac:dyDescent="0.25">
      <c r="A50" s="36" t="str">
        <f>[1]ASSESSMENT!A77</f>
        <v>Cayman Islands (the)</v>
      </c>
      <c r="B50" s="36" t="str">
        <f>[1]ASSESSMENT!B77</f>
        <v>KY</v>
      </c>
      <c r="C50" s="31">
        <f>[1]ASSESSMENT!P77</f>
        <v>0.7</v>
      </c>
      <c r="D50" s="34" t="s">
        <v>542</v>
      </c>
    </row>
    <row r="51" spans="1:4" x14ac:dyDescent="0.25">
      <c r="A51" s="36" t="str">
        <f>[1]ASSESSMENT!A78</f>
        <v>Zimbabwe</v>
      </c>
      <c r="B51" s="36" t="str">
        <f>[1]ASSESSMENT!B78</f>
        <v>ZW</v>
      </c>
      <c r="C51" s="31">
        <f>[1]ASSESSMENT!P78</f>
        <v>0.7</v>
      </c>
      <c r="D51" s="34" t="s">
        <v>542</v>
      </c>
    </row>
    <row r="52" spans="1:4" x14ac:dyDescent="0.25">
      <c r="A52" s="36" t="str">
        <f>[1]ASSESSMENT!A79</f>
        <v>Armenia</v>
      </c>
      <c r="B52" s="36" t="str">
        <f>[1]ASSESSMENT!B79</f>
        <v>AM</v>
      </c>
      <c r="C52" s="31">
        <f>[1]ASSESSMENT!P79</f>
        <v>0.7</v>
      </c>
      <c r="D52" s="34" t="s">
        <v>542</v>
      </c>
    </row>
    <row r="53" spans="1:4" x14ac:dyDescent="0.25">
      <c r="A53" s="36" t="str">
        <f>[1]ASSESSMENT!A80</f>
        <v>Azerbaijan</v>
      </c>
      <c r="B53" s="36" t="str">
        <f>[1]ASSESSMENT!B80</f>
        <v>AZ</v>
      </c>
      <c r="C53" s="31">
        <f>[1]ASSESSMENT!P80</f>
        <v>0.7</v>
      </c>
      <c r="D53" s="34" t="s">
        <v>542</v>
      </c>
    </row>
    <row r="54" spans="1:4" x14ac:dyDescent="0.25">
      <c r="A54" s="36" t="str">
        <f>[1]ASSESSMENT!A83</f>
        <v>Israel</v>
      </c>
      <c r="B54" s="36" t="str">
        <f>[1]ASSESSMENT!B83</f>
        <v>IL</v>
      </c>
      <c r="C54" s="31">
        <f>[1]ASSESSMENT!P83</f>
        <v>0.7</v>
      </c>
      <c r="D54" s="34" t="s">
        <v>542</v>
      </c>
    </row>
    <row r="55" spans="1:4" x14ac:dyDescent="0.25">
      <c r="A55" s="36" t="str">
        <f>[1]ASSESSMENT!A84</f>
        <v>Kyrgyzstan</v>
      </c>
      <c r="B55" s="36" t="str">
        <f>[1]ASSESSMENT!B84</f>
        <v>KG</v>
      </c>
      <c r="C55" s="31">
        <f>[1]ASSESSMENT!P84</f>
        <v>0.7</v>
      </c>
      <c r="D55" s="34" t="s">
        <v>542</v>
      </c>
    </row>
    <row r="56" spans="1:4" x14ac:dyDescent="0.25">
      <c r="A56" s="36" t="str">
        <f>[1]ASSESSMENT!A85</f>
        <v>Kazakhstan</v>
      </c>
      <c r="B56" s="36" t="str">
        <f>[1]ASSESSMENT!B85</f>
        <v>KZ</v>
      </c>
      <c r="C56" s="31">
        <f>[1]ASSESSMENT!P85</f>
        <v>0.7</v>
      </c>
      <c r="D56" s="34" t="s">
        <v>542</v>
      </c>
    </row>
    <row r="57" spans="1:4" x14ac:dyDescent="0.25">
      <c r="A57" s="36" t="str">
        <f>[1]ASSESSMENT!A86</f>
        <v>Tajikistan</v>
      </c>
      <c r="B57" s="36" t="str">
        <f>[1]ASSESSMENT!B86</f>
        <v>TJ</v>
      </c>
      <c r="C57" s="31">
        <f>[1]ASSESSMENT!P86</f>
        <v>0.7</v>
      </c>
      <c r="D57" s="34" t="s">
        <v>542</v>
      </c>
    </row>
    <row r="58" spans="1:4" x14ac:dyDescent="0.25">
      <c r="A58" s="36" t="str">
        <f>[1]ASSESSMENT!A87</f>
        <v>Turkmenistan</v>
      </c>
      <c r="B58" s="36" t="str">
        <f>[1]ASSESSMENT!B87</f>
        <v>TM</v>
      </c>
      <c r="C58" s="31">
        <f>[1]ASSESSMENT!P87</f>
        <v>0.7</v>
      </c>
      <c r="D58" s="34" t="s">
        <v>542</v>
      </c>
    </row>
    <row r="59" spans="1:4" x14ac:dyDescent="0.25">
      <c r="A59" s="36" t="str">
        <f>[1]ASSESSMENT!A88</f>
        <v>Uzbekistan</v>
      </c>
      <c r="B59" s="36" t="str">
        <f>[1]ASSESSMENT!B88</f>
        <v>UZ</v>
      </c>
      <c r="C59" s="31">
        <f>[1]ASSESSMENT!P88</f>
        <v>0.7</v>
      </c>
      <c r="D59" s="34" t="s">
        <v>542</v>
      </c>
    </row>
    <row r="60" spans="1:4" x14ac:dyDescent="0.25">
      <c r="A60" s="37" t="str">
        <f>[1]ASSESSMENT!A89</f>
        <v>Kosovo</v>
      </c>
      <c r="B60" s="37" t="str">
        <f>[1]ASSESSMENT!B89</f>
        <v>XK</v>
      </c>
      <c r="C60" s="31">
        <f>[1]ASSESSMENT!P89</f>
        <v>0.6359999999999999</v>
      </c>
      <c r="D60" s="33" t="s">
        <v>540</v>
      </c>
    </row>
    <row r="61" spans="1:4" x14ac:dyDescent="0.25">
      <c r="A61" s="37" t="str">
        <f>[1]ASSESSMENT!A90</f>
        <v>Albania</v>
      </c>
      <c r="B61" s="37" t="str">
        <f>[1]ASSESSMENT!B90</f>
        <v>AL</v>
      </c>
      <c r="C61" s="31">
        <f>[1]ASSESSMENT!P90</f>
        <v>0.6</v>
      </c>
      <c r="D61" s="33" t="s">
        <v>540</v>
      </c>
    </row>
    <row r="62" spans="1:4" x14ac:dyDescent="0.25">
      <c r="A62" s="37" t="str">
        <f>[1]ASSESSMENT!A92</f>
        <v>Brazil</v>
      </c>
      <c r="B62" s="37" t="str">
        <f>[1]ASSESSMENT!B92</f>
        <v>BR</v>
      </c>
      <c r="C62" s="31">
        <f>[1]ASSESSMENT!P92</f>
        <v>0.6</v>
      </c>
      <c r="D62" s="33" t="s">
        <v>540</v>
      </c>
    </row>
    <row r="63" spans="1:4" x14ac:dyDescent="0.25">
      <c r="A63" s="37" t="str">
        <f>[1]ASSESSMENT!A102</f>
        <v>Moldova (the Republic of)</v>
      </c>
      <c r="B63" s="37" t="str">
        <f>[1]ASSESSMENT!B102</f>
        <v>MD</v>
      </c>
      <c r="C63" s="31">
        <f>[1]ASSESSMENT!P102</f>
        <v>0.6</v>
      </c>
      <c r="D63" s="33" t="s">
        <v>540</v>
      </c>
    </row>
    <row r="64" spans="1:4" x14ac:dyDescent="0.25">
      <c r="A64" s="37" t="str">
        <f>[1]ASSESSMENT!A103</f>
        <v>Paraguay</v>
      </c>
      <c r="B64" s="37" t="str">
        <f>[1]ASSESSMENT!B103</f>
        <v>PY</v>
      </c>
      <c r="C64" s="31">
        <f>[1]ASSESSMENT!P103</f>
        <v>0.6</v>
      </c>
      <c r="D64" s="33" t="s">
        <v>540</v>
      </c>
    </row>
    <row r="65" spans="1:4" x14ac:dyDescent="0.25">
      <c r="A65" s="37" t="str">
        <f>[1]ASSESSMENT!A104</f>
        <v>Serbia</v>
      </c>
      <c r="B65" s="37" t="str">
        <f>[1]ASSESSMENT!B104</f>
        <v>RS</v>
      </c>
      <c r="C65" s="31">
        <f>[1]ASSESSMENT!P104</f>
        <v>0.6</v>
      </c>
      <c r="D65" s="33" t="s">
        <v>540</v>
      </c>
    </row>
    <row r="66" spans="1:4" x14ac:dyDescent="0.25">
      <c r="A66" s="37" t="str">
        <f>[1]ASSESSMENT!A106</f>
        <v>Thailand</v>
      </c>
      <c r="B66" s="37" t="str">
        <f>[1]ASSESSMENT!B106</f>
        <v>TH</v>
      </c>
      <c r="C66" s="31">
        <f>[1]ASSESSMENT!P106</f>
        <v>0.6</v>
      </c>
      <c r="D66" s="33" t="s">
        <v>540</v>
      </c>
    </row>
    <row r="67" spans="1:4" x14ac:dyDescent="0.25">
      <c r="A67" s="37" t="str">
        <f>[1]ASSESSMENT!A108</f>
        <v>Tunisia</v>
      </c>
      <c r="B67" s="37" t="str">
        <f>[1]ASSESSMENT!B108</f>
        <v>TN</v>
      </c>
      <c r="C67" s="31">
        <f>[1]ASSESSMENT!P108</f>
        <v>0.58840000000000003</v>
      </c>
      <c r="D67" s="33" t="s">
        <v>540</v>
      </c>
    </row>
    <row r="68" spans="1:4" x14ac:dyDescent="0.25">
      <c r="A68" s="37" t="str">
        <f>[1]ASSESSMENT!A109</f>
        <v>China</v>
      </c>
      <c r="B68" s="37" t="str">
        <f>[1]ASSESSMENT!B109</f>
        <v>CN</v>
      </c>
      <c r="C68" s="31">
        <f>[1]ASSESSMENT!P109</f>
        <v>0.57999999999999996</v>
      </c>
      <c r="D68" s="33" t="s">
        <v>540</v>
      </c>
    </row>
    <row r="69" spans="1:4" x14ac:dyDescent="0.25">
      <c r="A69" s="37" t="str">
        <f>[1]ASSESSMENT!A110</f>
        <v>Sri Lanka</v>
      </c>
      <c r="B69" s="37" t="str">
        <f>[1]ASSESSMENT!B110</f>
        <v>LK</v>
      </c>
      <c r="C69" s="31">
        <f>[1]ASSESSMENT!P110</f>
        <v>0.55800000000000005</v>
      </c>
      <c r="D69" s="33" t="s">
        <v>540</v>
      </c>
    </row>
    <row r="70" spans="1:4" x14ac:dyDescent="0.25">
      <c r="A70" s="37" t="str">
        <f>[1]ASSESSMENT!A117</f>
        <v>Georgia</v>
      </c>
      <c r="B70" s="37" t="str">
        <f>[1]ASSESSMENT!B117</f>
        <v>GE</v>
      </c>
      <c r="C70" s="31">
        <f>[1]ASSESSMENT!P117</f>
        <v>0.5</v>
      </c>
      <c r="D70" s="33" t="s">
        <v>540</v>
      </c>
    </row>
    <row r="71" spans="1:4" x14ac:dyDescent="0.25">
      <c r="A71" s="37" t="str">
        <f>[1]ASSESSMENT!A119</f>
        <v>Gambia (the)</v>
      </c>
      <c r="B71" s="37" t="str">
        <f>[1]ASSESSMENT!B119</f>
        <v>GM</v>
      </c>
      <c r="C71" s="31">
        <f>[1]ASSESSMENT!P119</f>
        <v>0.5</v>
      </c>
      <c r="D71" s="33" t="s">
        <v>540</v>
      </c>
    </row>
    <row r="72" spans="1:4" x14ac:dyDescent="0.25">
      <c r="A72" s="37" t="str">
        <f>[1]ASSESSMENT!A120</f>
        <v>Hong Kong</v>
      </c>
      <c r="B72" s="37" t="str">
        <f>[1]ASSESSMENT!B120</f>
        <v>HK</v>
      </c>
      <c r="C72" s="31">
        <f>[1]ASSESSMENT!P120</f>
        <v>0.5</v>
      </c>
      <c r="D72" s="33" t="s">
        <v>540</v>
      </c>
    </row>
    <row r="73" spans="1:4" x14ac:dyDescent="0.25">
      <c r="A73" s="37" t="str">
        <f>[1]ASSESSMENT!A123</f>
        <v>Malta</v>
      </c>
      <c r="B73" s="37" t="str">
        <f>[1]ASSESSMENT!B123</f>
        <v>MT</v>
      </c>
      <c r="C73" s="31">
        <f>[1]ASSESSMENT!P123</f>
        <v>0.5</v>
      </c>
      <c r="D73" s="33" t="s">
        <v>540</v>
      </c>
    </row>
    <row r="74" spans="1:4" x14ac:dyDescent="0.25">
      <c r="A74" s="37" t="str">
        <f>[1]ASSESSMENT!A125</f>
        <v>Maldives</v>
      </c>
      <c r="B74" s="37" t="str">
        <f>[1]ASSESSMENT!B125</f>
        <v>MV</v>
      </c>
      <c r="C74" s="31">
        <f>[1]ASSESSMENT!P125</f>
        <v>0.5</v>
      </c>
      <c r="D74" s="33" t="s">
        <v>540</v>
      </c>
    </row>
    <row r="75" spans="1:4" x14ac:dyDescent="0.25">
      <c r="A75" s="37" t="str">
        <f>[1]ASSESSMENT!A130</f>
        <v>Singapore</v>
      </c>
      <c r="B75" s="37" t="str">
        <f>[1]ASSESSMENT!B130</f>
        <v>SG</v>
      </c>
      <c r="C75" s="31">
        <f>[1]ASSESSMENT!P130</f>
        <v>0.5</v>
      </c>
      <c r="D75" s="33" t="s">
        <v>540</v>
      </c>
    </row>
    <row r="76" spans="1:4" x14ac:dyDescent="0.25">
      <c r="A76" s="37" t="str">
        <f>[1]ASSESSMENT!A133</f>
        <v>United States of America (the)</v>
      </c>
      <c r="B76" s="37" t="str">
        <f>[1]ASSESSMENT!B133</f>
        <v>US</v>
      </c>
      <c r="C76" s="31">
        <f>[1]ASSESSMENT!P133</f>
        <v>0.5</v>
      </c>
      <c r="D76" s="33" t="s">
        <v>540</v>
      </c>
    </row>
    <row r="77" spans="1:4" x14ac:dyDescent="0.25">
      <c r="A77" s="37" t="str">
        <f>[1]ASSESSMENT!A134</f>
        <v>Virgin Islands (British)</v>
      </c>
      <c r="B77" s="37" t="str">
        <f>[1]ASSESSMENT!B134</f>
        <v>VG</v>
      </c>
      <c r="C77" s="31">
        <f>[1]ASSESSMENT!P134</f>
        <v>0.5</v>
      </c>
      <c r="D77" s="33" t="s">
        <v>540</v>
      </c>
    </row>
    <row r="78" spans="1:4" x14ac:dyDescent="0.25">
      <c r="A78" s="37" t="str">
        <f>[1]ASSESSMENT!A135</f>
        <v>Argentina</v>
      </c>
      <c r="B78" s="37" t="str">
        <f>[1]ASSESSMENT!B135</f>
        <v>AR</v>
      </c>
      <c r="C78" s="31">
        <f>[1]ASSESSMENT!P135</f>
        <v>0.4</v>
      </c>
      <c r="D78" s="33" t="s">
        <v>540</v>
      </c>
    </row>
    <row r="79" spans="1:4" x14ac:dyDescent="0.25">
      <c r="A79" s="37" t="str">
        <f>[1]ASSESSMENT!A140</f>
        <v>Cyprus</v>
      </c>
      <c r="B79" s="37" t="str">
        <f>[1]ASSESSMENT!B140</f>
        <v>CY</v>
      </c>
      <c r="C79" s="31">
        <f>[1]ASSESSMENT!P140</f>
        <v>0.4</v>
      </c>
      <c r="D79" s="33" t="s">
        <v>540</v>
      </c>
    </row>
    <row r="80" spans="1:4" x14ac:dyDescent="0.25">
      <c r="A80" s="37" t="str">
        <f>[1]ASSESSMENT!A141</f>
        <v>Dominica</v>
      </c>
      <c r="B80" s="37" t="str">
        <f>[1]ASSESSMENT!B141</f>
        <v>DM</v>
      </c>
      <c r="C80" s="31">
        <f>[1]ASSESSMENT!P141</f>
        <v>0.4</v>
      </c>
      <c r="D80" s="33" t="s">
        <v>540</v>
      </c>
    </row>
    <row r="81" spans="1:4" x14ac:dyDescent="0.25">
      <c r="A81" s="37" t="str">
        <f>[1]ASSESSMENT!A143</f>
        <v>Isle of Man</v>
      </c>
      <c r="B81" s="37" t="str">
        <f>[1]ASSESSMENT!B143</f>
        <v>IM</v>
      </c>
      <c r="C81" s="31">
        <f>[1]ASSESSMENT!P143</f>
        <v>0.4</v>
      </c>
      <c r="D81" s="33" t="s">
        <v>540</v>
      </c>
    </row>
    <row r="82" spans="1:4" x14ac:dyDescent="0.25">
      <c r="A82" s="37" t="str">
        <f>[1]ASSESSMENT!A144</f>
        <v>Jersey</v>
      </c>
      <c r="B82" s="37" t="str">
        <f>[1]ASSESSMENT!B144</f>
        <v>JE</v>
      </c>
      <c r="C82" s="31">
        <f>[1]ASSESSMENT!P144</f>
        <v>0.4</v>
      </c>
      <c r="D82" s="33" t="s">
        <v>540</v>
      </c>
    </row>
    <row r="83" spans="1:4" x14ac:dyDescent="0.25">
      <c r="A83" s="37" t="str">
        <f>[1]ASSESSMENT!A145</f>
        <v>Liechtenstein</v>
      </c>
      <c r="B83" s="37" t="str">
        <f>[1]ASSESSMENT!B145</f>
        <v>LI</v>
      </c>
      <c r="C83" s="31">
        <f>[1]ASSESSMENT!P145</f>
        <v>0.4</v>
      </c>
      <c r="D83" s="33" t="s">
        <v>540</v>
      </c>
    </row>
    <row r="84" spans="1:4" x14ac:dyDescent="0.25">
      <c r="A84" s="37" t="str">
        <f>[1]ASSESSMENT!A151</f>
        <v>Nauru</v>
      </c>
      <c r="B84" s="37" t="str">
        <f>[1]ASSESSMENT!B151</f>
        <v>NR</v>
      </c>
      <c r="C84" s="31">
        <f>[1]ASSESSMENT!P151</f>
        <v>0.4</v>
      </c>
      <c r="D84" s="33" t="s">
        <v>540</v>
      </c>
    </row>
    <row r="85" spans="1:4" x14ac:dyDescent="0.25">
      <c r="A85" s="37" t="str">
        <f>[1]ASSESSMENT!A152</f>
        <v>Niue</v>
      </c>
      <c r="B85" s="37" t="str">
        <f>[1]ASSESSMENT!B152</f>
        <v>NU</v>
      </c>
      <c r="C85" s="31">
        <f>[1]ASSESSMENT!P152</f>
        <v>0.4</v>
      </c>
      <c r="D85" s="33" t="s">
        <v>540</v>
      </c>
    </row>
    <row r="86" spans="1:4" x14ac:dyDescent="0.25">
      <c r="A86" s="37" t="str">
        <f>[1]ASSESSMENT!A153</f>
        <v>Puerto Rico</v>
      </c>
      <c r="B86" s="37" t="str">
        <f>[1]ASSESSMENT!B153</f>
        <v>PR</v>
      </c>
      <c r="C86" s="31">
        <f>[1]ASSESSMENT!P153</f>
        <v>0.4</v>
      </c>
      <c r="D86" s="33" t="s">
        <v>540</v>
      </c>
    </row>
    <row r="87" spans="1:4" x14ac:dyDescent="0.25">
      <c r="A87" s="37" t="str">
        <f>[1]ASSESSMENT!A156</f>
        <v>Romania</v>
      </c>
      <c r="B87" s="37" t="str">
        <f>[1]ASSESSMENT!B156</f>
        <v>RO</v>
      </c>
      <c r="C87" s="31">
        <f>[1]ASSESSMENT!P156</f>
        <v>0.4</v>
      </c>
      <c r="D87" s="33" t="s">
        <v>540</v>
      </c>
    </row>
    <row r="88" spans="1:4" x14ac:dyDescent="0.25">
      <c r="A88" s="37" t="str">
        <f>[1]ASSESSMENT!A157</f>
        <v>Saudi Arabia</v>
      </c>
      <c r="B88" s="37" t="str">
        <f>[1]ASSESSMENT!B157</f>
        <v>SA</v>
      </c>
      <c r="C88" s="31">
        <f>[1]ASSESSMENT!P157</f>
        <v>0.4</v>
      </c>
      <c r="D88" s="33" t="s">
        <v>540</v>
      </c>
    </row>
    <row r="89" spans="1:4" x14ac:dyDescent="0.25">
      <c r="A89" s="37" t="str">
        <f>[1]ASSESSMENT!A163</f>
        <v>Andorra</v>
      </c>
      <c r="B89" s="37" t="str">
        <f>[1]ASSESSMENT!B163</f>
        <v>AD</v>
      </c>
      <c r="C89" s="31">
        <f>[1]ASSESSMENT!P163</f>
        <v>0.3</v>
      </c>
      <c r="D89" s="33" t="s">
        <v>540</v>
      </c>
    </row>
    <row r="90" spans="1:4" x14ac:dyDescent="0.25">
      <c r="A90" s="37" t="str">
        <f>[1]ASSESSMENT!A164</f>
        <v>Aruba</v>
      </c>
      <c r="B90" s="37" t="str">
        <f>[1]ASSESSMENT!B164</f>
        <v>AW</v>
      </c>
      <c r="C90" s="31">
        <f>[1]ASSESSMENT!P164</f>
        <v>0.3</v>
      </c>
      <c r="D90" s="33" t="s">
        <v>540</v>
      </c>
    </row>
    <row r="91" spans="1:4" x14ac:dyDescent="0.25">
      <c r="A91" s="37" t="str">
        <f>[1]ASSESSMENT!A175</f>
        <v>Micronesia (Federated States of)</v>
      </c>
      <c r="B91" s="37" t="str">
        <f>[1]ASSESSMENT!B175</f>
        <v>FM</v>
      </c>
      <c r="C91" s="31">
        <f>[1]ASSESSMENT!P175</f>
        <v>0.3</v>
      </c>
      <c r="D91" s="33" t="s">
        <v>540</v>
      </c>
    </row>
    <row r="92" spans="1:4" x14ac:dyDescent="0.25">
      <c r="A92" s="37" t="str">
        <f>[1]ASSESSMENT!A180</f>
        <v>Heard Island and McDonald Islands</v>
      </c>
      <c r="B92" s="37" t="str">
        <f>[1]ASSESSMENT!B180</f>
        <v>HM</v>
      </c>
      <c r="C92" s="31">
        <f>[1]ASSESSMENT!P180</f>
        <v>0.3</v>
      </c>
      <c r="D92" s="33" t="s">
        <v>540</v>
      </c>
    </row>
    <row r="93" spans="1:4" x14ac:dyDescent="0.25">
      <c r="A93" s="37" t="str">
        <f>[1]ASSESSMENT!A181</f>
        <v>Ireland</v>
      </c>
      <c r="B93" s="37" t="str">
        <f>[1]ASSESSMENT!B181</f>
        <v>IE</v>
      </c>
      <c r="C93" s="31">
        <f>[1]ASSESSMENT!P181</f>
        <v>0.3</v>
      </c>
      <c r="D93" s="33" t="s">
        <v>540</v>
      </c>
    </row>
    <row r="94" spans="1:4" x14ac:dyDescent="0.25">
      <c r="A94" s="37" t="str">
        <f>[1]ASSESSMENT!A183</f>
        <v>Italy</v>
      </c>
      <c r="B94" s="37" t="str">
        <f>[1]ASSESSMENT!B183</f>
        <v>IT</v>
      </c>
      <c r="C94" s="31">
        <f>[1]ASSESSMENT!P183</f>
        <v>0.3</v>
      </c>
      <c r="D94" s="33" t="s">
        <v>540</v>
      </c>
    </row>
    <row r="95" spans="1:4" x14ac:dyDescent="0.25">
      <c r="A95" s="37" t="str">
        <f>[1]ASSESSMENT!A188</f>
        <v>Luxembourg</v>
      </c>
      <c r="B95" s="37" t="str">
        <f>[1]ASSESSMENT!B188</f>
        <v>LU</v>
      </c>
      <c r="C95" s="31">
        <f>[1]ASSESSMENT!P188</f>
        <v>0.3</v>
      </c>
      <c r="D95" s="33" t="s">
        <v>540</v>
      </c>
    </row>
    <row r="96" spans="1:4" x14ac:dyDescent="0.25">
      <c r="A96" s="37" t="str">
        <f>[1]ASSESSMENT!A189</f>
        <v>Marshall Islands (the)</v>
      </c>
      <c r="B96" s="37" t="str">
        <f>[1]ASSESSMENT!B189</f>
        <v>MH</v>
      </c>
      <c r="C96" s="31">
        <f>[1]ASSESSMENT!P189</f>
        <v>0.3</v>
      </c>
      <c r="D96" s="33" t="s">
        <v>540</v>
      </c>
    </row>
    <row r="97" spans="1:4" x14ac:dyDescent="0.25">
      <c r="A97" s="37" t="str">
        <f>[1]ASSESSMENT!A194</f>
        <v>Oman</v>
      </c>
      <c r="B97" s="37" t="str">
        <f>[1]ASSESSMENT!B194</f>
        <v>OM</v>
      </c>
      <c r="C97" s="31">
        <f>[1]ASSESSMENT!P194</f>
        <v>0.3</v>
      </c>
      <c r="D97" s="33" t="s">
        <v>540</v>
      </c>
    </row>
    <row r="98" spans="1:4" x14ac:dyDescent="0.25">
      <c r="A98" s="37" t="str">
        <f>[1]ASSESSMENT!A197</f>
        <v>Solomon Islands</v>
      </c>
      <c r="B98" s="37" t="str">
        <f>[1]ASSESSMENT!B197</f>
        <v>SB</v>
      </c>
      <c r="C98" s="31">
        <f>[1]ASSESSMENT!P197</f>
        <v>0.3</v>
      </c>
      <c r="D98" s="33" t="s">
        <v>540</v>
      </c>
    </row>
    <row r="99" spans="1:4" x14ac:dyDescent="0.25">
      <c r="A99" s="37" t="str">
        <f>[1]ASSESSMENT!A199</f>
        <v>San Marino</v>
      </c>
      <c r="B99" s="37" t="str">
        <f>[1]ASSESSMENT!B199</f>
        <v>SM</v>
      </c>
      <c r="C99" s="31">
        <f>[1]ASSESSMENT!P199</f>
        <v>0.3</v>
      </c>
      <c r="D99" s="33" t="s">
        <v>540</v>
      </c>
    </row>
    <row r="100" spans="1:4" x14ac:dyDescent="0.25">
      <c r="A100" s="38" t="str">
        <f>[1]ASSESSMENT!A209</f>
        <v>Netherlands (the)</v>
      </c>
      <c r="B100" s="38" t="str">
        <f>[1]ASSESSMENT!B209</f>
        <v>NL</v>
      </c>
      <c r="C100" s="31">
        <f>[1]ASSESSMENT!P209</f>
        <v>0.25</v>
      </c>
      <c r="D100" s="32" t="s">
        <v>538</v>
      </c>
    </row>
    <row r="101" spans="1:4" x14ac:dyDescent="0.25">
      <c r="A101" s="38" t="str">
        <f>[1]ASSESSMENT!A210</f>
        <v>Austria</v>
      </c>
      <c r="B101" s="38" t="str">
        <f>[1]ASSESSMENT!B210</f>
        <v>AT</v>
      </c>
      <c r="C101" s="31">
        <f>[1]ASSESSMENT!P210</f>
        <v>0.25</v>
      </c>
      <c r="D101" s="32" t="s">
        <v>538</v>
      </c>
    </row>
    <row r="102" spans="1:4" x14ac:dyDescent="0.25">
      <c r="A102" s="38" t="str">
        <f>[1]ASSESSMENT!A211</f>
        <v>Australia</v>
      </c>
      <c r="B102" s="38" t="str">
        <f>[1]ASSESSMENT!B211</f>
        <v>AU</v>
      </c>
      <c r="C102" s="31">
        <f>[1]ASSESSMENT!P211</f>
        <v>0.25</v>
      </c>
      <c r="D102" s="32" t="s">
        <v>538</v>
      </c>
    </row>
    <row r="103" spans="1:4" x14ac:dyDescent="0.25">
      <c r="A103" s="38" t="str">
        <f>[1]ASSESSMENT!A212</f>
        <v>Belgium</v>
      </c>
      <c r="B103" s="38" t="str">
        <f>[1]ASSESSMENT!B212</f>
        <v>BE</v>
      </c>
      <c r="C103" s="31">
        <f>[1]ASSESSMENT!P212</f>
        <v>0.25</v>
      </c>
      <c r="D103" s="32" t="s">
        <v>538</v>
      </c>
    </row>
    <row r="104" spans="1:4" x14ac:dyDescent="0.25">
      <c r="A104" s="38" t="str">
        <f>[1]ASSESSMENT!A215</f>
        <v>Canada</v>
      </c>
      <c r="B104" s="38" t="str">
        <f>[1]ASSESSMENT!B215</f>
        <v>CA</v>
      </c>
      <c r="C104" s="31">
        <f>[1]ASSESSMENT!P215</f>
        <v>0.25</v>
      </c>
      <c r="D104" s="32" t="s">
        <v>538</v>
      </c>
    </row>
    <row r="105" spans="1:4" x14ac:dyDescent="0.25">
      <c r="A105" s="38" t="str">
        <f>[1]ASSESSMENT!A216</f>
        <v>Switzerland</v>
      </c>
      <c r="B105" s="38" t="str">
        <f>[1]ASSESSMENT!B216</f>
        <v>CH</v>
      </c>
      <c r="C105" s="31">
        <f>[1]ASSESSMENT!P216</f>
        <v>0.25</v>
      </c>
      <c r="D105" s="32" t="s">
        <v>538</v>
      </c>
    </row>
    <row r="106" spans="1:4" x14ac:dyDescent="0.25">
      <c r="A106" s="38" t="str">
        <f>[1]ASSESSMENT!A217</f>
        <v>Chile</v>
      </c>
      <c r="B106" s="38" t="str">
        <f>[1]ASSESSMENT!B217</f>
        <v>CL</v>
      </c>
      <c r="C106" s="31">
        <f>[1]ASSESSMENT!P217</f>
        <v>0.25</v>
      </c>
      <c r="D106" s="32" t="s">
        <v>538</v>
      </c>
    </row>
    <row r="107" spans="1:4" x14ac:dyDescent="0.25">
      <c r="A107" s="38" t="str">
        <f>[1]ASSESSMENT!A218</f>
        <v>Czech Republic</v>
      </c>
      <c r="B107" s="38" t="str">
        <f>[1]ASSESSMENT!B218</f>
        <v>CZ</v>
      </c>
      <c r="C107" s="31">
        <f>[1]ASSESSMENT!P218</f>
        <v>0.25</v>
      </c>
      <c r="D107" s="32" t="s">
        <v>538</v>
      </c>
    </row>
    <row r="108" spans="1:4" x14ac:dyDescent="0.25">
      <c r="A108" s="38" t="str">
        <f>[1]ASSESSMENT!A219</f>
        <v>France</v>
      </c>
      <c r="B108" s="38" t="str">
        <f>[1]ASSESSMENT!B219</f>
        <v>FR</v>
      </c>
      <c r="C108" s="31">
        <f>[1]ASSESSMENT!P219</f>
        <v>0.25</v>
      </c>
      <c r="D108" s="32" t="s">
        <v>538</v>
      </c>
    </row>
    <row r="109" spans="1:4" x14ac:dyDescent="0.25">
      <c r="A109" s="38" t="str">
        <f>[1]ASSESSMENT!A220</f>
        <v>Greece</v>
      </c>
      <c r="B109" s="38" t="str">
        <f>[1]ASSESSMENT!B220</f>
        <v>GR</v>
      </c>
      <c r="C109" s="31">
        <f>[1]ASSESSMENT!P220</f>
        <v>0.25</v>
      </c>
      <c r="D109" s="32" t="s">
        <v>538</v>
      </c>
    </row>
    <row r="110" spans="1:4" x14ac:dyDescent="0.25">
      <c r="A110" s="38" t="str">
        <f>[1]ASSESSMENT!A221</f>
        <v>Hungary</v>
      </c>
      <c r="B110" s="38" t="str">
        <f>[1]ASSESSMENT!B221</f>
        <v>HU</v>
      </c>
      <c r="C110" s="31">
        <f>[1]ASSESSMENT!P221</f>
        <v>0.25</v>
      </c>
      <c r="D110" s="32" t="s">
        <v>538</v>
      </c>
    </row>
    <row r="111" spans="1:4" x14ac:dyDescent="0.25">
      <c r="A111" s="38" t="str">
        <f>[1]ASSESSMENT!A222</f>
        <v>Japan</v>
      </c>
      <c r="B111" s="38" t="str">
        <f>[1]ASSESSMENT!B222</f>
        <v>JP</v>
      </c>
      <c r="C111" s="31">
        <f>[1]ASSESSMENT!P222</f>
        <v>0.25</v>
      </c>
      <c r="D111" s="32" t="s">
        <v>538</v>
      </c>
    </row>
    <row r="112" spans="1:4" x14ac:dyDescent="0.25">
      <c r="A112" s="38" t="str">
        <f>[1]ASSESSMENT!A223</f>
        <v>Korea (the Republic of)</v>
      </c>
      <c r="B112" s="38" t="str">
        <f>[1]ASSESSMENT!B223</f>
        <v>KR</v>
      </c>
      <c r="C112" s="31">
        <f>[1]ASSESSMENT!P223</f>
        <v>0.25</v>
      </c>
      <c r="D112" s="32" t="s">
        <v>538</v>
      </c>
    </row>
    <row r="113" spans="1:4" x14ac:dyDescent="0.25">
      <c r="A113" s="38" t="str">
        <f>[1]ASSESSMENT!A224</f>
        <v>Lithuania</v>
      </c>
      <c r="B113" s="38" t="str">
        <f>[1]ASSESSMENT!B224</f>
        <v>LT</v>
      </c>
      <c r="C113" s="31">
        <f>[1]ASSESSMENT!P224</f>
        <v>0.25</v>
      </c>
      <c r="D113" s="32" t="s">
        <v>538</v>
      </c>
    </row>
    <row r="114" spans="1:4" x14ac:dyDescent="0.25">
      <c r="A114" s="38" t="str">
        <f>[1]ASSESSMENT!A225</f>
        <v>Latvia</v>
      </c>
      <c r="B114" s="38" t="str">
        <f>[1]ASSESSMENT!B225</f>
        <v>LV</v>
      </c>
      <c r="C114" s="31">
        <f>[1]ASSESSMENT!P225</f>
        <v>0.25</v>
      </c>
      <c r="D114" s="32" t="s">
        <v>538</v>
      </c>
    </row>
    <row r="115" spans="1:4" x14ac:dyDescent="0.25">
      <c r="A115" s="38" t="str">
        <f>[1]ASSESSMENT!A227</f>
        <v>Macao</v>
      </c>
      <c r="B115" s="38" t="str">
        <f>[1]ASSESSMENT!B227</f>
        <v>MO</v>
      </c>
      <c r="C115" s="31">
        <f>[1]ASSESSMENT!P227</f>
        <v>0.25</v>
      </c>
      <c r="D115" s="32" t="s">
        <v>538</v>
      </c>
    </row>
    <row r="116" spans="1:4" x14ac:dyDescent="0.25">
      <c r="A116" s="38" t="str">
        <f>[1]ASSESSMENT!A230</f>
        <v>Poland</v>
      </c>
      <c r="B116" s="38" t="str">
        <f>[1]ASSESSMENT!B230</f>
        <v>PL</v>
      </c>
      <c r="C116" s="31">
        <f>[1]ASSESSMENT!P230</f>
        <v>0.25</v>
      </c>
      <c r="D116" s="32" t="s">
        <v>538</v>
      </c>
    </row>
    <row r="117" spans="1:4" x14ac:dyDescent="0.25">
      <c r="A117" s="38" t="str">
        <f>[1]ASSESSMENT!A231</f>
        <v>Slovenia</v>
      </c>
      <c r="B117" s="38" t="str">
        <f>[1]ASSESSMENT!B231</f>
        <v>SI</v>
      </c>
      <c r="C117" s="31">
        <f>[1]ASSESSMENT!P231</f>
        <v>0.25</v>
      </c>
      <c r="D117" s="32" t="s">
        <v>538</v>
      </c>
    </row>
    <row r="118" spans="1:4" x14ac:dyDescent="0.25">
      <c r="A118" s="38" t="str">
        <f>[1]ASSESSMENT!A232</f>
        <v>Slovakia</v>
      </c>
      <c r="B118" s="38" t="str">
        <f>[1]ASSESSMENT!B232</f>
        <v>SK</v>
      </c>
      <c r="C118" s="31">
        <f>[1]ASSESSMENT!P232</f>
        <v>0.25</v>
      </c>
      <c r="D118" s="32" t="s">
        <v>538</v>
      </c>
    </row>
    <row r="119" spans="1:4" x14ac:dyDescent="0.25">
      <c r="A119" s="38" t="str">
        <f>[1]ASSESSMENT!A237</f>
        <v>Germany</v>
      </c>
      <c r="B119" s="38" t="str">
        <f>[1]ASSESSMENT!B237</f>
        <v>DE</v>
      </c>
      <c r="C119" s="31">
        <f>[1]ASSESSMENT!P237</f>
        <v>0.2</v>
      </c>
      <c r="D119" s="32" t="s">
        <v>538</v>
      </c>
    </row>
    <row r="120" spans="1:4" x14ac:dyDescent="0.25">
      <c r="A120" s="38" t="str">
        <f>[1]ASSESSMENT!A238</f>
        <v>Denmark</v>
      </c>
      <c r="B120" s="38" t="str">
        <f>[1]ASSESSMENT!B238</f>
        <v>DK</v>
      </c>
      <c r="C120" s="31">
        <f>[1]ASSESSMENT!P238</f>
        <v>0.2</v>
      </c>
      <c r="D120" s="32" t="s">
        <v>538</v>
      </c>
    </row>
    <row r="121" spans="1:4" x14ac:dyDescent="0.25">
      <c r="A121" s="38" t="str">
        <f>[1]ASSESSMENT!A239</f>
        <v>Estonia</v>
      </c>
      <c r="B121" s="38" t="str">
        <f>[1]ASSESSMENT!B239</f>
        <v>EE</v>
      </c>
      <c r="C121" s="31">
        <f>[1]ASSESSMENT!P239</f>
        <v>0.2</v>
      </c>
      <c r="D121" s="32" t="s">
        <v>538</v>
      </c>
    </row>
    <row r="122" spans="1:4" x14ac:dyDescent="0.25">
      <c r="A122" s="38" t="str">
        <f>[1]ASSESSMENT!A240</f>
        <v>Spain</v>
      </c>
      <c r="B122" s="38" t="str">
        <f>[1]ASSESSMENT!B240</f>
        <v>ES</v>
      </c>
      <c r="C122" s="31">
        <f>[1]ASSESSMENT!P240</f>
        <v>0.2</v>
      </c>
      <c r="D122" s="32" t="s">
        <v>538</v>
      </c>
    </row>
    <row r="123" spans="1:4" x14ac:dyDescent="0.25">
      <c r="A123" s="38" t="str">
        <f>[1]ASSESSMENT!A241</f>
        <v>Finland</v>
      </c>
      <c r="B123" s="38" t="str">
        <f>[1]ASSESSMENT!B241</f>
        <v>FI</v>
      </c>
      <c r="C123" s="31">
        <f>[1]ASSESSMENT!P241</f>
        <v>0.2</v>
      </c>
      <c r="D123" s="32" t="s">
        <v>538</v>
      </c>
    </row>
    <row r="124" spans="1:4" x14ac:dyDescent="0.25">
      <c r="A124" s="38" t="str">
        <f>[1]ASSESSMENT!A245</f>
        <v>Iceland</v>
      </c>
      <c r="B124" s="38" t="str">
        <f>[1]ASSESSMENT!B245</f>
        <v>IS</v>
      </c>
      <c r="C124" s="31">
        <f>[1]ASSESSMENT!P245</f>
        <v>0.2</v>
      </c>
      <c r="D124" s="32" t="s">
        <v>538</v>
      </c>
    </row>
    <row r="125" spans="1:4" x14ac:dyDescent="0.25">
      <c r="A125" s="38" t="str">
        <f>[1]ASSESSMENT!A246</f>
        <v>Norway</v>
      </c>
      <c r="B125" s="38" t="str">
        <f>[1]ASSESSMENT!B246</f>
        <v>NO</v>
      </c>
      <c r="C125" s="31">
        <f>[1]ASSESSMENT!P246</f>
        <v>0.2</v>
      </c>
      <c r="D125" s="32" t="s">
        <v>538</v>
      </c>
    </row>
    <row r="126" spans="1:4" x14ac:dyDescent="0.25">
      <c r="A126" s="38" t="str">
        <f>[1]ASSESSMENT!A247</f>
        <v>New Zealand</v>
      </c>
      <c r="B126" s="38" t="str">
        <f>[1]ASSESSMENT!B247</f>
        <v>NZ</v>
      </c>
      <c r="C126" s="31">
        <f>[1]ASSESSMENT!P247</f>
        <v>0.2</v>
      </c>
      <c r="D126" s="32" t="s">
        <v>538</v>
      </c>
    </row>
    <row r="127" spans="1:4" x14ac:dyDescent="0.25">
      <c r="A127" s="38" t="str">
        <f>[1]ASSESSMENT!A248</f>
        <v>Portugal</v>
      </c>
      <c r="B127" s="38" t="str">
        <f>[1]ASSESSMENT!B248</f>
        <v>PT</v>
      </c>
      <c r="C127" s="31">
        <f>[1]ASSESSMENT!P248</f>
        <v>0.2</v>
      </c>
      <c r="D127" s="32" t="s">
        <v>538</v>
      </c>
    </row>
    <row r="128" spans="1:4" x14ac:dyDescent="0.25">
      <c r="A128" s="38" t="str">
        <f>[1]ASSESSMENT!A249</f>
        <v>Sweden</v>
      </c>
      <c r="B128" s="38" t="str">
        <f>[1]ASSESSMENT!B249</f>
        <v>SE</v>
      </c>
      <c r="C128" s="31">
        <f>[1]ASSESSMENT!P249</f>
        <v>0.2</v>
      </c>
      <c r="D128" s="32" t="s">
        <v>538</v>
      </c>
    </row>
    <row r="139" spans="1:2" x14ac:dyDescent="0.25">
      <c r="A139"/>
      <c r="B139"/>
    </row>
  </sheetData>
  <autoFilter ref="A1:D263" xr:uid="{A285476C-C978-4804-86D6-5BCBB77B7548}"/>
  <conditionalFormatting sqref="C2:C128">
    <cfRule type="cellIs" dxfId="3" priority="1" stopIfTrue="1" operator="greaterThanOrEqual">
      <formula>0.99</formula>
    </cfRule>
    <cfRule type="cellIs" dxfId="2" priority="2" operator="lessThan">
      <formula>0.3</formula>
    </cfRule>
    <cfRule type="cellIs" dxfId="1" priority="3" operator="lessThan">
      <formula>0.7</formula>
    </cfRule>
    <cfRule type="cellIs" dxfId="0" priority="4" operator="lessThan">
      <formula>0.99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EBF65A03CDF043A6CCDBF296C47B79" ma:contentTypeVersion="19" ma:contentTypeDescription="Create a new document." ma:contentTypeScope="" ma:versionID="98c0b2f48bff151ada760aa60505ae19">
  <xsd:schema xmlns:xsd="http://www.w3.org/2001/XMLSchema" xmlns:xs="http://www.w3.org/2001/XMLSchema" xmlns:p="http://schemas.microsoft.com/office/2006/metadata/properties" xmlns:ns1="http://schemas.microsoft.com/sharepoint/v3" xmlns:ns2="1191042b-be1e-4574-8960-f3bea8e03916" xmlns:ns3="d165e150-4652-4189-a4d9-a40d2f4325f2" targetNamespace="http://schemas.microsoft.com/office/2006/metadata/properties" ma:root="true" ma:fieldsID="76eefb8f1f6937375a75609755c09b7f" ns1:_="" ns2:_="" ns3:_="">
    <xsd:import namespace="http://schemas.microsoft.com/sharepoint/v3"/>
    <xsd:import namespace="1191042b-be1e-4574-8960-f3bea8e03916"/>
    <xsd:import namespace="d165e150-4652-4189-a4d9-a40d2f4325f2"/>
    <xsd:element name="properties">
      <xsd:complexType>
        <xsd:sequence>
          <xsd:element name="documentManagement">
            <xsd:complexType>
              <xsd:all>
                <xsd:element ref="ns2:Type_x002d_of_x002d_document"/>
                <xsd:element ref="ns2:Family_x002d_code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Review_x002d_ID" minOccurs="0"/>
                <xsd:element ref="ns2:Rule_x0020_section"/>
                <xsd:element ref="ns2:GlobalOwne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1042b-be1e-4574-8960-f3bea8e03916" elementFormDefault="qualified">
    <xsd:import namespace="http://schemas.microsoft.com/office/2006/documentManagement/types"/>
    <xsd:import namespace="http://schemas.microsoft.com/office/infopath/2007/PartnerControls"/>
    <xsd:element name="Type_x002d_of_x002d_document" ma:index="8" ma:displayName="Type of document" ma:format="Dropdown" ma:internalName="Type_x002d_of_x002d_document">
      <xsd:simpleType>
        <xsd:restriction base="dms:Choice">
          <xsd:enumeration value="Detailed Instruction"/>
          <xsd:enumeration value="Guideline"/>
          <xsd:enumeration value="Instruction"/>
          <xsd:enumeration value="Policy"/>
          <xsd:enumeration value="Related document"/>
        </xsd:restriction>
      </xsd:simpleType>
    </xsd:element>
    <xsd:element name="Family_x002d_code" ma:index="9" ma:displayName="Family code" ma:format="Dropdown" ma:internalName="Family_x002d_code">
      <xsd:simpleType>
        <xsd:restriction base="dms:Choice">
          <xsd:enumeration value="AML &amp; Sanctions"/>
          <xsd:enumeration value="Business Strategy, Planning and Projects​​​​​​​"/>
          <xsd:enumeration value="CMS &amp; Sales"/>
          <xsd:enumeration value="Code of Conduct &amp; Market behavior"/>
          <xsd:enumeration value="Data Analytics"/>
          <xsd:enumeration value="Data Protection"/>
          <xsd:enumeration value="Finance, Tax and Treasury"/>
          <xsd:enumeration value="Governance​​​​​​​"/>
          <xsd:enumeration value="Governing Bodies - Instructions"/>
          <xsd:enumeration value="Human Resources"/>
          <xsd:enumeration value="Information &amp; Communication"/>
          <xsd:enumeration value="Information Security"/>
          <xsd:enumeration value="Information Technology"/>
          <xsd:enumeration value="Legal"/>
          <xsd:enumeration value="Operations"/>
          <xsd:enumeration value="Portfolio Investments"/>
          <xsd:enumeration value="Procurement, Vendor management and Outsourcing"/>
          <xsd:enumeration value="Risk Related Areas"/>
          <xsd:enumeration value="Support &amp; Control Functions"/>
          <xsd:enumeration value="Instructions for IR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view_x002d_ID" ma:index="14" nillable="true" ma:displayName="Review-ID" ma:format="Dropdown" ma:internalName="Review_x002d_ID">
      <xsd:simpleType>
        <xsd:restriction base="dms:Text">
          <xsd:maxLength value="255"/>
        </xsd:restriction>
      </xsd:simpleType>
    </xsd:element>
    <xsd:element name="Rule_x0020_section" ma:index="15" ma:displayName="Rule section" ma:format="Dropdown" ma:internalName="Rule_x0020_section">
      <xsd:simpleType>
        <xsd:restriction base="dms:Choice">
          <xsd:enumeration value="CODE OF CONDUCT"/>
          <xsd:enumeration value="Anti-Bribery"/>
          <xsd:enumeration value="Anti-Trust"/>
          <xsd:enumeration value="Code of Conduct"/>
          <xsd:enumeration value="Conflict of Interest"/>
          <xsd:enumeration value="Insider"/>
          <xsd:enumeration value="Sustainability"/>
          <xsd:enumeration value="Whistleblowing"/>
          <xsd:enumeration value="-------------------------"/>
          <xsd:enumeration value="INFORMATION &amp; COMMUNICATION"/>
          <xsd:enumeration value="Acceptable Use of IT and Information"/>
          <xsd:enumeration value="Brand &amp; Marketing"/>
          <xsd:enumeration value="External Communications/Social Media"/>
          <xsd:enumeration value="Internal Communication"/>
          <xsd:enumeration value="Investor Relations"/>
          <xsd:enumeration value="-------------------------"/>
          <xsd:enumeration value="GOVERNANCE"/>
          <xsd:enumeration value="Delegation of Authority"/>
          <xsd:enumeration value="Governance of Finance Units"/>
          <xsd:enumeration value="Internal Governance"/>
          <xsd:enumeration value="-------------------------"/>
          <xsd:enumeration value="GOVERNING BODIES - INSTRUCTIONS"/>
          <xsd:enumeration value="Audit Committee"/>
          <xsd:enumeration value="Board"/>
          <xsd:enumeration value="BIC Committee"/>
          <xsd:enumeration value="CEO"/>
          <xsd:enumeration value="CMS Business Committee"/>
          <xsd:enumeration value="Ethics Council"/>
          <xsd:enumeration value="Global Internal Audit"/>
          <xsd:enumeration value="Internal Nomination Group"/>
          <xsd:enumeration value="IT Committee"/>
          <xsd:enumeration value="Revaluation Committee"/>
          <xsd:enumeration value="Risk Investment Committee"/>
          <xsd:enumeration value="Sustainability Committee"/>
          <xsd:enumeration value="Transformation Committee"/>
          <xsd:enumeration value="-------------------------"/>
          <xsd:enumeration value="BUSINESS STRATEGY, PLANNING AND PROJECTS"/>
          <xsd:enumeration value="Business Planning Reporting and Control"/>
          <xsd:enumeration value="Key Activities and Projects"/>
          <xsd:enumeration value="Merger and Acquisition"/>
          <xsd:enumeration value="Risk Appetite and Strategy"/>
          <xsd:enumeration value="-------------------------"/>
          <xsd:enumeration value="PROCUREMENT, VENDOR MANAGEMENT and OUTSOURCING"/>
          <xsd:enumeration value="Procurement and Vendor management"/>
          <xsd:enumeration value="Outsourcing"/>
          <xsd:enumeration value="-------------------------"/>
          <xsd:enumeration value="CMS &amp; SALES"/>
          <xsd:enumeration value="Sales"/>
          <xsd:enumeration value="-------------------------"/>
          <xsd:enumeration value="OPERATIONS"/>
          <xsd:enumeration value="Data Protection in Credit Servicing"/>
          <xsd:enumeration value="Eviction"/>
          <xsd:enumeration value="Secured Assets"/>
          <xsd:enumeration value="Treating Customers Fairly"/>
          <xsd:enumeration value="International Collections"/>
          <xsd:enumeration value="-------------------------"/>
          <xsd:enumeration value="PORTFOLIO INVESTMENTS"/>
          <xsd:enumeration value="Portfolio Investment Process"/>
          <xsd:enumeration value="Portfolio Investments"/>
          <xsd:enumeration value="-------------------------"/>
          <xsd:enumeration value="RISK RELATED AREAS"/>
          <xsd:enumeration value="Insurance"/>
          <xsd:enumeration value="New Product Approval Process"/>
          <xsd:enumeration value="Operational Risk"/>
          <xsd:enumeration value="Physical Security"/>
          <xsd:enumeration value="Portfolio Valuation and Administration"/>
          <xsd:enumeration value="-------------------------"/>
          <xsd:enumeration value="DATA PROTECTION"/>
          <xsd:enumeration value="Data Protection Governance"/>
          <xsd:enumeration value="Data Protection Policy"/>
          <xsd:enumeration value="-------------------------"/>
          <xsd:enumeration value="INFORMATION SECURITY"/>
          <xsd:enumeration value="Information Security"/>
          <xsd:enumeration value="Security Incident and Data Breach Instruction"/>
          <xsd:enumeration value="-------------------------"/>
          <xsd:enumeration value="AML &amp; SANCTIONS"/>
          <xsd:enumeration value="Anti-Money Laundering"/>
          <xsd:enumeration value="Anti-Money Laundering Compliance"/>
          <xsd:enumeration value="-------------------------"/>
          <xsd:enumeration value="FINANCE, TAX and TREASURY"/>
          <xsd:enumeration value="Alternative Assets Reporting"/>
          <xsd:enumeration value="Financial Reporting and Control"/>
          <xsd:enumeration value="Treasury"/>
          <xsd:enumeration value="Tax Instruction"/>
          <xsd:enumeration value="Tax Policy"/>
          <xsd:enumeration value="-------------------------"/>
          <xsd:enumeration value="INFORMATION TECHNOLOGY"/>
          <xsd:enumeration value="Business Continuity and Crises Management"/>
          <xsd:enumeration value="IT"/>
          <xsd:enumeration value="IT Security"/>
          <xsd:enumeration value="Identity and Access Management Instruction"/>
          <xsd:enumeration value="-------------------------"/>
          <xsd:enumeration value="DATA ANALYTICS"/>
          <xsd:enumeration value="Data Governance"/>
          <xsd:enumeration value="Data Protection in analytics"/>
          <xsd:enumeration value="-------------------------"/>
          <xsd:enumeration value="HUMAN RESOURCES"/>
          <xsd:enumeration value="Company Cars"/>
          <xsd:enumeration value="HR"/>
          <xsd:enumeration value="Remuneration"/>
          <xsd:enumeration value="Travel Instruction"/>
          <xsd:enumeration value="-------------------------"/>
          <xsd:enumeration value="LEGAL"/>
          <xsd:enumeration value="Legal"/>
          <xsd:enumeration value="-------------------------"/>
          <xsd:enumeration value="SUPPORT &amp; CONTROL FUNCTIONS"/>
          <xsd:enumeration value="Compliance"/>
          <xsd:enumeration value="Risk Control"/>
          <xsd:enumeration value="-------------------------"/>
          <xsd:enumeration value="INSTRUCTIONS FOR IR"/>
          <xsd:enumeration value="Instructions for IR"/>
        </xsd:restriction>
      </xsd:simpleType>
    </xsd:element>
    <xsd:element name="GlobalOwner" ma:index="16" nillable="true" ma:displayName="GlobalOwner" ma:description="Which role owns this document" ma:format="Dropdown" ma:internalName="GlobalOwner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e150-4652-4189-a4d9-a40d2f4325f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_x002d_ID xmlns="1191042b-be1e-4574-8960-f3bea8e03916" xsi:nil="true"/>
    <Rule_x0020_section xmlns="1191042b-be1e-4574-8960-f3bea8e03916">Anti-Money Laundering Compliance</Rule_x0020_section>
    <_ip_UnifiedCompliancePolicyUIAction xmlns="http://schemas.microsoft.com/sharepoint/v3" xsi:nil="true"/>
    <Family_x002d_code xmlns="1191042b-be1e-4574-8960-f3bea8e03916">AML &amp; Sanctions</Family_x002d_code>
    <_ip_UnifiedCompliancePolicyProperties xmlns="http://schemas.microsoft.com/sharepoint/v3" xsi:nil="true"/>
    <Type_x002d_of_x002d_document xmlns="1191042b-be1e-4574-8960-f3bea8e03916">Related document</Type_x002d_of_x002d_document>
    <GlobalOwner xmlns="1191042b-be1e-4574-8960-f3bea8e03916" xsi:nil="true"/>
  </documentManagement>
</p:properties>
</file>

<file path=customXml/itemProps1.xml><?xml version="1.0" encoding="utf-8"?>
<ds:datastoreItem xmlns:ds="http://schemas.openxmlformats.org/officeDocument/2006/customXml" ds:itemID="{9D3F930E-A1AC-4EA5-AE38-A135CDEE8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CF8C1F-061C-48D8-B090-F04A8FBAE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191042b-be1e-4574-8960-f3bea8e03916"/>
    <ds:schemaRef ds:uri="d165e150-4652-4189-a4d9-a40d2f4325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22109A-17CA-459B-A32A-9B3DEA904863}">
  <ds:schemaRefs>
    <ds:schemaRef ds:uri="http://schemas.microsoft.com/office/2006/metadata/properties"/>
    <ds:schemaRef ds:uri="http://schemas.microsoft.com/office/infopath/2007/PartnerControls"/>
    <ds:schemaRef ds:uri="1191042b-be1e-4574-8960-f3bea8e03916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b3e4c499-239d-4038-826a-f67e9398af6f}" enabled="0" method="" siteId="{b3e4c499-239d-4038-826a-f67e9398af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</vt:lpstr>
      <vt:lpstr>SOURCES</vt:lpstr>
      <vt:lpstr>RISK LEVELS</vt:lpstr>
      <vt:lpstr>CONSOLIDATED 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AML, CTF and Sanctions Compliance Instruction - Appendix 2 COUNTRY ASSESSMENT 2025</dc:title>
  <dc:subject/>
  <dc:creator>Māris Krastiņš</dc:creator>
  <cp:keywords/>
  <dc:description/>
  <cp:lastModifiedBy>Nataļja Krjučkova</cp:lastModifiedBy>
  <cp:revision/>
  <dcterms:created xsi:type="dcterms:W3CDTF">2017-10-03T10:43:09Z</dcterms:created>
  <dcterms:modified xsi:type="dcterms:W3CDTF">2025-03-25T16:58:29Z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0x010100E4EBF65A03CDF043A6CCDBF296C47B79</vt:lpwstr>
  </property>
  <property fmtid="{D5CDD505-2E9C-101B-9397-08002B2CF9AE}" pid="3" name="Order">
    <vt:r8>455600</vt:r8>
  </property>
  <property fmtid="{D5CDD505-2E9C-101B-9397-08002B2CF9AE}" pid="4" name="NameOfGlobalOwner">
    <vt:lpwstr/>
  </property>
</Properties>
</file>