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2.1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B16" i="1"/>
  <c r="B15" i="1"/>
  <c r="O13" i="1"/>
  <c r="P13" i="1"/>
  <c r="N1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I13" i="1"/>
  <c r="I4" i="1"/>
  <c r="I5" i="1"/>
  <c r="I6" i="1"/>
  <c r="I7" i="1"/>
  <c r="I8" i="1"/>
  <c r="I9" i="1"/>
  <c r="I10" i="1"/>
  <c r="I11" i="1"/>
  <c r="I12" i="1"/>
  <c r="I3" i="1"/>
  <c r="B13" i="1"/>
  <c r="B4" i="1"/>
  <c r="B5" i="1"/>
  <c r="B6" i="1"/>
  <c r="B7" i="1"/>
  <c r="B8" i="1"/>
  <c r="B9" i="1"/>
  <c r="B10" i="1"/>
  <c r="B11" i="1"/>
  <c r="B12" i="1"/>
  <c r="B3" i="1"/>
  <c r="A13" i="1"/>
  <c r="H4" i="1"/>
  <c r="H13" i="1" s="1"/>
  <c r="H12" i="1"/>
  <c r="H3" i="1"/>
  <c r="G13" i="1"/>
  <c r="N4" i="1"/>
  <c r="N5" i="1"/>
  <c r="N6" i="1"/>
  <c r="N7" i="1"/>
  <c r="N8" i="1"/>
  <c r="N9" i="1"/>
  <c r="N10" i="1"/>
  <c r="N11" i="1"/>
  <c r="N12" i="1"/>
  <c r="N3" i="1"/>
  <c r="F4" i="1"/>
  <c r="G4" i="1" s="1"/>
  <c r="F5" i="1"/>
  <c r="F6" i="1"/>
  <c r="F7" i="1"/>
  <c r="G7" i="1" s="1"/>
  <c r="H7" i="1" s="1"/>
  <c r="F8" i="1"/>
  <c r="F9" i="1"/>
  <c r="F10" i="1"/>
  <c r="F11" i="1"/>
  <c r="F12" i="1"/>
  <c r="G12" i="1" s="1"/>
  <c r="G5" i="1"/>
  <c r="H5" i="1" s="1"/>
  <c r="G6" i="1"/>
  <c r="H6" i="1" s="1"/>
  <c r="G8" i="1"/>
  <c r="H8" i="1" s="1"/>
  <c r="G9" i="1"/>
  <c r="H9" i="1" s="1"/>
  <c r="G10" i="1"/>
  <c r="H10" i="1" s="1"/>
  <c r="G11" i="1"/>
  <c r="H11" i="1" s="1"/>
  <c r="F3" i="1"/>
  <c r="M4" i="1"/>
  <c r="M5" i="1"/>
  <c r="M6" i="1"/>
  <c r="M7" i="1"/>
  <c r="M8" i="1"/>
  <c r="M9" i="1"/>
  <c r="M10" i="1"/>
  <c r="M11" i="1"/>
  <c r="M12" i="1"/>
  <c r="M3" i="1"/>
  <c r="G3" i="1"/>
  <c r="E3" i="1" l="1"/>
  <c r="E4" i="1"/>
  <c r="E5" i="1"/>
  <c r="E6" i="1"/>
  <c r="E7" i="1"/>
  <c r="E8" i="1"/>
  <c r="E9" i="1"/>
  <c r="E10" i="1"/>
  <c r="E11" i="1"/>
  <c r="L3" i="1"/>
  <c r="L4" i="1"/>
  <c r="L5" i="1"/>
  <c r="L6" i="1"/>
  <c r="L7" i="1"/>
  <c r="L8" i="1"/>
  <c r="L9" i="1"/>
  <c r="L10" i="1"/>
  <c r="L11" i="1"/>
  <c r="L12" i="1"/>
  <c r="E12" i="1"/>
</calcChain>
</file>

<file path=xl/sharedStrings.xml><?xml version="1.0" encoding="utf-8"?>
<sst xmlns="http://schemas.openxmlformats.org/spreadsheetml/2006/main" count="15" uniqueCount="10">
  <si>
    <t>m</t>
  </si>
  <si>
    <t>Темные кольца</t>
  </si>
  <si>
    <t>Светлые кольца</t>
  </si>
  <si>
    <t>x1, усл.ед</t>
  </si>
  <si>
    <t>x2, усл.ед</t>
  </si>
  <si>
    <t>rm, усл.ед</t>
  </si>
  <si>
    <t>r^2</t>
  </si>
  <si>
    <t>r, м*10^(-6)</t>
  </si>
  <si>
    <t>kт</t>
  </si>
  <si>
    <t>kсв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</si>
</sst>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Темные кольца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1"/>
            <c:dispRSqr val="0"/>
            <c:dispEq val="1"/>
            <c:trendlineLbl>
              <c:layout>
                <c:manualLayout>
                  <c:x val="-7.2853337528871645E-2"/>
                  <c:y val="-2.79629641182326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Лист1!$G$3:$G$12</c:f>
              <c:numCache>
                <c:formatCode>0.00</c:formatCode>
                <c:ptCount val="10"/>
                <c:pt idx="0">
                  <c:v>21732.656400000003</c:v>
                </c:pt>
                <c:pt idx="1">
                  <c:v>62170.43559999999</c:v>
                </c:pt>
                <c:pt idx="2">
                  <c:v>89090.310400000017</c:v>
                </c:pt>
                <c:pt idx="3">
                  <c:v>165461.83290000004</c:v>
                </c:pt>
                <c:pt idx="4">
                  <c:v>163248.32159999997</c:v>
                </c:pt>
                <c:pt idx="5">
                  <c:v>193987.39360000004</c:v>
                </c:pt>
                <c:pt idx="6">
                  <c:v>220486.59359999999</c:v>
                </c:pt>
                <c:pt idx="7">
                  <c:v>248681.74240000008</c:v>
                </c:pt>
                <c:pt idx="8">
                  <c:v>278572.83999999997</c:v>
                </c:pt>
                <c:pt idx="9">
                  <c:v>301104.61290000001</c:v>
                </c:pt>
              </c:numCache>
            </c:numRef>
          </c:yVal>
          <c:smooth val="0"/>
        </c:ser>
        <c:ser>
          <c:idx val="1"/>
          <c:order val="1"/>
          <c:tx>
            <c:v>Светные кольца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5"/>
            <c:backward val="1"/>
            <c:dispRSqr val="0"/>
            <c:dispEq val="1"/>
            <c:trendlineLbl>
              <c:layout>
                <c:manualLayout>
                  <c:x val="1.5036415961401048E-2"/>
                  <c:y val="0.1491358086305743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Лист1!$N$3:$N$12</c:f>
              <c:numCache>
                <c:formatCode>0.00</c:formatCode>
                <c:ptCount val="10"/>
                <c:pt idx="0">
                  <c:v>13780.4121</c:v>
                </c:pt>
                <c:pt idx="1">
                  <c:v>45731.822499999995</c:v>
                </c:pt>
                <c:pt idx="2">
                  <c:v>74529</c:v>
                </c:pt>
                <c:pt idx="3">
                  <c:v>106726.35610000003</c:v>
                </c:pt>
                <c:pt idx="4">
                  <c:v>88547.904899999965</c:v>
                </c:pt>
                <c:pt idx="5">
                  <c:v>179826.8836</c:v>
                </c:pt>
                <c:pt idx="6">
                  <c:v>206197.72809999992</c:v>
                </c:pt>
                <c:pt idx="7">
                  <c:v>235254.10090000002</c:v>
                </c:pt>
                <c:pt idx="8">
                  <c:v>264350.22249999997</c:v>
                </c:pt>
                <c:pt idx="9">
                  <c:v>294154.36960000003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49072"/>
        <c:axId val="1780050160"/>
      </c:scatterChart>
      <c:valAx>
        <c:axId val="1780049072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80050160"/>
        <c:crosses val="autoZero"/>
        <c:crossBetween val="midCat"/>
      </c:valAx>
      <c:valAx>
        <c:axId val="17800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rm*10^(-12),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049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17516</xdr:colOff>
      <xdr:row>29</xdr:row>
      <xdr:rowOff>0</xdr:rowOff>
    </xdr:from>
    <xdr:to>
      <xdr:col>20</xdr:col>
      <xdr:colOff>560550</xdr:colOff>
      <xdr:row>40</xdr:row>
      <xdr:rowOff>87587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7" workbookViewId="0">
      <selection activeCell="A18" sqref="A18"/>
    </sheetView>
  </sheetViews>
  <sheetFormatPr defaultRowHeight="14.4" x14ac:dyDescent="0.3"/>
  <cols>
    <col min="7" max="7" width="9.44140625" bestFit="1" customWidth="1"/>
    <col min="8" max="9" width="19.44140625" customWidth="1"/>
    <col min="14" max="14" width="9.44140625" bestFit="1" customWidth="1"/>
    <col min="15" max="15" width="16.21875" customWidth="1"/>
    <col min="16" max="16" width="13.21875" customWidth="1"/>
  </cols>
  <sheetData>
    <row r="1" spans="1:16" x14ac:dyDescent="0.3">
      <c r="A1" s="2" t="s">
        <v>0</v>
      </c>
      <c r="B1" s="1"/>
      <c r="C1" s="2" t="s">
        <v>1</v>
      </c>
      <c r="D1" s="2"/>
      <c r="E1" s="2"/>
      <c r="F1" s="1"/>
      <c r="G1" s="1"/>
      <c r="H1" s="1"/>
      <c r="I1" s="1"/>
      <c r="J1" s="2" t="s">
        <v>2</v>
      </c>
      <c r="K1" s="2"/>
      <c r="L1" s="2"/>
    </row>
    <row r="2" spans="1:16" x14ac:dyDescent="0.3">
      <c r="A2" s="2"/>
      <c r="B2" s="1"/>
      <c r="C2" t="s">
        <v>3</v>
      </c>
      <c r="D2" t="s">
        <v>4</v>
      </c>
      <c r="E2" t="s">
        <v>5</v>
      </c>
      <c r="F2" t="s">
        <v>7</v>
      </c>
      <c r="G2" t="s">
        <v>6</v>
      </c>
      <c r="J2" t="s">
        <v>3</v>
      </c>
      <c r="K2" t="s">
        <v>4</v>
      </c>
      <c r="L2" t="s">
        <v>5</v>
      </c>
      <c r="M2" t="s">
        <v>7</v>
      </c>
      <c r="N2" t="s">
        <v>6</v>
      </c>
    </row>
    <row r="3" spans="1:16" x14ac:dyDescent="0.3">
      <c r="A3">
        <v>1</v>
      </c>
      <c r="B3">
        <f>A3*A3</f>
        <v>1</v>
      </c>
      <c r="C3">
        <v>2.5</v>
      </c>
      <c r="D3">
        <v>4.12</v>
      </c>
      <c r="E3">
        <f>D3-C3</f>
        <v>1.62</v>
      </c>
      <c r="F3">
        <f>E3*91</f>
        <v>147.42000000000002</v>
      </c>
      <c r="G3" s="3">
        <f>F3*F3</f>
        <v>21732.656400000003</v>
      </c>
      <c r="H3" s="3">
        <f>G3*G3</f>
        <v>472308354.20046109</v>
      </c>
      <c r="I3" s="3">
        <f>G3*A3</f>
        <v>21732.656400000003</v>
      </c>
      <c r="J3">
        <v>2.42</v>
      </c>
      <c r="K3">
        <v>3.71</v>
      </c>
      <c r="L3">
        <f t="shared" ref="L3:L11" si="0">K3-J3</f>
        <v>1.29</v>
      </c>
      <c r="M3">
        <f>L3*91</f>
        <v>117.39</v>
      </c>
      <c r="N3" s="3">
        <f>M3*M3</f>
        <v>13780.4121</v>
      </c>
      <c r="O3">
        <f>N3*N3</f>
        <v>189899757.6458264</v>
      </c>
      <c r="P3">
        <f>N3*A3</f>
        <v>13780.4121</v>
      </c>
    </row>
    <row r="4" spans="1:16" x14ac:dyDescent="0.3">
      <c r="A4">
        <v>2</v>
      </c>
      <c r="B4">
        <f t="shared" ref="B4:B12" si="1">A4*A4</f>
        <v>4</v>
      </c>
      <c r="C4">
        <v>1.77</v>
      </c>
      <c r="D4">
        <v>4.51</v>
      </c>
      <c r="E4">
        <f>D4-C4</f>
        <v>2.7399999999999998</v>
      </c>
      <c r="F4">
        <f t="shared" ref="F4:F12" si="2">E4*91</f>
        <v>249.33999999999997</v>
      </c>
      <c r="G4" s="3">
        <f t="shared" ref="G4:H12" si="3">F4*F4</f>
        <v>62170.43559999999</v>
      </c>
      <c r="H4" s="3">
        <f t="shared" si="3"/>
        <v>3865163062.6937461</v>
      </c>
      <c r="I4" s="3">
        <f t="shared" ref="I4:I12" si="4">G4*A4</f>
        <v>124340.87119999998</v>
      </c>
      <c r="J4">
        <v>1.98</v>
      </c>
      <c r="K4">
        <v>4.33</v>
      </c>
      <c r="L4">
        <f t="shared" si="0"/>
        <v>2.35</v>
      </c>
      <c r="M4">
        <f t="shared" ref="M4:M12" si="5">L4*91</f>
        <v>213.85</v>
      </c>
      <c r="N4" s="3">
        <f t="shared" ref="N4:O13" si="6">M4*M4</f>
        <v>45731.822499999995</v>
      </c>
      <c r="O4">
        <f t="shared" si="6"/>
        <v>2091399589.1715057</v>
      </c>
      <c r="P4">
        <f t="shared" ref="P4:P12" si="7">N4*A4</f>
        <v>91463.64499999999</v>
      </c>
    </row>
    <row r="5" spans="1:16" x14ac:dyDescent="0.3">
      <c r="A5">
        <v>3</v>
      </c>
      <c r="B5">
        <f t="shared" si="1"/>
        <v>9</v>
      </c>
      <c r="C5">
        <v>1.51</v>
      </c>
      <c r="D5">
        <v>4.79</v>
      </c>
      <c r="E5">
        <f>D5-C5</f>
        <v>3.2800000000000002</v>
      </c>
      <c r="F5">
        <f t="shared" si="2"/>
        <v>298.48</v>
      </c>
      <c r="G5" s="3">
        <f t="shared" si="3"/>
        <v>89090.310400000017</v>
      </c>
      <c r="H5" s="3">
        <f t="shared" si="3"/>
        <v>7937083407.1683512</v>
      </c>
      <c r="I5" s="3">
        <f t="shared" si="4"/>
        <v>267270.93120000005</v>
      </c>
      <c r="J5">
        <v>1.63</v>
      </c>
      <c r="K5">
        <v>4.63</v>
      </c>
      <c r="L5">
        <f t="shared" si="0"/>
        <v>3</v>
      </c>
      <c r="M5">
        <f t="shared" si="5"/>
        <v>273</v>
      </c>
      <c r="N5" s="3">
        <f t="shared" si="6"/>
        <v>74529</v>
      </c>
      <c r="O5">
        <f t="shared" si="6"/>
        <v>5554571841</v>
      </c>
      <c r="P5">
        <f t="shared" si="7"/>
        <v>223587</v>
      </c>
    </row>
    <row r="6" spans="1:16" x14ac:dyDescent="0.3">
      <c r="A6">
        <v>4</v>
      </c>
      <c r="B6">
        <f t="shared" si="1"/>
        <v>16</v>
      </c>
      <c r="C6">
        <v>1.23</v>
      </c>
      <c r="D6">
        <v>5.7</v>
      </c>
      <c r="E6">
        <f>D6-C6</f>
        <v>4.4700000000000006</v>
      </c>
      <c r="F6">
        <f t="shared" si="2"/>
        <v>406.77000000000004</v>
      </c>
      <c r="G6" s="3">
        <f t="shared" si="3"/>
        <v>165461.83290000004</v>
      </c>
      <c r="H6" s="3">
        <f t="shared" si="3"/>
        <v>27377618146.627533</v>
      </c>
      <c r="I6" s="3">
        <f t="shared" si="4"/>
        <v>661847.33160000015</v>
      </c>
      <c r="J6">
        <v>1.39</v>
      </c>
      <c r="K6">
        <v>4.9800000000000004</v>
      </c>
      <c r="L6">
        <f t="shared" si="0"/>
        <v>3.5900000000000007</v>
      </c>
      <c r="M6">
        <f t="shared" si="5"/>
        <v>326.69000000000005</v>
      </c>
      <c r="N6" s="3">
        <f t="shared" si="6"/>
        <v>106726.35610000003</v>
      </c>
      <c r="O6">
        <f t="shared" si="6"/>
        <v>11390515086.384014</v>
      </c>
      <c r="P6">
        <f t="shared" si="7"/>
        <v>426905.42440000013</v>
      </c>
    </row>
    <row r="7" spans="1:16" x14ac:dyDescent="0.3">
      <c r="A7">
        <v>5</v>
      </c>
      <c r="B7">
        <f t="shared" si="1"/>
        <v>25</v>
      </c>
      <c r="C7">
        <v>0.87</v>
      </c>
      <c r="D7">
        <v>5.31</v>
      </c>
      <c r="E7">
        <f>D7-C7</f>
        <v>4.4399999999999995</v>
      </c>
      <c r="F7">
        <f t="shared" si="2"/>
        <v>404.03999999999996</v>
      </c>
      <c r="G7" s="3">
        <f t="shared" si="3"/>
        <v>163248.32159999997</v>
      </c>
      <c r="H7" s="3">
        <f t="shared" si="3"/>
        <v>26650014505.217014</v>
      </c>
      <c r="I7" s="3">
        <f t="shared" si="4"/>
        <v>816241.60799999977</v>
      </c>
      <c r="J7">
        <v>1.91</v>
      </c>
      <c r="K7">
        <v>5.18</v>
      </c>
      <c r="L7">
        <f t="shared" si="0"/>
        <v>3.2699999999999996</v>
      </c>
      <c r="M7">
        <f t="shared" si="5"/>
        <v>297.56999999999994</v>
      </c>
      <c r="N7" s="3">
        <f t="shared" si="6"/>
        <v>88547.904899999965</v>
      </c>
      <c r="O7">
        <f t="shared" si="6"/>
        <v>7840731462.1794376</v>
      </c>
      <c r="P7">
        <f t="shared" si="7"/>
        <v>442739.52449999982</v>
      </c>
    </row>
    <row r="8" spans="1:16" x14ac:dyDescent="0.3">
      <c r="A8">
        <v>6</v>
      </c>
      <c r="B8">
        <f t="shared" si="1"/>
        <v>36</v>
      </c>
      <c r="C8">
        <v>0.64</v>
      </c>
      <c r="D8">
        <v>5.48</v>
      </c>
      <c r="E8">
        <f>D8-C8</f>
        <v>4.8400000000000007</v>
      </c>
      <c r="F8">
        <f t="shared" si="2"/>
        <v>440.44000000000005</v>
      </c>
      <c r="G8" s="3">
        <f t="shared" si="3"/>
        <v>193987.39360000004</v>
      </c>
      <c r="H8" s="3">
        <f t="shared" si="3"/>
        <v>37631108875.721336</v>
      </c>
      <c r="I8" s="3">
        <f t="shared" si="4"/>
        <v>1163924.3616000002</v>
      </c>
      <c r="J8">
        <v>0.73</v>
      </c>
      <c r="K8">
        <v>5.39</v>
      </c>
      <c r="L8">
        <f t="shared" si="0"/>
        <v>4.66</v>
      </c>
      <c r="M8">
        <f t="shared" si="5"/>
        <v>424.06</v>
      </c>
      <c r="N8" s="3">
        <f t="shared" si="6"/>
        <v>179826.8836</v>
      </c>
      <c r="O8">
        <f t="shared" si="6"/>
        <v>32337708065.287949</v>
      </c>
      <c r="P8">
        <f t="shared" si="7"/>
        <v>1078961.3015999999</v>
      </c>
    </row>
    <row r="9" spans="1:16" x14ac:dyDescent="0.3">
      <c r="A9">
        <v>7</v>
      </c>
      <c r="B9">
        <f t="shared" si="1"/>
        <v>49</v>
      </c>
      <c r="C9">
        <v>0.51</v>
      </c>
      <c r="D9">
        <v>5.67</v>
      </c>
      <c r="E9">
        <f>D9-C9</f>
        <v>5.16</v>
      </c>
      <c r="F9">
        <f t="shared" si="2"/>
        <v>469.56</v>
      </c>
      <c r="G9" s="3">
        <f t="shared" si="3"/>
        <v>220486.59359999999</v>
      </c>
      <c r="H9" s="3">
        <f t="shared" si="3"/>
        <v>48614337957.331558</v>
      </c>
      <c r="I9" s="3">
        <f t="shared" si="4"/>
        <v>1543406.1551999999</v>
      </c>
      <c r="J9">
        <v>0.56999999999999995</v>
      </c>
      <c r="K9">
        <v>5.56</v>
      </c>
      <c r="L9">
        <f t="shared" si="0"/>
        <v>4.9899999999999993</v>
      </c>
      <c r="M9">
        <f t="shared" si="5"/>
        <v>454.08999999999992</v>
      </c>
      <c r="N9" s="3">
        <f t="shared" si="6"/>
        <v>206197.72809999992</v>
      </c>
      <c r="O9">
        <f t="shared" si="6"/>
        <v>42517503073.601494</v>
      </c>
      <c r="P9">
        <f t="shared" si="7"/>
        <v>1443384.0966999994</v>
      </c>
    </row>
    <row r="10" spans="1:16" x14ac:dyDescent="0.3">
      <c r="A10">
        <v>8</v>
      </c>
      <c r="B10">
        <f t="shared" si="1"/>
        <v>64</v>
      </c>
      <c r="C10">
        <v>0.35</v>
      </c>
      <c r="D10">
        <v>5.83</v>
      </c>
      <c r="E10">
        <f>D10-C10</f>
        <v>5.48</v>
      </c>
      <c r="F10">
        <f t="shared" si="2"/>
        <v>498.68000000000006</v>
      </c>
      <c r="G10" s="3">
        <f t="shared" si="3"/>
        <v>248681.74240000008</v>
      </c>
      <c r="H10" s="3">
        <f t="shared" si="3"/>
        <v>61842609003.099998</v>
      </c>
      <c r="I10" s="3">
        <f t="shared" si="4"/>
        <v>1989453.9392000006</v>
      </c>
      <c r="J10">
        <v>0.43</v>
      </c>
      <c r="K10">
        <v>5.76</v>
      </c>
      <c r="L10">
        <f t="shared" si="0"/>
        <v>5.33</v>
      </c>
      <c r="M10">
        <f t="shared" si="5"/>
        <v>485.03000000000003</v>
      </c>
      <c r="N10" s="3">
        <f t="shared" si="6"/>
        <v>235254.10090000002</v>
      </c>
      <c r="O10">
        <f t="shared" si="6"/>
        <v>55344491990.267387</v>
      </c>
      <c r="P10">
        <f t="shared" si="7"/>
        <v>1882032.8072000002</v>
      </c>
    </row>
    <row r="11" spans="1:16" x14ac:dyDescent="0.3">
      <c r="A11">
        <v>9</v>
      </c>
      <c r="B11">
        <f t="shared" si="1"/>
        <v>81</v>
      </c>
      <c r="C11">
        <v>0.21</v>
      </c>
      <c r="D11">
        <v>6.01</v>
      </c>
      <c r="E11">
        <f>D11-C11</f>
        <v>5.8</v>
      </c>
      <c r="F11">
        <f t="shared" si="2"/>
        <v>527.79999999999995</v>
      </c>
      <c r="G11" s="3">
        <f t="shared" si="3"/>
        <v>278572.83999999997</v>
      </c>
      <c r="H11" s="3">
        <f t="shared" si="3"/>
        <v>77602827185.665588</v>
      </c>
      <c r="I11" s="3">
        <f t="shared" si="4"/>
        <v>2507155.5599999996</v>
      </c>
      <c r="J11">
        <v>0.28999999999999998</v>
      </c>
      <c r="K11">
        <v>5.94</v>
      </c>
      <c r="L11">
        <f t="shared" si="0"/>
        <v>5.65</v>
      </c>
      <c r="M11">
        <f t="shared" si="5"/>
        <v>514.15</v>
      </c>
      <c r="N11" s="3">
        <f t="shared" si="6"/>
        <v>264350.22249999997</v>
      </c>
      <c r="O11">
        <f t="shared" si="6"/>
        <v>69881040135.7995</v>
      </c>
      <c r="P11">
        <f t="shared" si="7"/>
        <v>2379152.0024999999</v>
      </c>
    </row>
    <row r="12" spans="1:16" x14ac:dyDescent="0.3">
      <c r="A12">
        <v>10</v>
      </c>
      <c r="B12">
        <f t="shared" si="1"/>
        <v>100</v>
      </c>
      <c r="C12">
        <v>0.13</v>
      </c>
      <c r="D12">
        <v>6.16</v>
      </c>
      <c r="E12">
        <f>D12-C12</f>
        <v>6.03</v>
      </c>
      <c r="F12">
        <f t="shared" si="2"/>
        <v>548.73</v>
      </c>
      <c r="G12" s="3">
        <f t="shared" si="3"/>
        <v>301104.61290000001</v>
      </c>
      <c r="H12" s="3">
        <f t="shared" si="3"/>
        <v>90663987909.658844</v>
      </c>
      <c r="I12" s="3">
        <f t="shared" si="4"/>
        <v>3011046.1290000002</v>
      </c>
      <c r="J12">
        <v>0.14000000000000001</v>
      </c>
      <c r="K12">
        <v>6.1</v>
      </c>
      <c r="L12">
        <f>K12-J12</f>
        <v>5.96</v>
      </c>
      <c r="M12">
        <f t="shared" si="5"/>
        <v>542.36</v>
      </c>
      <c r="N12" s="3">
        <f t="shared" si="6"/>
        <v>294154.36960000003</v>
      </c>
      <c r="O12">
        <f t="shared" si="6"/>
        <v>86526793154.773422</v>
      </c>
      <c r="P12">
        <f t="shared" si="7"/>
        <v>2941543.6960000005</v>
      </c>
    </row>
    <row r="13" spans="1:16" x14ac:dyDescent="0.3">
      <c r="A13">
        <f>AVERAGE(A3:A12)</f>
        <v>5.5</v>
      </c>
      <c r="B13">
        <f>AVERAGE(B3:B12)</f>
        <v>38.5</v>
      </c>
      <c r="G13" s="3">
        <f>AVERAGE(G3:G12)</f>
        <v>174453.67394000004</v>
      </c>
      <c r="H13" s="3">
        <f>AVERAGE(H3:H12)</f>
        <v>38265705840.738441</v>
      </c>
      <c r="I13" s="3">
        <f>AVERAGE(I3:I12)</f>
        <v>1210641.9543400002</v>
      </c>
      <c r="N13" s="3">
        <f>AVERAGE(N3:N12)</f>
        <v>150909.88003</v>
      </c>
      <c r="O13" s="3">
        <f t="shared" ref="O13:P13" si="8">AVERAGE(O3:O12)</f>
        <v>31367465415.611053</v>
      </c>
      <c r="P13" s="3">
        <f t="shared" si="8"/>
        <v>1092354.9909999999</v>
      </c>
    </row>
    <row r="15" spans="1:16" x14ac:dyDescent="0.3">
      <c r="A15" t="s">
        <v>8</v>
      </c>
      <c r="B15">
        <f>(I13-A13*G13)/(B13-A13)</f>
        <v>7610.5075051515141</v>
      </c>
      <c r="C15">
        <f>SQRT(1/9*(H13/B13-B15*B15))</f>
        <v>10198.009680193103</v>
      </c>
    </row>
    <row r="16" spans="1:16" x14ac:dyDescent="0.3">
      <c r="A16" t="s">
        <v>9</v>
      </c>
      <c r="B16">
        <f>(P13-A13*N13)/(B13-A13)</f>
        <v>7950.0197222727265</v>
      </c>
      <c r="C16">
        <f>SQRT(1/9*(O13/B13-B16*B16))</f>
        <v>9138.0556396491793</v>
      </c>
    </row>
  </sheetData>
  <mergeCells count="3">
    <mergeCell ref="C1:E1"/>
    <mergeCell ref="J1:L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2022-02-12T18:33:56Z</dcterms:created>
  <dcterms:modified xsi:type="dcterms:W3CDTF">2022-03-09T20:18:47Z</dcterms:modified>
</cp:coreProperties>
</file>