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oysena-my.sharepoint.com/personal/fabian_dsanchez_soy_sena_edu_co/Documents/Documentos/Analisis y Desarrollo de Software/ProyectoBrisasGems/Fichas tecnicas/"/>
    </mc:Choice>
  </mc:AlternateContent>
  <xr:revisionPtr revIDLastSave="104" documentId="13_ncr:1_{0F901713-4500-473C-8E5A-0F34173DF579}" xr6:coauthVersionLast="47" xr6:coauthVersionMax="47" xr10:uidLastSave="{A3935D6E-BDD7-44EC-9B4D-A8F278C4941F}"/>
  <bookViews>
    <workbookView xWindow="-120" yWindow="-120" windowWidth="29040" windowHeight="15720" firstSheet="16" activeTab="17"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ouse Admin" sheetId="8" r:id="rId8"/>
    <sheet name="Portatil Nosotros" sheetId="9" r:id="rId9"/>
    <sheet name="Monitor Nosotros" sheetId="10" r:id="rId10"/>
    <sheet name=" Disco mecanico Nosotros" sheetId="11" r:id="rId11"/>
    <sheet name=" Servidor Nosotros" sheetId="13" r:id="rId12"/>
    <sheet name=" ram nosotros" sheetId="12" r:id="rId13"/>
    <sheet name="Tarjeta de video nosotros" sheetId="14" r:id="rId14"/>
    <sheet name="Procesador Nosotros" sheetId="15" r:id="rId15"/>
    <sheet name="Teclado nosostros " sheetId="16" r:id="rId16"/>
    <sheet name="windows 11 licencia" sheetId="20" r:id="rId17"/>
    <sheet name="Hosting" sheetId="19"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F8" i="19" l="1"/>
  <c r="F9" i="20" l="1"/>
  <c r="F10" i="20"/>
  <c r="F8" i="20"/>
  <c r="F10" i="19"/>
  <c r="F9" i="19"/>
  <c r="H9" i="16" l="1"/>
  <c r="H10" i="16"/>
  <c r="H8" i="16"/>
  <c r="H9" i="15"/>
  <c r="H10" i="15"/>
  <c r="H8" i="15"/>
  <c r="H9" i="14"/>
  <c r="H10" i="14"/>
  <c r="H8" i="14"/>
  <c r="H9" i="12"/>
  <c r="H10" i="12"/>
  <c r="H8" i="12"/>
  <c r="H9" i="13"/>
  <c r="H10" i="13"/>
  <c r="H8" i="13"/>
  <c r="H9" i="11"/>
  <c r="H10" i="11"/>
  <c r="H8" i="11"/>
  <c r="H9" i="10"/>
  <c r="H10" i="10"/>
  <c r="H8" i="10"/>
  <c r="H9" i="9"/>
  <c r="H10" i="9"/>
  <c r="H8" i="9"/>
  <c r="H9" i="8"/>
  <c r="H10" i="8"/>
  <c r="H8" i="8"/>
  <c r="H9" i="7"/>
  <c r="H10" i="7"/>
  <c r="H8" i="7"/>
  <c r="H9" i="6"/>
  <c r="H10" i="6"/>
  <c r="H8" i="6"/>
  <c r="H9" i="5"/>
  <c r="H10" i="5"/>
  <c r="H8" i="5"/>
  <c r="H9" i="4"/>
  <c r="H10" i="4"/>
  <c r="H8" i="4"/>
  <c r="H9" i="3"/>
  <c r="H10" i="3"/>
  <c r="H8" i="3"/>
  <c r="H9" i="2"/>
  <c r="H10" i="2"/>
  <c r="H8" i="2"/>
  <c r="H9" i="1"/>
  <c r="H10" i="1"/>
  <c r="H8" i="1"/>
  <c r="G8" i="20"/>
  <c r="H8" i="20" s="1"/>
  <c r="G9" i="20"/>
  <c r="H9" i="20" s="1"/>
  <c r="G10" i="20"/>
  <c r="H10" i="20" s="1"/>
  <c r="G9" i="19"/>
  <c r="H9" i="19" s="1"/>
  <c r="G8" i="19"/>
  <c r="H8" i="19" s="1"/>
  <c r="G10" i="19"/>
  <c r="H10" i="19" s="1"/>
  <c r="F9" i="16"/>
  <c r="G9" i="16"/>
  <c r="F10" i="16"/>
  <c r="G10" i="16"/>
  <c r="F8" i="16"/>
  <c r="G8" i="16"/>
  <c r="F9" i="15"/>
  <c r="G9" i="15"/>
  <c r="F10" i="15"/>
  <c r="G10" i="15"/>
  <c r="F8" i="15"/>
  <c r="G8" i="15"/>
  <c r="F9" i="14"/>
  <c r="G9" i="14"/>
  <c r="F10" i="14"/>
  <c r="G10" i="14"/>
  <c r="F8" i="14"/>
  <c r="G8" i="14"/>
  <c r="F9" i="12"/>
  <c r="G9" i="12"/>
  <c r="F10" i="12"/>
  <c r="G10" i="12"/>
  <c r="F8" i="12"/>
  <c r="G8" i="12"/>
  <c r="F8" i="13"/>
  <c r="G8" i="13"/>
  <c r="F9" i="13"/>
  <c r="G9" i="13"/>
  <c r="F10" i="13"/>
  <c r="G10" i="13"/>
  <c r="F9" i="11"/>
  <c r="G9" i="11"/>
  <c r="F10" i="11"/>
  <c r="G10" i="11"/>
  <c r="F8" i="11"/>
  <c r="G8" i="11"/>
  <c r="F9" i="10"/>
  <c r="G9" i="10"/>
  <c r="F10" i="10"/>
  <c r="G10" i="10"/>
  <c r="F8" i="10"/>
  <c r="G8" i="10"/>
  <c r="F9" i="9"/>
  <c r="G9" i="9"/>
  <c r="F10" i="9"/>
  <c r="G10" i="9"/>
  <c r="F8" i="9"/>
  <c r="G8" i="9"/>
  <c r="F9" i="8"/>
  <c r="G9" i="8"/>
  <c r="F10" i="8"/>
  <c r="G10" i="8"/>
  <c r="F8" i="8"/>
  <c r="G8" i="8"/>
  <c r="F10" i="7"/>
  <c r="G10" i="7"/>
  <c r="F9" i="7"/>
  <c r="G9" i="7"/>
  <c r="F8" i="7"/>
  <c r="G8" i="7"/>
  <c r="F9" i="6"/>
  <c r="G9" i="6"/>
  <c r="F10" i="6"/>
  <c r="G10" i="6"/>
  <c r="F8" i="6"/>
  <c r="G8" i="6"/>
  <c r="F9" i="5"/>
  <c r="G9" i="5"/>
  <c r="F10" i="5"/>
  <c r="G10" i="5"/>
  <c r="F8" i="5"/>
  <c r="G8" i="5"/>
  <c r="F9" i="4"/>
  <c r="G9" i="4"/>
  <c r="F10" i="4"/>
  <c r="G10" i="4"/>
  <c r="F8" i="4"/>
  <c r="G8" i="4"/>
  <c r="G9" i="3"/>
  <c r="G10" i="3"/>
  <c r="G8" i="3"/>
  <c r="G10" i="2"/>
  <c r="G9" i="2"/>
  <c r="G8" i="2"/>
  <c r="G9" i="1"/>
  <c r="G10" i="1"/>
  <c r="G8" i="1"/>
</calcChain>
</file>

<file path=xl/sharedStrings.xml><?xml version="1.0" encoding="utf-8"?>
<sst xmlns="http://schemas.openxmlformats.org/spreadsheetml/2006/main" count="569" uniqueCount="209">
  <si>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</si>
  <si>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</si>
  <si>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</si>
  <si>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</si>
  <si>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</si>
  <si>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</si>
  <si>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</si>
  <si>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</si>
  <si>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</si>
  <si>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</si>
  <si>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</si>
  <si>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</si>
  <si>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</si>
  <si>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</si>
  <si>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https://articulo.mercadolibre.com.co/MCO-1194697164-cpu-torre-core-i5-16ramhd500-monitor-19-_JM#position=27&amp;search_layout=stack&amp;type=item&amp;tracking_id=22ccce83-15fd-498b-821b-fb60ba69422b</t>
  </si>
  <si>
    <t>Cpu Torre Core I5 +16ram+hd500 Monitor 19</t>
  </si>
  <si>
    <t>CONTADO</t>
  </si>
  <si>
    <t>Computador de gran alcance con procesador Intel core i5, acondicionado para ejecutar multitareas administrativas, domesticas, educativas e interactivas a gran velocidad</t>
  </si>
  <si>
    <t xml:space="preserve">Nº2 </t>
  </si>
  <si>
    <t xml:space="preserve">PC WARE </t>
  </si>
  <si>
    <t>https://www.pcware.com.co/xpg-starker-atx-1-fan-cooler-argb-vidrio-templado-x1-1-fan-cooler-standard-fuente-de-poder-xpg-probe-600-watts-certificada-80-plus-bronze-negro-by-adata</t>
  </si>
  <si>
    <t>XPG STARKER ATX/ 1 Fan Cooler ARGB / Vidrio Templado X1 /+ 1 Fan Cooler Standard/+ Fuente De Poder XPG PROBE / 600 Watts / Certificada 80 Plus Bronze/Negro-By ADATA</t>
  </si>
  <si>
    <t>En PcWare encuentras de forma fácil un gran catálogo el componente o partes de pc al mejor precio</t>
  </si>
  <si>
    <t>Nº 3</t>
  </si>
  <si>
    <t xml:space="preserve">POWER DEAL </t>
  </si>
  <si>
    <t>https://powerdeal.com.co/collections/pc-gamer-ensamblados/products/pc-torre-ghost-amd-ryzen-athlon-3000g-8gb-ssd-500-gb-sata-pd</t>
  </si>
  <si>
    <t>CPU GAMER ATROX ATHLON 3000G</t>
  </si>
  <si>
    <t>Computador gamer de escritorio</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</si>
  <si>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</si>
  <si>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</si>
  <si>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t>Empresa</t>
    </r>
    <r>
      <rPr>
        <i/>
        <sz val="10"/>
        <color theme="1"/>
        <rFont val="Arial"/>
        <family val="2"/>
        <scheme val="major"/>
      </rPr>
      <t xml:space="preserve">
(Nombre fiscal de la empresa)</t>
    </r>
  </si>
  <si>
    <r>
      <t>Nº de CUIT, Dirección, Teléfono</t>
    </r>
    <r>
      <rPr>
        <i/>
        <sz val="10"/>
        <color theme="1"/>
        <rFont val="Arial"/>
        <family val="2"/>
        <scheme val="major"/>
      </rPr>
      <t xml:space="preserve">
(Datos de la empresa)</t>
    </r>
  </si>
  <si>
    <r>
      <t>Descripción del
bien/ servicio (b)</t>
    </r>
    <r>
      <rPr>
        <i/>
        <sz val="10"/>
        <color theme="1"/>
        <rFont val="Arial"/>
        <family val="2"/>
        <scheme val="major"/>
      </rPr>
      <t xml:space="preserve">
Características de los bienes/ servicios</t>
    </r>
  </si>
  <si>
    <r>
      <t xml:space="preserve">Importe Unitario
</t>
    </r>
    <r>
      <rPr>
        <i/>
        <sz val="10"/>
        <color theme="1"/>
        <rFont val="Arial"/>
        <family val="2"/>
        <scheme val="major"/>
      </rPr>
      <t>(moneda nacional)</t>
    </r>
  </si>
  <si>
    <r>
      <t xml:space="preserve">Importe Total
 IVA incluido
</t>
    </r>
    <r>
      <rPr>
        <i/>
        <u/>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</si>
  <si>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</si>
  <si>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</si>
  <si>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r>
      <t xml:space="preserve">Observaciones </t>
    </r>
    <r>
      <rPr>
        <i/>
        <sz val="10"/>
        <color theme="1"/>
        <rFont val="Arial"/>
        <family val="2"/>
        <scheme val="major"/>
      </rPr>
      <t xml:space="preserve">
(se debe incluir toda aquella característica que no ha sido posible incluir anteriormente)</t>
    </r>
  </si>
  <si>
    <t>Mercado libre</t>
  </si>
  <si>
    <t>https://www.mercadolibre.com.co/monitor-curvo-27-fhd-diseno-sin-bordes-color-black-100v240v/p/MCO17431651?pdp_filters=category%3AMCO1656&amp;quantity=3</t>
  </si>
  <si>
    <t>Monitor Curvo 27 Fhd Diseño Sin Bordes Color Black 100V/240V</t>
  </si>
  <si>
    <t>Tiene una resolución de 1920px-1080px.</t>
  </si>
  <si>
    <t xml:space="preserve">ALKOSTO </t>
  </si>
  <si>
    <t>https://www.alkosto.com/monitor-samsung-gamer-24-pulgadas-g320nl-plano-negro/p/8806094113846</t>
  </si>
  <si>
    <t>Monitor Samsung Gamer 24" pulgadas G320NL Plano Negro</t>
  </si>
  <si>
    <t>Stand ergonómico con ajuste en altura, inclinación y pivote</t>
  </si>
  <si>
    <t>https://www.alkosto.com/monitor-samsung-32-pulgadas-cm500-smart-display-negro/p/8806095020167</t>
  </si>
  <si>
    <t>Monitor SAMSUNG 32" Pulgadas CM500 Smart Display Negro</t>
  </si>
  <si>
    <t>Pantalla FHD, Gran nitidez, calidad de imagen y contraste</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</si>
  <si>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</si>
  <si>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Trebuchet MS"/>
        <family val="2"/>
      </rPr>
      <t xml:space="preserve">Importe Unitario
</t>
    </r>
    <r>
      <rPr>
        <i/>
        <sz val="8"/>
        <color theme="1"/>
        <rFont val="Trebuchet MS"/>
        <family val="2"/>
      </rPr>
      <t>(moneda nacional)</t>
    </r>
  </si>
  <si>
    <t>https://www.mercadolibre.com.co/disco-solido-ssd-interno-crucial-ct500bx500ssd1-500gb-negro/p/MCO19614825?pdp_filters=category:MCO1672#searchVariation=MCO19614825&amp;position=2&amp;search_layout=stack&amp;type=product&amp;tracking_id=aa8e5d63-5d99-467d-8939-e0e1b492ed9b</t>
  </si>
  <si>
    <t>Disco sólido SSD interno Crucial CT500BX500SSD1 500GB negro</t>
  </si>
  <si>
    <t xml:space="preserve">CONTADO </t>
  </si>
  <si>
    <t>Útil para guardar programas y documentos con su capacidad de 500 GB.</t>
  </si>
  <si>
    <t xml:space="preserve">FALABELLA </t>
  </si>
  <si>
    <t>https://www.falabella.com.co/falabella-co/product/118315377/Unidad-Estado-Solido-SSD-Interno-Adata-XPG-S40G-1TB/118315378</t>
  </si>
  <si>
    <t>Unidad Estado Solido SSD Interno Adata XPG S40G 1TB</t>
  </si>
  <si>
    <t>Con velocidades de lectura y escritura sostenidas de hasta 3500/3000 MB por segundo, iluminación RGB personalizable y una gran cantidad de características que mejoran el rendimiento</t>
  </si>
  <si>
    <t>HI TECH</t>
  </si>
  <si>
    <t>152 #96-90 Suba Bogotá D.C</t>
  </si>
  <si>
    <t xml:space="preserve">´MERCADO LIBRE </t>
  </si>
  <si>
    <t>https://www.mercadolibre.com.co/disco-solido-ssd-interno-kingston-sa400s37240gb-negro/p/MCO19035706?pdp_filters=category:MCO1672#searchVariation=MCO19035706&amp;position=7&amp;search_layout=stack&amp;type=product&amp;tracking_id=d2347602-d832-46e2-b62a-c4c325617137</t>
  </si>
  <si>
    <t>Disco sólido SSD interno Kingston SA400S37/240GB Negro</t>
  </si>
  <si>
    <t>El Kingston A400 SA400S37/240G 240 GB ofrece una transferencia de datos de 550 MB/s en lectura y 490 MB/s en escritura, para un rendimiento óptimo.</t>
  </si>
  <si>
    <t xml:space="preserve">KTRONIX </t>
  </si>
  <si>
    <t>https://www.ktronix.com/disco-duro-toshiba-basic-2tb/p/723844001346</t>
  </si>
  <si>
    <t>Disco Duro TOSHIBA Basic 2TB</t>
  </si>
  <si>
    <t>Systestore</t>
  </si>
  <si>
    <t>(314) 251 26 38</t>
  </si>
  <si>
    <t xml:space="preserve">Mercado libre </t>
  </si>
  <si>
    <t>https://articulo.mercadolibre.com.co/MCO-1294185577-poweredge-t150-tower-server-intel-xeon-e-2336g16gb2tb-_JM#position=8&amp;search_layout=stack&amp;type=item&amp;tracking_id=6ce23d24-4588-4653-bb99-db7e1509e5aa</t>
  </si>
  <si>
    <t>Poweredge T150 - Tower Server/ Intel Xeon E-2336g/16gb/2tb</t>
  </si>
  <si>
    <t>Un procesador Intel® Xeon® serie E-2336 con hasta 8 núcleos por procesador</t>
  </si>
  <si>
    <t>https://articulo.mercadolibre.com.co/MCO-1318522727-servidor-hp-proliant-ml310e-gen8-v2-r16gb-ssd480-xeon-31ghz-_JM#position=4&amp;search_layout=stack&amp;type=item&amp;tracking_id=aa17d476-2270-48e4-afc3-371dfada513d</t>
  </si>
  <si>
    <t>Servidor Hp Proliant Ml310e Gen8 V2 R16gb Ssd480 Xeon 3.1ghz</t>
  </si>
  <si>
    <t>ProLiant ML310e Gen8 v2</t>
  </si>
  <si>
    <t>Servidor Rack Marca Siara Intel Xeon E3 1260l 16gb 1tb</t>
  </si>
  <si>
    <t>Speed logic</t>
  </si>
  <si>
    <t>https://speedlogic.com.co/tienda/memorias-ram/memoria-ram-ddr4-16g-3200-cors</t>
  </si>
  <si>
    <t>MEMORIA RAM DDR4 16G 3200 CORSAIR VENGEANCE RGB RS</t>
  </si>
  <si>
    <t>La memoria DDR4 CORSAIR VENGEANCE RGB RS realza la estética de su PC gracias a su iluminación RGB dinámica y direccionable individualmente</t>
  </si>
  <si>
    <t>Mercado Libre</t>
  </si>
  <si>
    <t>https://listado.mercadolibre.com.co/memoria-ddr4-16gb</t>
  </si>
  <si>
    <t>Memoria RAM Premier color verde 16GB 1 Adata AD4S320016G22-SGN</t>
  </si>
  <si>
    <t>Cuenta con una tasa de transferencia de 25600 MB/s.</t>
  </si>
  <si>
    <t>Tecnostock</t>
  </si>
  <si>
    <t>https://tecnostock.com.co/products/crucial-laptop-ddr4-3200-mhz-sodimm-memory-module?variant=46808587370781&amp;currency=COP&amp;utm_medium=product_sync&amp;utm_source=google&amp;utm_content=sag_organic&amp;utm_campaign=sag_organic&amp;srsltid=AfmBOoqET5a1tgCjO-30b6IPBqHaFs9VneMJjDgoKfxpm8XhSgHhZF9ABDc</t>
  </si>
  <si>
    <t>Crucial Laptop DDR4 3200 MHz SODIMM Memory Module</t>
  </si>
  <si>
    <t>Velocidad de reloj de 3200 MHz.</t>
  </si>
  <si>
    <t>https://www.falabella.com.co/falabella-co/product/130536287/Combo-Dell-Wireless-Km3322w-Teclado-+-Mouse/130536288</t>
  </si>
  <si>
    <t>Combo Dell Wireless Km3322w Teclado + Mouse</t>
  </si>
  <si>
    <t>Sensor de alta precisión</t>
  </si>
  <si>
    <t>ALKOSTO</t>
  </si>
  <si>
    <t>https://www.alkosto.com/teclado-hp-alambrico-150-basic-negro/p/196548244195</t>
  </si>
  <si>
    <t>Teclado HP Alámbrico 150 Basic Negro</t>
  </si>
  <si>
    <t>Teclado con cable HP 150. Este perfecto compañero plug-and-play es un teclado cómodo con todo lo que necesitas para donde sea que lo lleves</t>
  </si>
  <si>
    <t>Panamericana</t>
  </si>
  <si>
    <t>(601) 364 9000</t>
  </si>
  <si>
    <t>Calle 12 # 34 - 30, Bogotá D.C.</t>
  </si>
  <si>
    <r>
      <rPr>
        <b/>
        <sz val="10"/>
        <color theme="1"/>
        <rFont val="Arial"/>
        <family val="2"/>
      </rPr>
      <t xml:space="preserve">Importe Total
</t>
    </r>
    <r>
      <rPr>
        <b/>
        <i/>
        <sz val="8"/>
        <color theme="1"/>
        <rFont val="Arial"/>
        <family val="2"/>
      </rPr>
      <t>(moneda extranjera)</t>
    </r>
  </si>
  <si>
    <t>https://www.mercadolibre.com.co/mouse-gamer-vertical-inalambrico-recargable-weibo-wb-881-negro/p/MCO16051104?pdp_filters=item_id:MCO2027339616#is_advertising=true&amp;searchVariation=MCO16051104&amp;position=1&amp;search_layout=stack&amp;type=pad&amp;tracking_id=ced31c77-b65c-4671-a8f1-61f3edab0f16&amp;is_advertising=true&amp;ad_domain=VQCATCORE_LST&amp;ad_position=1&amp;ad_click_id=MWZjOWY3ZTgtZjgwNS00MmEzLTk2M2ItNGJiMDNhMjg1NDIy</t>
  </si>
  <si>
    <t>Mouse gamer vertical inalámbrico recargable Weibo WB-881 negro</t>
  </si>
  <si>
    <t>Posee rueda de desplazamiento.</t>
  </si>
  <si>
    <t>AMAZON</t>
  </si>
  <si>
    <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t>
  </si>
  <si>
    <t>AmazonBasics Ratón de computadora con cable USB de 3 botones (negro), paquete de 1</t>
  </si>
  <si>
    <t>Ratón de computadora para navegar fácilmente por una interfaz de computadora; haga clic, desplazarse y más</t>
  </si>
  <si>
    <t>EXPOCOL SUMINISTRO</t>
  </si>
  <si>
    <t>https://expocolsuministros.com/product/mouse-logitech-g-inalambrico-gaming-g305-lila/</t>
  </si>
  <si>
    <t>Mouse LOGITECH G Inalámbrico Gaming G305 Lila</t>
  </si>
  <si>
    <t>G305 puede guardar en la memoria integrada hasta 5 perfiles con hasta 5 niveles de dpi cada uno.</t>
  </si>
  <si>
    <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t>
  </si>
  <si>
    <t>Portatil Lenovo Ryzen 7 5825u Ram 24gb Solido 512gb Fhd</t>
  </si>
  <si>
    <t>Procesador AMD RYZEN R7 5825U 8 NUCELOS</t>
  </si>
  <si>
    <t>https://www.alkosto.com/computador-portatil-asus-vivobook-156-pulgadas-x1504za-intel-core-i5-ram-8gb-disco-ssd-512-gb-azul/p/4711387276068</t>
  </si>
  <si>
    <t>Computador Portátil ASUS Vivobook 15.6" Pulgadas X1504ZA - Intel Core i5 - RAM 8GB - Disco SSD 512 GB - Azul</t>
  </si>
  <si>
    <t>Escudo de privacidad de la cámara WEB física</t>
  </si>
  <si>
    <t>https://www.ktronix.com/computador-portatil-hp-pavilion-156-pulgadas-eg2526la-intel-core-i5-ram-8gb-disco-ssd-512gb-azul/p/198122317813</t>
  </si>
  <si>
    <t>Computador Portátil HP Pavilion 15.6" Pulgadas Eg2526la - Intel Core i5 - RAM 8GB - Disco SSD 512GB - Azul</t>
  </si>
  <si>
    <t>HP Fast Charge. Carga de 0 a 50% en aproximadamente 45 min</t>
  </si>
  <si>
    <t>https://www.alkosto.com/monitor-samsung-gamer-32-pulgadas-ag320-plano-negro/p/887276595368</t>
  </si>
  <si>
    <t>Monitor SAMSUNG Gamer 32" Pulgadas AG320 Plano Negro</t>
  </si>
  <si>
    <t>Sus 165Hz eliminan el retraso, una experiencia ultrafluida</t>
  </si>
  <si>
    <t>https://www.falabella.com.co/falabella-co/product/122186554/Monitor-ThinkVision-M14-movil-con-pantalla-tactil-14%E2%80%9D/122186555</t>
  </si>
  <si>
    <t>Monitor ThinkVision M14 móvil con pantalla táctil 14”</t>
  </si>
  <si>
    <t>Response Time 6 ms (Extreme mode) / 8 ms (Typical mode)</t>
  </si>
  <si>
    <t>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t>
  </si>
  <si>
    <t>Monitor gamer LG UltraGear 27GR75Q LCD 27" negro 100V/240V</t>
  </si>
  <si>
    <t>Soporte de color: 16,7 millones</t>
  </si>
  <si>
    <t xml:space="preserve">M </t>
  </si>
  <si>
    <t>https://www.mercadolibre.com.co/disco-duro-interno-western-digital-wd5000lpzx-25in-500gb-hdd-sata-iii-plata/p/MCO21709406?pdp_filters=category%3AMCO1672#searchVariation=MCO21709406&amp;position=4&amp;search_layout=stack&amp;type=product&amp;tracking_id=645ef13c-b162-4ab0-bc8e-6ab434cbaf42</t>
  </si>
  <si>
    <t>Disco Duro Interno Western Digital WD5000LPZX 2.5in 500gb Hdd Sata Iii Plata</t>
  </si>
  <si>
    <t xml:space="preserve">SPEED LOGIC </t>
  </si>
  <si>
    <t>https://speedlogic.com.co/tienda/unidades-disco-mecanico/disco-externo-usb-1-tb-toshiba-25-3-0/</t>
  </si>
  <si>
    <t>DISCO EXTERNO USB 1 TB TOSHIBA 2,5″ (3.0)</t>
  </si>
  <si>
    <t>Soluciones de almacenamiento Toshiba de la región EMEA –</t>
  </si>
  <si>
    <t xml:space="preserve">PCWARE </t>
  </si>
  <si>
    <t>https://www.pcware.com.co/kingston-250-gb-ssd-nvme-nv1-pcie-m-2-2280-gen-3-0-4-carriles-snvs-250g</t>
  </si>
  <si>
    <t>Kingston 250 GB SSD NVMe NV1/PCIe/M.2 2280/Gen 3.0/4 Carriles-SNVS/250G</t>
  </si>
  <si>
    <t>Mayor velocidad de Lectura y Escritura: más eficiencia para mayor performance de tus máquinas</t>
  </si>
  <si>
    <t xml:space="preserve">AMAZON </t>
  </si>
  <si>
    <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t>
  </si>
  <si>
    <t>ZimaBoard 832 Router de servidor de una sola placa X86 Computadora de una sola placa Almacenamiento en la red en la nube personal Servidor multimedia 4K Puerta de enlace Gigabit dual - PCIe x4 SATA</t>
  </si>
  <si>
    <t>El primer servidor de placa única x86 hackable del mundo: ZimaBoard es un servidor de placa única de bajo costo diseñado exclusivamente para fabricantes</t>
  </si>
  <si>
    <t>https://articulo.mercadolibre.com.co/MCO-2256411732-servidor-dell-power-edge-t40-intel-xeon-35-ghz-8g-1tb-_JM#position=1&amp;search_layout=stack&amp;type=item&amp;tracking_id=0fd9fb34-0351-4dd5-bffd-e6bf27036d09</t>
  </si>
  <si>
    <t>Servidor Dell Power Edge T40 Intel Xeon 3.5 Ghz 8g 1tb</t>
  </si>
  <si>
    <t>T40Q3FY22COV1</t>
  </si>
  <si>
    <t>https://articulo.mercadolibre.com.co/MCO-1317854809-cpu-dell-optiplex-5090-core-i5-10ma-gen-8gb-512gb-open-box-_JM?variation=#reco_item_pos=0&amp;reco_backend=pads-retrieval-model-odin_marketplace&amp;reco_backend_type=&amp;reco_client=vip-pads-up&amp;reco_id=4ba4c990-688a-4e14-ba09-aa8d43e7531a&amp;is_advertising=true&amp;ad_domain=VIPDESKTOP_UP&amp;ad_position=1&amp;ad_click_id=ZGYxNDliOTItZTMyNC00Y2ViLThhN2ItYWFkYmMzNDY0NTli</t>
  </si>
  <si>
    <t>Cpu Dell Optiplex 5090 Core I5 10ma Gen 8gb 512gb Open Box</t>
  </si>
  <si>
    <t>EQUIPO PERFECTO PARA TRANSMITIR COMO WEBCAM EN 2 O 3 PAGINAS AL MISMO TIEMPO !</t>
  </si>
  <si>
    <t>https://www.mercadolibre.com.co/memoria-ram-samsung-8gb-ddr3-1600mhz-portatil-laptop/p/MCO14924731?pdp_filters=item_id:MCO1541573376#is_advertising=true&amp;searchVariation=MCO14924731&amp;position=1&amp;search_layout=stack&amp;type=pad&amp;tracking_id=9217704f-2715-469b-afb8-bab5f98c6e2a&amp;is_advertising=true&amp;ad_domain=VQCATCORE_LST&amp;ad_position=1&amp;ad_click_id=ZTY3NGNiNWItYTg0My00YzlmLWFkZGYtYjA0YWZkODA0OGFk</t>
  </si>
  <si>
    <t>Memoria Ram Samsung 8gb Ddr3 1600mhz Portatil Laptop</t>
  </si>
  <si>
    <t>Memoria con formato SODIMM.</t>
  </si>
  <si>
    <t xml:space="preserve">CLONES Y PERIFERICOS </t>
  </si>
  <si>
    <t>https://clonesyperifericos.com/comprar/memoria-ram-corsair-vengeance-rgb-ddr5-48gb-2x24-gb-6000-mhz/</t>
  </si>
  <si>
    <t>MEMORIA RAM CORSAIR VENGEANCE RGB DDR5 48GB (2×24 GB) 6000 MHZ</t>
  </si>
  <si>
    <t>Iluminación RGB dinámica de diez zonas: Ilumina tu sistema con diez LEDs RGB ultra brillantes direccionables individualmente por módulo</t>
  </si>
  <si>
    <t>https://www.pcware.com.co/kingston-8gb-ddr4-pc4-3200mhz-cl-22-260-pin-1-2-v-64bits-non-ecc-kvr32s22s6-8</t>
  </si>
  <si>
    <t>Kingston 8GB DDR4 PC4-3200MHz/CL 22/260 Pin/1.2 V/64Bits/Non-ECC-KVR32S22S6/8</t>
  </si>
  <si>
    <t>La Kingston 8GB DDR4 PC4-3200MHz es un modulo con 260 pines, ideal para armar tu nuevo sistema o actualizar la RAM para darle mayor capacidad, su velocidad de reloj a 3200Mhz sirve en 0,625 nano segundos</t>
  </si>
  <si>
    <t>https://www.mercadolibre.com.co/tarjeta-de-video-g210-1gb-ddr3-hdmi-pci-e/p/MCO36538858?pdp_filters=item_id:MCO2359750672#is_advertising=true&amp;searchVariation=MCO36538858&amp;position=2&amp;search_layout=stack&amp;type=pad&amp;tracking_id=9a9fe571-d45a-45cd-bdf6-b4a7012b264a&amp;is_advertising=true&amp;ad_domain=VQCATCORE_LST&amp;ad_position=2&amp;ad_click_id=ODFlYTdmN2EtZGVhMS00ZTkyLWE1NzctZjU0MjNlODc2M2E0</t>
  </si>
  <si>
    <t>Tarjeta De Video G210 1gb Ddr3 Hdmi Pci E</t>
  </si>
  <si>
    <t>Este componente electrónico procesa la información que llega al dispositivo y los transforma en imágenes o videos para mostrarla visualmente</t>
  </si>
  <si>
    <t>https://clonesyperifericos.com/comprar/tarjeta-xfx-amd-radeon-rx-580-gts-edicion-xxx-8gb/</t>
  </si>
  <si>
    <t>TARJETA XFX AMD RADEON RX 580 GTS EDICIÓN XXX 8GB</t>
  </si>
  <si>
    <t>Compatibilidad con Microsoft® DirectX™ 12</t>
  </si>
  <si>
    <t xml:space="preserve">COMPULAGO </t>
  </si>
  <si>
    <t>https://www.compulago.com/producto/tarjeta-video-20-gb-ddr5-asrock-phantom-gaming-rx-550-1102336897/</t>
  </si>
  <si>
    <t>TARJETA VIDEO 2.0 GB DDR5 ASROCK PHANTOM GAMING RX 550</t>
  </si>
  <si>
    <t>Processador Gráfico AMD Radeon RX 550, PCI Express x16 Gen3 (usa x8), DirectX 12, OpenGL 4.5, Ddr5 2GB, reloj del procesador Hasta 1183MHz</t>
  </si>
  <si>
    <t>https://www.mercadolibre.com.co/procesador-intel-core-i5-14600k-35-ghz-socket-1700/p/MCO28087623#searchVariation=MCO28087623&amp;position=13&amp;search_layout=stack&amp;type=product&amp;tracking_id=1fca398b-5b2e-4e88-a135-acde060ae640</t>
  </si>
  <si>
    <t>Procesador Intel Core I5 14600k 3.5 Ghz Socket 1700</t>
  </si>
  <si>
    <t>Ejecuta programas de edición de videos, creación de contenido, streaming y videojuegos sin afectar el rendimiento del dispositivo.</t>
  </si>
  <si>
    <t xml:space="preserve">COMETWARE </t>
  </si>
  <si>
    <t>https://cometware.com/intel-core-i5-13600k-f-3-5ghz-6p-8e-20-hilos-raptor-lake-procesador-1.html</t>
  </si>
  <si>
    <t>Intel Core i5 13600KF 3.5GHz (6P+8E)20 Hilos Raptor Lake Procesador</t>
  </si>
  <si>
    <t>Potencia de Diseño Térmico 125W</t>
  </si>
  <si>
    <t>https://articulo.mercadolibre.com.co/MCO-1841202220-combo-board-h610m-procesador-intel-core-i7-13700f-pc-_JM#position=13&amp;search_layout=stack&amp;type=item&amp;tracking_id=2dccec45-5e91-4096-aef0-9854c6a970b8</t>
  </si>
  <si>
    <t>Combo Board H610m Procesador Intel Core I7 13700f Pc</t>
  </si>
  <si>
    <t>Soporta Procesadores de 12ª y 13ª Generación Intel® Core™ (Socket 1700)</t>
  </si>
  <si>
    <t>https://www.falabella.com.co/falabella-co/product/3032470/Teclado-Logitech-Inalambrico-K400-Plus-con-touch-pad-para-TV.-Apto-para-TV-y-PC/3032470</t>
  </si>
  <si>
    <t>Teclado Logitech Inalámbrico K400 Plus con touch pad para TV. Apto para TV y PC</t>
  </si>
  <si>
    <t>Funciona con Windows 7, Windows 8, Windows 10 o posteriores, Android 7.0 o posteriores, Chrome OS - Puerto USB - Conexión a Internet (para descarga de software opcional)</t>
  </si>
  <si>
    <t>https://www.mercadolibre.com.co/teclado-mecanico-gamer-unitec-mk20-retroiluminado-color-del-teclado-plateado/p/MCO23026811?pdp_filters=item_id:MCO1366192149#is_advertising=true&amp;searchVariation=MCO23026811&amp;position=1&amp;search_layout=stack&amp;type=pad&amp;tracking_id=0694a9e8-3b57-4bb8-af1f-b5fae4bf605b&amp;is_advertising=true&amp;ad_domain=VQCATCORE_LST&amp;ad_position=1&amp;ad_click_id=YjRlZTZiMmUtNzVkYS00NDYyLWJjMmUtNzBmZjkzNTY3Yzlj</t>
  </si>
  <si>
    <t>Teclado Mecánico Gamer Unitec Mk20 Retroiluminado Color del teclado Plateado</t>
  </si>
  <si>
    <t>Este teclado Unitec de alto rendimiento permite que puedas disfrutar de horas ilimitadas de juegos. Está diseñado especialmente para que puedas expresar tanto tus habilidades como tu estilo. Podrás mejorar tu experiencia de gaming</t>
  </si>
  <si>
    <t>https://www.compulago.com/producto/teclado-usb-genius-slimstar-230-multimedia-362702337905/</t>
  </si>
  <si>
    <t>TECLADO USB GENIUS SLIMSTAR 230 MULTIMEDIA</t>
  </si>
  <si>
    <t>Referencia SlimStar 230</t>
  </si>
  <si>
    <t>El mejor IDE completo para desarrolladores de .NET y C++ en Windows. Completamente equipado con una buena matriz de herramientas y características para elevar y mejorar todas las etapas del desarrollo de software.</t>
  </si>
  <si>
    <t>MICROSOFT</t>
  </si>
  <si>
    <t xml:space="preserve">LICENCIA ORIGINAL MICROSOFT WIN 11 PRO 64Bit Español Latam
</t>
  </si>
  <si>
    <t>Clones y Perisfericos</t>
  </si>
  <si>
    <t>Windows 11 Pro (Download)</t>
  </si>
  <si>
    <t>Windows 11 Pro Retail</t>
  </si>
  <si>
    <t>ColombiaKeys</t>
  </si>
  <si>
    <t>+57 320 3453491</t>
  </si>
  <si>
    <t>57 323 2937372</t>
  </si>
  <si>
    <t>https://www.microsoft.com/es-co/d/windows-11-pro/dg7gmgf0d8h4</t>
  </si>
  <si>
    <t>Godaddy</t>
  </si>
  <si>
    <t>Web Hosting Deluxe</t>
  </si>
  <si>
    <t>https://www.godaddy.com/es/hosting/web-hosting</t>
  </si>
  <si>
    <t>Hostinger</t>
  </si>
  <si>
    <t>Hosting Empresarial</t>
  </si>
  <si>
    <t>Hosting Colombia</t>
  </si>
  <si>
    <t>https://clientes.latinoamericahosting.com.co/store/hosting</t>
  </si>
  <si>
    <t xml:space="preserve">Hosting Web </t>
  </si>
  <si>
    <t>https://www.hostinger.co/?utm_campaign=Brand-Exact|NT:Se|LO:CO&amp;utm_medium=ppc&amp;gad_source=1&amp;gclid=Cj0KCQiAgJa6BhCOARIsAMiL7V-zc5uvKlchjck2sBKw-JevS-3c4V8ConVRfFChqlbXmij3HSnjLkMaAhurEALw_wcB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</si>
</sst>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_);[Red]\(&quot;$&quot;#,##0\)"/>
    <numFmt numFmtId="165" formatCode="&quot;$&quot;#,##0.00_);[Red]\(&quot;$&quot;#,##0.00\)"/>
    <numFmt numFmtId="166" formatCode="_(&quot;$&quot;* #,##0.00_);_(&quot;$&quot;* \(#,##0.00\);_(&quot;$&quot;* &quot;-&quot;??_);_(@_)"/>
    <numFmt numFmtId="167" formatCode="_([$$-409]* #,##0.00_);_([$$-409]* \(#,##0.00\);_([$$-409]* &quot;-&quot;??_);_(@_)"/>
    <numFmt numFmtId="168" formatCode="_-[$$-240A]\ * #,##0.00_-;\-[$$-240A]\ * #,##0.00_-;_-[$$-240A]\ * &quot;-&quot;??_-;_-@_-"/>
    <numFmt numFmtId="169" formatCode="_-[$$-409]* #,##0.00_ ;_-[$$-409]* \-#,##0.00\ ;_-[$$-409]* &quot;-&quot;??_ ;_-@_ "/>
  </numFmts>
  <fonts count="45">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231F20"/>
      <name val="Trebuchet MS"/>
      <family val="2"/>
    </font>
    <font>
      <sz val="10"/>
      <color theme="1"/>
      <name val="Arial Narrow"/>
      <family val="2"/>
    </font>
    <font>
      <sz val="10"/>
      <color rgb="FF000000"/>
      <name val="Trebuchet MS"/>
      <family val="2"/>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family val="2"/>
      <scheme val="minor"/>
    </font>
    <font>
      <sz val="10"/>
      <color rgb="FF000000"/>
      <name val="Arial"/>
      <family val="2"/>
      <scheme val="minor"/>
    </font>
    <font>
      <sz val="10"/>
      <color rgb="FF3C4B71"/>
      <name val="Arial"/>
      <family val="2"/>
      <scheme val="minor"/>
    </font>
    <font>
      <sz val="10"/>
      <color rgb="FF222222"/>
      <name val="Inherit"/>
    </font>
    <font>
      <sz val="10"/>
      <name val="&quot;Proxima Nova&quot;"/>
    </font>
    <font>
      <b/>
      <sz val="10"/>
      <name val="&quot;open sans&quot;"/>
    </font>
    <font>
      <sz val="10"/>
      <name val="Montserrat"/>
    </font>
    <font>
      <b/>
      <sz val="10"/>
      <color theme="1"/>
      <name val="Arial"/>
      <family val="2"/>
      <scheme val="major"/>
    </font>
    <font>
      <i/>
      <sz val="10"/>
      <color theme="1"/>
      <name val="Arial"/>
      <family val="2"/>
      <scheme val="major"/>
    </font>
    <font>
      <b/>
      <u/>
      <sz val="10"/>
      <color theme="1"/>
      <name val="Arial"/>
      <family val="2"/>
      <scheme val="major"/>
    </font>
    <font>
      <sz val="10"/>
      <color rgb="FF000000"/>
      <name val="Arial"/>
      <family val="2"/>
      <scheme val="major"/>
    </font>
    <font>
      <u/>
      <sz val="10"/>
      <color theme="1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i/>
      <u/>
      <sz val="10"/>
      <color theme="1"/>
      <name val="Arial"/>
      <family val="2"/>
      <scheme val="major"/>
    </font>
    <font>
      <sz val="10"/>
      <color rgb="FF231F20"/>
      <name val="Arial"/>
      <family val="2"/>
      <scheme val="major"/>
    </font>
    <font>
      <sz val="10"/>
      <color rgb="FF333333"/>
      <name val="Arial"/>
      <family val="2"/>
      <scheme val="major"/>
    </font>
    <font>
      <sz val="10"/>
      <color rgb="FF666666"/>
      <name val="Arial"/>
      <family val="2"/>
      <scheme val="major"/>
    </font>
    <font>
      <b/>
      <sz val="10"/>
      <color rgb="FF333E48"/>
      <name val="Arial"/>
      <family val="2"/>
      <scheme val="major"/>
    </font>
    <font>
      <sz val="10"/>
      <color rgb="FF333E48"/>
      <name val="Arial"/>
      <family val="2"/>
      <scheme val="major"/>
    </font>
    <font>
      <sz val="9"/>
      <name val="Arial"/>
      <family val="2"/>
      <scheme val="major"/>
    </font>
    <font>
      <sz val="10"/>
      <name val="Arial"/>
      <family val="2"/>
      <scheme val="major"/>
    </font>
    <font>
      <sz val="10"/>
      <color rgb="FF4A4A4A"/>
      <name val="Arial"/>
      <family val="2"/>
      <scheme val="major"/>
    </font>
    <font>
      <sz val="10"/>
      <color rgb="FF0F1111"/>
      <name val="Arial"/>
      <family val="2"/>
      <scheme val="major"/>
    </font>
    <font>
      <u/>
      <sz val="10"/>
      <name val="Arial"/>
      <family val="2"/>
      <scheme val="major"/>
    </font>
    <font>
      <u/>
      <sz val="9"/>
      <name val="Arial"/>
      <family val="2"/>
      <scheme val="major"/>
    </font>
  </fonts>
  <fills count="10">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5F5F5"/>
        <bgColor rgb="FFF5F5F5"/>
      </patternFill>
    </fill>
    <fill>
      <patternFill patternType="solid">
        <fgColor rgb="FFEFEFEF"/>
        <bgColor rgb="FFEFEFEF"/>
      </patternFill>
    </fill>
  </fills>
  <borders count="13">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bottom/>
      <diagonal/>
    </border>
  </borders>
  <cellStyleXfs count="4">
    <xf numFmtId="0" fontId="0" fillId="0" borderId="0"/>
    <xf numFmtId="0" fontId="18" fillId="0" borderId="0" applyNumberFormat="0" applyFill="0" applyBorder="0" applyAlignment="0" applyProtection="0"/>
    <xf numFmtId="166" fontId="19" fillId="0" borderId="0" applyFont="0" applyFill="0" applyBorder="0" applyAlignment="0" applyProtection="0"/>
    <xf numFmtId="9" fontId="19" fillId="0" borderId="0" applyFont="0" applyFill="0" applyBorder="0" applyAlignment="0" applyProtection="0"/>
  </cellStyleXfs>
  <cellXfs count="129">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1" fillId="0" borderId="0" xfId="0" applyFont="1" applyAlignment="1">
      <alignment horizontal="center" vertical="center" wrapText="1"/>
    </xf>
    <xf numFmtId="0" fontId="4"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6" fillId="4" borderId="5"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0" borderId="7" xfId="0" applyFont="1" applyBorder="1" applyAlignment="1">
      <alignment horizontal="center" vertical="center"/>
    </xf>
    <xf numFmtId="0" fontId="1" fillId="0" borderId="7" xfId="0" applyFont="1" applyBorder="1"/>
    <xf numFmtId="0" fontId="12" fillId="0" borderId="3" xfId="0" applyFont="1" applyBorder="1" applyAlignment="1">
      <alignment horizontal="center" vertical="center" wrapText="1"/>
    </xf>
    <xf numFmtId="0" fontId="18" fillId="0" borderId="3" xfId="1" applyBorder="1" applyAlignment="1">
      <alignment horizontal="center" vertical="center" wrapText="1"/>
    </xf>
    <xf numFmtId="0" fontId="0" fillId="6" borderId="3" xfId="0" applyFill="1" applyBorder="1" applyAlignment="1">
      <alignment horizontal="center" vertical="center" wrapText="1"/>
    </xf>
    <xf numFmtId="168" fontId="12" fillId="0" borderId="3" xfId="0" applyNumberFormat="1" applyFont="1" applyBorder="1" applyAlignment="1">
      <alignment horizontal="center" vertical="center" wrapText="1"/>
    </xf>
    <xf numFmtId="167" fontId="12"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20" fillId="6" borderId="3"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4" fillId="0" borderId="4" xfId="0" applyFont="1" applyBorder="1" applyAlignment="1">
      <alignment horizontal="center" vertical="center"/>
    </xf>
    <xf numFmtId="0" fontId="8" fillId="0" borderId="6" xfId="0" applyFont="1" applyBorder="1" applyAlignment="1">
      <alignment horizontal="left" vertical="top" wrapText="1"/>
    </xf>
    <xf numFmtId="0" fontId="25" fillId="3" borderId="3" xfId="0" applyFont="1" applyFill="1" applyBorder="1" applyAlignment="1">
      <alignment horizontal="center" vertical="center" wrapText="1"/>
    </xf>
    <xf numFmtId="0" fontId="25" fillId="0" borderId="3" xfId="0" applyFont="1" applyBorder="1" applyAlignment="1">
      <alignment horizontal="center" vertical="center" wrapText="1"/>
    </xf>
    <xf numFmtId="0" fontId="27" fillId="4" borderId="3" xfId="0" applyFont="1" applyFill="1" applyBorder="1" applyAlignment="1">
      <alignment horizontal="center" vertical="center" wrapText="1"/>
    </xf>
    <xf numFmtId="0" fontId="25" fillId="5" borderId="4" xfId="0" applyFont="1" applyFill="1" applyBorder="1" applyAlignment="1">
      <alignment horizontal="center" vertical="center" wrapText="1"/>
    </xf>
    <xf numFmtId="0" fontId="28" fillId="0" borderId="4" xfId="0" applyFont="1" applyBorder="1" applyAlignment="1">
      <alignment horizontal="center" vertical="center" wrapText="1"/>
    </xf>
    <xf numFmtId="0" fontId="29" fillId="0" borderId="5" xfId="1" applyFont="1" applyBorder="1" applyAlignment="1">
      <alignment vertical="center" wrapText="1"/>
    </xf>
    <xf numFmtId="0" fontId="28" fillId="0" borderId="3" xfId="0" applyFont="1" applyBorder="1" applyAlignment="1">
      <alignment horizontal="center" vertical="center" wrapText="1"/>
    </xf>
    <xf numFmtId="165" fontId="28" fillId="0" borderId="3" xfId="0" applyNumberFormat="1" applyFont="1" applyBorder="1" applyAlignment="1">
      <alignment horizontal="center" vertical="center" wrapText="1"/>
    </xf>
    <xf numFmtId="167" fontId="30" fillId="0" borderId="3" xfId="0" applyNumberFormat="1" applyFont="1" applyBorder="1" applyAlignment="1">
      <alignment horizontal="center" vertical="top" wrapText="1"/>
    </xf>
    <xf numFmtId="0" fontId="28" fillId="6" borderId="3" xfId="0" applyFont="1" applyFill="1" applyBorder="1" applyAlignment="1">
      <alignment vertical="center" wrapText="1"/>
    </xf>
    <xf numFmtId="0" fontId="29" fillId="6" borderId="3" xfId="1" applyFont="1" applyFill="1" applyBorder="1" applyAlignment="1">
      <alignment horizontal="center" vertical="center" wrapText="1"/>
    </xf>
    <xf numFmtId="0" fontId="32" fillId="6" borderId="2" xfId="0" applyFont="1" applyFill="1" applyBorder="1" applyAlignment="1">
      <alignment horizontal="center" vertical="center" wrapText="1"/>
    </xf>
    <xf numFmtId="0" fontId="32" fillId="8" borderId="3" xfId="0" applyFont="1" applyFill="1" applyBorder="1" applyAlignment="1">
      <alignment vertical="center" wrapText="1"/>
    </xf>
    <xf numFmtId="0" fontId="29" fillId="0" borderId="3" xfId="1" applyFont="1" applyBorder="1" applyAlignment="1">
      <alignment horizontal="center" vertical="center" wrapText="1"/>
    </xf>
    <xf numFmtId="0" fontId="32" fillId="6" borderId="3" xfId="0" applyFont="1" applyFill="1" applyBorder="1" applyAlignment="1">
      <alignment horizontal="center" vertical="center" wrapText="1"/>
    </xf>
    <xf numFmtId="164" fontId="28" fillId="0" borderId="3" xfId="0" applyNumberFormat="1" applyFont="1" applyBorder="1" applyAlignment="1">
      <alignment horizontal="center" vertical="center" wrapText="1"/>
    </xf>
    <xf numFmtId="0" fontId="28" fillId="0" borderId="7" xfId="0" applyFont="1" applyBorder="1" applyAlignment="1">
      <alignment horizontal="center" vertical="center" wrapText="1"/>
    </xf>
    <xf numFmtId="0" fontId="29" fillId="0" borderId="7" xfId="1" applyFont="1" applyBorder="1" applyAlignment="1">
      <alignment horizontal="center" vertical="center" wrapText="1"/>
    </xf>
    <xf numFmtId="0" fontId="28" fillId="6" borderId="7" xfId="0" applyFont="1" applyFill="1" applyBorder="1" applyAlignment="1">
      <alignment horizontal="center" vertical="center" wrapText="1"/>
    </xf>
    <xf numFmtId="164" fontId="28" fillId="0" borderId="7" xfId="0" applyNumberFormat="1" applyFont="1" applyBorder="1" applyAlignment="1">
      <alignment horizontal="center" vertical="center" wrapText="1"/>
    </xf>
    <xf numFmtId="165" fontId="28" fillId="0" borderId="7" xfId="0" applyNumberFormat="1" applyFont="1" applyBorder="1" applyAlignment="1">
      <alignment horizontal="center" vertical="center" wrapText="1"/>
    </xf>
    <xf numFmtId="167" fontId="30" fillId="0" borderId="7" xfId="0" applyNumberFormat="1" applyFont="1" applyBorder="1" applyAlignment="1">
      <alignment horizontal="center" vertical="top" wrapText="1"/>
    </xf>
    <xf numFmtId="0" fontId="28" fillId="6" borderId="7" xfId="0" applyFont="1" applyFill="1" applyBorder="1" applyAlignment="1">
      <alignment horizontal="center" wrapText="1"/>
    </xf>
    <xf numFmtId="0" fontId="34" fillId="0" borderId="7" xfId="0" applyFont="1" applyBorder="1" applyAlignment="1">
      <alignment horizontal="center" vertical="center" wrapText="1"/>
    </xf>
    <xf numFmtId="0" fontId="35" fillId="6" borderId="7" xfId="0" applyFont="1" applyFill="1" applyBorder="1" applyAlignment="1">
      <alignment horizontal="center" vertical="center" wrapText="1"/>
    </xf>
    <xf numFmtId="0" fontId="30" fillId="0" borderId="7" xfId="0" applyFont="1" applyBorder="1" applyAlignment="1">
      <alignment horizontal="left" vertical="top" wrapText="1"/>
    </xf>
    <xf numFmtId="167" fontId="28" fillId="0" borderId="7" xfId="0" applyNumberFormat="1" applyFont="1" applyBorder="1" applyAlignment="1">
      <alignment horizontal="center" vertical="top" wrapText="1"/>
    </xf>
    <xf numFmtId="168" fontId="28" fillId="6" borderId="7" xfId="0" applyNumberFormat="1" applyFont="1" applyFill="1" applyBorder="1" applyAlignment="1">
      <alignment horizontal="center" vertical="center" wrapText="1"/>
    </xf>
    <xf numFmtId="168" fontId="28" fillId="0" borderId="7" xfId="0" applyNumberFormat="1" applyFont="1" applyBorder="1" applyAlignment="1">
      <alignment horizontal="center" vertical="center" wrapText="1"/>
    </xf>
    <xf numFmtId="0" fontId="32" fillId="6" borderId="7" xfId="0" applyFont="1" applyFill="1" applyBorder="1" applyAlignment="1">
      <alignment horizontal="center" vertical="center" wrapText="1"/>
    </xf>
    <xf numFmtId="168" fontId="28" fillId="0" borderId="7" xfId="2" applyNumberFormat="1" applyFont="1" applyBorder="1" applyAlignment="1">
      <alignment horizontal="center" vertical="center" wrapText="1"/>
    </xf>
    <xf numFmtId="168" fontId="28" fillId="6" borderId="7" xfId="2" applyNumberFormat="1" applyFont="1" applyFill="1" applyBorder="1" applyAlignment="1">
      <alignment horizontal="center" vertical="center" wrapText="1"/>
    </xf>
    <xf numFmtId="167" fontId="4" fillId="5" borderId="8" xfId="0" applyNumberFormat="1" applyFont="1" applyFill="1" applyBorder="1" applyAlignment="1">
      <alignment horizontal="center" vertical="center" wrapText="1"/>
    </xf>
    <xf numFmtId="0" fontId="36" fillId="6" borderId="7" xfId="0" applyFont="1" applyFill="1" applyBorder="1" applyAlignment="1">
      <alignment horizontal="center" vertical="center" wrapText="1"/>
    </xf>
    <xf numFmtId="167" fontId="30" fillId="0" borderId="7" xfId="3" applyNumberFormat="1" applyFont="1" applyBorder="1" applyAlignment="1">
      <alignment horizontal="center" vertical="top" wrapText="1"/>
    </xf>
    <xf numFmtId="0" fontId="37" fillId="6" borderId="7" xfId="0" applyFont="1" applyFill="1" applyBorder="1" applyAlignment="1">
      <alignment horizontal="center" vertical="center" wrapText="1"/>
    </xf>
    <xf numFmtId="0" fontId="38" fillId="6" borderId="7" xfId="0" applyFont="1" applyFill="1" applyBorder="1" applyAlignment="1">
      <alignment horizontal="center" vertical="center" wrapText="1"/>
    </xf>
    <xf numFmtId="0" fontId="1" fillId="0" borderId="4" xfId="0" applyFont="1" applyBorder="1"/>
    <xf numFmtId="0" fontId="35" fillId="6" borderId="7" xfId="0" applyFont="1" applyFill="1" applyBorder="1" applyAlignment="1">
      <alignment vertical="center" wrapText="1"/>
    </xf>
    <xf numFmtId="168" fontId="40" fillId="6" borderId="7" xfId="0" applyNumberFormat="1" applyFont="1" applyFill="1" applyBorder="1" applyAlignment="1">
      <alignment horizontal="center" vertical="center" wrapText="1"/>
    </xf>
    <xf numFmtId="0" fontId="32" fillId="8" borderId="7" xfId="0" applyFont="1" applyFill="1" applyBorder="1" applyAlignment="1">
      <alignment vertical="center" wrapText="1"/>
    </xf>
    <xf numFmtId="0" fontId="28" fillId="0" borderId="7" xfId="0" applyFont="1" applyBorder="1" applyAlignment="1">
      <alignment horizontal="left" vertical="center" wrapText="1"/>
    </xf>
    <xf numFmtId="168" fontId="41" fillId="6" borderId="7" xfId="0" applyNumberFormat="1" applyFont="1" applyFill="1" applyBorder="1" applyAlignment="1">
      <alignment horizontal="center" vertical="center" wrapText="1"/>
    </xf>
    <xf numFmtId="0" fontId="31" fillId="0" borderId="7" xfId="0" applyFont="1" applyBorder="1" applyAlignment="1">
      <alignment horizontal="center" vertical="center" wrapText="1"/>
    </xf>
    <xf numFmtId="0" fontId="32" fillId="8" borderId="7" xfId="0" applyFont="1" applyFill="1" applyBorder="1" applyAlignment="1">
      <alignment horizontal="center" vertical="center" wrapText="1"/>
    </xf>
    <xf numFmtId="0" fontId="29" fillId="6" borderId="7" xfId="1" applyFont="1" applyFill="1" applyBorder="1" applyAlignment="1">
      <alignment horizontal="center" vertical="center" wrapText="1"/>
    </xf>
    <xf numFmtId="0" fontId="40" fillId="0" borderId="7" xfId="0" applyFont="1" applyBorder="1" applyAlignment="1">
      <alignment horizontal="center" vertical="center" wrapText="1"/>
    </xf>
    <xf numFmtId="0" fontId="43" fillId="0" borderId="7" xfId="1" applyFont="1" applyBorder="1" applyAlignment="1">
      <alignment horizontal="center" vertical="center" wrapText="1"/>
    </xf>
    <xf numFmtId="0" fontId="40" fillId="6" borderId="7" xfId="0" applyFont="1" applyFill="1" applyBorder="1" applyAlignment="1">
      <alignment horizontal="center" vertical="center" wrapText="1"/>
    </xf>
    <xf numFmtId="168" fontId="40" fillId="0" borderId="7" xfId="0" applyNumberFormat="1" applyFont="1" applyBorder="1" applyAlignment="1">
      <alignment horizontal="center" vertical="center" wrapText="1"/>
    </xf>
    <xf numFmtId="167" fontId="40" fillId="0" borderId="7" xfId="0" applyNumberFormat="1" applyFont="1" applyBorder="1" applyAlignment="1">
      <alignment horizontal="center" vertical="center" wrapText="1"/>
    </xf>
    <xf numFmtId="0" fontId="40" fillId="6" borderId="7" xfId="0" applyFont="1" applyFill="1" applyBorder="1" applyAlignment="1">
      <alignment horizontal="center" wrapText="1"/>
    </xf>
    <xf numFmtId="167" fontId="40" fillId="6" borderId="7" xfId="0" applyNumberFormat="1" applyFont="1" applyFill="1" applyBorder="1" applyAlignment="1">
      <alignment horizontal="center" vertical="center" wrapText="1"/>
    </xf>
    <xf numFmtId="166" fontId="40" fillId="0" borderId="7" xfId="2" applyFont="1" applyBorder="1" applyAlignment="1">
      <alignment horizontal="center" vertical="center" wrapText="1"/>
    </xf>
    <xf numFmtId="0" fontId="39" fillId="0" borderId="7" xfId="0" applyFont="1" applyBorder="1" applyAlignment="1">
      <alignment horizontal="center" vertical="center" wrapText="1"/>
    </xf>
    <xf numFmtId="0" fontId="40" fillId="0" borderId="7" xfId="0" applyFont="1" applyBorder="1" applyAlignment="1">
      <alignment horizontal="center" vertical="top" wrapText="1"/>
    </xf>
    <xf numFmtId="166" fontId="39" fillId="0" borderId="7" xfId="2" applyFont="1" applyBorder="1" applyAlignment="1">
      <alignment horizontal="center" vertical="center" wrapText="1"/>
    </xf>
    <xf numFmtId="166" fontId="40" fillId="0" borderId="7" xfId="2" applyFont="1" applyBorder="1" applyAlignment="1">
      <alignment horizontal="center" vertical="top" wrapText="1"/>
    </xf>
    <xf numFmtId="167" fontId="40" fillId="0" borderId="7" xfId="0" applyNumberFormat="1" applyFont="1" applyBorder="1" applyAlignment="1">
      <alignment horizontal="center" vertical="top" wrapText="1"/>
    </xf>
    <xf numFmtId="0" fontId="39" fillId="9" borderId="7" xfId="0" applyFont="1" applyFill="1" applyBorder="1" applyAlignment="1">
      <alignment horizontal="center" vertical="center" wrapText="1"/>
    </xf>
    <xf numFmtId="0" fontId="44" fillId="0" borderId="7" xfId="0" applyFont="1" applyBorder="1" applyAlignment="1">
      <alignment horizontal="center" vertical="center" wrapText="1"/>
    </xf>
    <xf numFmtId="0" fontId="40" fillId="0" borderId="7" xfId="0" applyFont="1" applyBorder="1" applyAlignment="1">
      <alignment vertical="center" wrapText="1"/>
    </xf>
    <xf numFmtId="0" fontId="43" fillId="0" borderId="7" xfId="0" applyFont="1" applyBorder="1" applyAlignment="1">
      <alignment vertical="center" wrapText="1"/>
    </xf>
    <xf numFmtId="168" fontId="40" fillId="0" borderId="7" xfId="0" applyNumberFormat="1" applyFont="1" applyBorder="1" applyAlignment="1">
      <alignment vertical="center" wrapText="1"/>
    </xf>
    <xf numFmtId="0" fontId="40" fillId="7" borderId="7" xfId="0" applyFont="1" applyFill="1" applyBorder="1" applyAlignment="1">
      <alignment vertical="center" wrapText="1"/>
    </xf>
    <xf numFmtId="168" fontId="40" fillId="0" borderId="7" xfId="2" applyNumberFormat="1" applyFont="1" applyBorder="1" applyAlignment="1">
      <alignment vertical="center" wrapText="1"/>
    </xf>
    <xf numFmtId="167" fontId="40" fillId="0" borderId="7" xfId="0" applyNumberFormat="1" applyFont="1" applyBorder="1" applyAlignment="1">
      <alignment vertical="center" wrapText="1"/>
    </xf>
    <xf numFmtId="169" fontId="9" fillId="0" borderId="3" xfId="0" applyNumberFormat="1" applyFont="1" applyBorder="1" applyAlignment="1">
      <alignment horizontal="center" vertical="center" wrapText="1"/>
    </xf>
    <xf numFmtId="169" fontId="31" fillId="6" borderId="3" xfId="0" applyNumberFormat="1" applyFont="1" applyFill="1" applyBorder="1" applyAlignment="1">
      <alignment horizontal="center" vertical="center" wrapText="1"/>
    </xf>
    <xf numFmtId="169" fontId="31" fillId="6" borderId="7" xfId="0" applyNumberFormat="1" applyFont="1" applyFill="1" applyBorder="1" applyAlignment="1">
      <alignment horizontal="center" vertical="center" wrapText="1"/>
    </xf>
    <xf numFmtId="169" fontId="31" fillId="6" borderId="9" xfId="0" applyNumberFormat="1" applyFont="1" applyFill="1" applyBorder="1" applyAlignment="1">
      <alignment horizontal="center" vertical="center" wrapText="1"/>
    </xf>
    <xf numFmtId="0" fontId="28" fillId="6" borderId="10" xfId="0" applyFont="1" applyFill="1" applyBorder="1" applyAlignment="1">
      <alignment horizontal="center" vertical="center" wrapText="1"/>
    </xf>
    <xf numFmtId="0" fontId="42" fillId="6" borderId="10" xfId="0" applyFont="1" applyFill="1" applyBorder="1" applyAlignment="1">
      <alignment horizontal="center" vertical="center" wrapText="1"/>
    </xf>
    <xf numFmtId="0" fontId="36" fillId="6" borderId="10" xfId="0" applyFont="1" applyFill="1" applyBorder="1" applyAlignment="1">
      <alignment horizontal="center" vertical="center" wrapText="1"/>
    </xf>
    <xf numFmtId="0" fontId="0" fillId="0" borderId="3" xfId="0" applyBorder="1" applyAlignment="1">
      <alignment horizontal="center" vertical="center"/>
    </xf>
    <xf numFmtId="43" fontId="43" fillId="6" borderId="7" xfId="0" applyNumberFormat="1" applyFont="1" applyFill="1" applyBorder="1" applyAlignment="1">
      <alignment horizontal="center" vertical="center" wrapText="1"/>
    </xf>
    <xf numFmtId="169" fontId="43" fillId="6" borderId="7" xfId="0" applyNumberFormat="1" applyFont="1" applyFill="1" applyBorder="1" applyAlignment="1">
      <alignment horizontal="center" vertical="center" wrapText="1"/>
    </xf>
    <xf numFmtId="168" fontId="43" fillId="6" borderId="7" xfId="0" applyNumberFormat="1" applyFont="1" applyFill="1" applyBorder="1" applyAlignment="1">
      <alignment horizontal="center" vertical="center" wrapText="1"/>
    </xf>
    <xf numFmtId="169" fontId="40" fillId="0" borderId="7" xfId="0" applyNumberFormat="1" applyFont="1" applyBorder="1" applyAlignment="1">
      <alignment horizontal="center" vertical="center" wrapText="1"/>
    </xf>
    <xf numFmtId="169" fontId="39" fillId="0" borderId="7" xfId="0" applyNumberFormat="1" applyFont="1" applyBorder="1" applyAlignment="1">
      <alignment horizontal="center" vertical="center" wrapText="1"/>
    </xf>
    <xf numFmtId="0" fontId="5" fillId="0" borderId="12" xfId="0" applyFont="1" applyBorder="1" applyAlignment="1">
      <alignment horizontal="center" vertical="center" wrapText="1"/>
    </xf>
    <xf numFmtId="0" fontId="0" fillId="0" borderId="7" xfId="0" applyBorder="1"/>
    <xf numFmtId="0" fontId="18" fillId="0" borderId="7" xfId="1" applyFill="1" applyBorder="1" applyAlignment="1">
      <alignment horizontal="left" vertical="center"/>
    </xf>
    <xf numFmtId="0" fontId="18" fillId="0" borderId="7" xfId="1" applyBorder="1" applyAlignment="1">
      <alignment horizontal="center" vertical="top" wrapText="1"/>
    </xf>
    <xf numFmtId="0" fontId="43" fillId="0" borderId="7" xfId="0" applyFont="1" applyBorder="1" applyAlignment="1">
      <alignment horizontal="center" vertical="center" wrapText="1"/>
    </xf>
    <xf numFmtId="0" fontId="18" fillId="0" borderId="0" xfId="1" applyFill="1" applyAlignment="1">
      <alignment horizontal="left" vertical="center"/>
    </xf>
    <xf numFmtId="0" fontId="2" fillId="0" borderId="0" xfId="0" applyFont="1" applyAlignment="1">
      <alignment horizontal="center" vertical="center"/>
    </xf>
    <xf numFmtId="0" fontId="0" fillId="0" borderId="0" xfId="0"/>
    <xf numFmtId="0" fontId="2" fillId="2" borderId="4" xfId="0" applyFont="1" applyFill="1" applyBorder="1" applyAlignment="1">
      <alignment horizontal="center" vertical="center" wrapText="1"/>
    </xf>
    <xf numFmtId="0" fontId="3" fillId="0" borderId="1" xfId="0" applyFont="1" applyBorder="1"/>
    <xf numFmtId="0" fontId="3" fillId="0" borderId="2" xfId="0" applyFont="1" applyBorder="1"/>
    <xf numFmtId="0" fontId="4" fillId="0" borderId="4" xfId="0" applyFont="1" applyBorder="1" applyAlignment="1">
      <alignment horizontal="left" vertical="center" wrapText="1"/>
    </xf>
    <xf numFmtId="0" fontId="28" fillId="0" borderId="7" xfId="0" applyFont="1" applyBorder="1" applyAlignment="1">
      <alignment horizontal="center" vertical="center" wrapText="1"/>
    </xf>
    <xf numFmtId="3" fontId="28" fillId="0" borderId="7" xfId="0" applyNumberFormat="1" applyFont="1" applyBorder="1" applyAlignment="1">
      <alignment horizontal="center" vertical="center" wrapText="1"/>
    </xf>
    <xf numFmtId="0" fontId="35" fillId="6" borderId="7" xfId="0" applyFont="1" applyFill="1" applyBorder="1" applyAlignment="1">
      <alignment horizontal="center" wrapText="1"/>
    </xf>
    <xf numFmtId="0" fontId="2" fillId="0" borderId="4" xfId="0" applyFont="1" applyBorder="1" applyAlignment="1">
      <alignment horizontal="center" vertical="center" wrapText="1"/>
    </xf>
    <xf numFmtId="168" fontId="28" fillId="0" borderId="7" xfId="0" applyNumberFormat="1" applyFont="1" applyBorder="1" applyAlignment="1">
      <alignment horizontal="center" vertical="center" wrapText="1"/>
    </xf>
    <xf numFmtId="0" fontId="3" fillId="0" borderId="11" xfId="0" applyFont="1" applyBorder="1"/>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pc-torre-ghost-amd-ryzen-athlon-3000g-8gb-ssd-500-gb-sata-pd" TargetMode="External"/><Relationship Id="rId2" Type="http://schemas.openxmlformats.org/officeDocument/2006/relationships/hyperlink" Target="https://www.pcware.com.co/xpg-starker-atx-1-fan-cooler-argb-vidrio-templado-x1-1-fan-cooler-standard-fuente-de-poder-xpg-probe-600-watts-certificada-80-plus-bronze-negro-by-adata" TargetMode="External"/><Relationship Id="rId1" Type="http://schemas.openxmlformats.org/officeDocument/2006/relationships/hyperlink" Target="https://articulo.mercadolibre.com.co/MCO-1194697164-cpu-torre-core-i5-16ramhd500-monitor-19-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monitor-gamer-lg-ultragear-27gr75q-lcd-27-negro-100v240v/p/MCO24122328?pdp_filters=item_id:MCO1413629089" TargetMode="External"/><Relationship Id="rId2" Type="http://schemas.openxmlformats.org/officeDocument/2006/relationships/hyperlink" Target="https://www.falabella.com.co/falabella-co/product/122186554/Monitor-ThinkVision-M14-movil-con-pantalla-tactil-14%E2%80%9D/122186555" TargetMode="External"/><Relationship Id="rId1" Type="http://schemas.openxmlformats.org/officeDocument/2006/relationships/hyperlink" Target="https://www.alkosto.com/monitor-samsung-gamer-32-pulgadas-ag320-plano-negro/p/887276595368"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cware.com.co/kingston-250-gb-ssd-nvme-nv1-pcie-m-2-2280-gen-3-0-4-carriles-snvs-250g" TargetMode="External"/><Relationship Id="rId2" Type="http://schemas.openxmlformats.org/officeDocument/2006/relationships/hyperlink" Target="https://speedlogic.com.co/tienda/unidades-disco-mecanico/disco-externo-usb-1-tb-toshiba-25-3-0/" TargetMode="External"/><Relationship Id="rId1" Type="http://schemas.openxmlformats.org/officeDocument/2006/relationships/hyperlink" Target="https://www.mercadolibre.com.co/disco-duro-interno-western-digital-wd5000lpzx-25in-500gb-hdd-sata-iii-plata/p/MCO21709406?pdp_filters=category%3AMCO167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rticulo.mercadolibre.com.co/MCO-1317854809-cpu-dell-optiplex-5090-core-i5-10ma-gen-8gb-512gb-open-box-_JM?variation="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pcware.com.co/kingston-8gb-ddr4-pc4-3200mhz-cl-22-260-pin-1-2-v-64bits-non-ecc-kvr32s22s6-8" TargetMode="External"/><Relationship Id="rId2" Type="http://schemas.openxmlformats.org/officeDocument/2006/relationships/hyperlink" Target="https://clonesyperifericos.com/comprar/memoria-ram-corsair-vengeance-rgb-ddr5-48gb-2x24-gb-6000-mhz/" TargetMode="External"/><Relationship Id="rId1" Type="http://schemas.openxmlformats.org/officeDocument/2006/relationships/hyperlink" Target="https://www.mercadolibre.com.co/memoria-ram-samsung-8gb-ddr3-1600mhz-portatil-laptop/p/MCO14924731?pdp_filters=item_id:MCO154157337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mpulago.com/producto/tarjeta-video-20-gb-ddr5-asrock-phantom-gaming-rx-550-1102336897/" TargetMode="External"/><Relationship Id="rId2" Type="http://schemas.openxmlformats.org/officeDocument/2006/relationships/hyperlink" Target="https://clonesyperifericos.com/comprar/tarjeta-xfx-amd-radeon-rx-580-gts-edicion-xxx-8gb/" TargetMode="External"/><Relationship Id="rId1" Type="http://schemas.openxmlformats.org/officeDocument/2006/relationships/hyperlink" Target="https://www.mercadolibre.com.co/tarjeta-de-video-g210-1gb-ddr3-hdmi-pci-e/p/MCO36538858?pdp_filters=item_id:MCO235975067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rticulo.mercadolibre.com.co/MCO-1841202220-combo-board-h610m-procesador-intel-core-i7-13700f-pc-_JM" TargetMode="External"/><Relationship Id="rId2" Type="http://schemas.openxmlformats.org/officeDocument/2006/relationships/hyperlink" Target="https://cometware.com/intel-core-i5-13600k-f-3-5ghz-6p-8e-20-hilos-raptor-lake-procesador-1.html" TargetMode="External"/><Relationship Id="rId1" Type="http://schemas.openxmlformats.org/officeDocument/2006/relationships/hyperlink" Target="https://www.mercadolibre.com.co/procesador-intel-core-i5-14600k-35-ghz-socket-1700/p/MCO2808762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compulago.com/producto/teclado-usb-genius-slimstar-230-multimedia-362702337905/" TargetMode="External"/><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www.falabella.com.co/falabella-co/product/3032470/Teclado-Logitech-Inalambrico-K400-Plus-con-touch-pad-para-TV.-Apto-para-TV-y-PC/3032470"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microsoft.com/es-co/d/windows-11-pro/dg7gmgf0d8h4"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hostinger.co/?utm_campaign=Brand-Exact|NT:Se|LO:CO&amp;utm_medium=ppc&amp;gad_source=1&amp;gclid=Cj0KCQiAgJa6BhCOARIsAMiL7V-zc5uvKlchjck2sBKw-JevS-3c4V8ConVRfFChqlbXmij3HSnjLkMaAhurEALw_wcB" TargetMode="External"/><Relationship Id="rId2" Type="http://schemas.openxmlformats.org/officeDocument/2006/relationships/hyperlink" Target="https://clientes.latinoamericahosting.com.co/store/hosting" TargetMode="External"/><Relationship Id="rId1" Type="http://schemas.openxmlformats.org/officeDocument/2006/relationships/hyperlink" Target="https://www.godaddy.com/es/hosting/web-host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kosto.com/monitor-samsung-32-pulgadas-cm500-smart-display-negro/p/8806095020167" TargetMode="External"/><Relationship Id="rId2" Type="http://schemas.openxmlformats.org/officeDocument/2006/relationships/hyperlink" Target="https://www.alkosto.com/monitor-samsung-gamer-24-pulgadas-g320nl-plano-negro/p/8806094113846"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labella.com.co/falabella-co/product/118315377/Unidad-Estado-Solido-SSD-Interno-Adata-XPG-S40G-1TB/118315378" TargetMode="External"/><Relationship Id="rId1" Type="http://schemas.openxmlformats.org/officeDocument/2006/relationships/hyperlink" Target="https://www.mercadolibre.com.co/disco-solido-ssd-interno-crucial-ct500bx500ssd1-500gb-negro/p/MCO19614825?pdp_filters=category:MCO16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ktronix.com/disco-duro-toshiba-basic-2tb/p/723844001346" TargetMode="External"/><Relationship Id="rId1" Type="http://schemas.openxmlformats.org/officeDocument/2006/relationships/hyperlink" Target="https://www.mercadolibre.com.co/disco-solido-ssd-interno-kingston-sa400s37240gb-negro/p/MCO19035706?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rticulo.mercadolibre.com.co/MCO-1318522727-servidor-hp-proliant-ml310e-gen8-v2-r16gb-ssd480-xeon-31ghz-_JM" TargetMode="External"/><Relationship Id="rId2" Type="http://schemas.openxmlformats.org/officeDocument/2006/relationships/hyperlink" Target="https://articulo.mercadolibre.com.co/MCO-1318522727-servidor-hp-proliant-ml310e-gen8-v2-r16gb-ssd480-xeon-31ghz-_JM"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cnostock.com.co/products/crucial-laptop-ddr4-3200-mhz-sodimm-memory-module?variant=46808587370781&amp;currency=COP&amp;utm_medium=product_sync&amp;utm_source=google&amp;utm_content=sag_organic&amp;utm_campaign=sag_organic&amp;srsltid=AfmBOoqET5a1tgCjO-30b6IPBqHaFs9VneMJjDgoKfxpm8XhSgHhZF9ABDc" TargetMode="External"/><Relationship Id="rId2" Type="http://schemas.openxmlformats.org/officeDocument/2006/relationships/hyperlink" Target="https://listado.mercadolibre.com.co/memoria-ddr4-16gb" TargetMode="External"/><Relationship Id="rId1" Type="http://schemas.openxmlformats.org/officeDocument/2006/relationships/hyperlink" Target="https://speedlogic.com.co/tienda/memorias-ram/memoria-ram-ddr4-16g-3200-cor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kosto.com/teclado-hp-alambrico-150-basic-negro/p/196548244195" TargetMode="External"/><Relationship Id="rId1" Type="http://schemas.openxmlformats.org/officeDocument/2006/relationships/hyperlink" Target="https://www.falabella.com.co/falabella-co/product/130536287/Combo-Dell-Wireless-Km3322w-Teclado-+-Mouse/13053628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ocolsuministros.com/product/mouse-logitech-g-inalambrico-gaming-g305-lila/" TargetMode="External"/><Relationship Id="rId2" Type="http://schemas.openxmlformats.org/officeDocument/2006/relationships/hyperlink" Targe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TargetMode="External"/><Relationship Id="rId1" Type="http://schemas.openxmlformats.org/officeDocument/2006/relationships/hyperlink" Target="https://www.mercadolibre.com.co/mouse-gamer-vertical-inalambrico-recargable-weibo-wb-881-negro/p/MCO16051104?pdp_filters=item_id:MCO202733961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ktronix.com/computador-portatil-hp-pavilion-156-pulgadas-eg2526la-intel-core-i5-ram-8gb-disco-ssd-512gb-azul/p/198122317813" TargetMode="External"/><Relationship Id="rId2" Type="http://schemas.openxmlformats.org/officeDocument/2006/relationships/hyperlink" Target="https://www.alkosto.com/computador-portatil-asus-vivobook-156-pulgadas-x1504za-intel-core-i5-ram-8gb-disco-ssd-512-gb-azul/p/4711387276068" TargetMode="External"/><Relationship Id="rId1" Type="http://schemas.openxmlformats.org/officeDocument/2006/relationships/hyperlink" Targe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A4" sqref="A4"/>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8" t="s">
        <v>13</v>
      </c>
      <c r="C8" s="19" t="s">
        <v>14</v>
      </c>
      <c r="D8" s="20" t="s">
        <v>15</v>
      </c>
      <c r="E8" s="21">
        <v>712732</v>
      </c>
      <c r="F8" s="21">
        <v>135419</v>
      </c>
      <c r="G8" s="22">
        <f>(E8+F8)/3900</f>
        <v>217.47461538461539</v>
      </c>
      <c r="H8" s="98">
        <f>G8*3900</f>
        <v>848151</v>
      </c>
      <c r="I8" s="8" t="s">
        <v>16</v>
      </c>
      <c r="J8" s="26" t="s">
        <v>17</v>
      </c>
    </row>
    <row r="9" spans="1:26" ht="50.25" customHeight="1">
      <c r="A9" s="7" t="s">
        <v>18</v>
      </c>
      <c r="B9" s="23" t="s">
        <v>19</v>
      </c>
      <c r="C9" s="19" t="s">
        <v>20</v>
      </c>
      <c r="D9" s="24" t="s">
        <v>21</v>
      </c>
      <c r="E9" s="21">
        <v>589990</v>
      </c>
      <c r="F9" s="21">
        <v>112098.1</v>
      </c>
      <c r="G9" s="22">
        <f t="shared" ref="G9:G10" si="0">(E9+F9)/3900</f>
        <v>180.02258974358975</v>
      </c>
      <c r="H9" s="98">
        <f t="shared" ref="H9:H10" si="1">G9*3900</f>
        <v>702088.1</v>
      </c>
      <c r="I9" s="8" t="s">
        <v>16</v>
      </c>
      <c r="J9" s="27" t="s">
        <v>22</v>
      </c>
    </row>
    <row r="10" spans="1:26" ht="50.25" customHeight="1">
      <c r="A10" s="7" t="s">
        <v>23</v>
      </c>
      <c r="B10" s="18" t="s">
        <v>24</v>
      </c>
      <c r="C10" s="19" t="s">
        <v>25</v>
      </c>
      <c r="D10" s="25" t="s">
        <v>26</v>
      </c>
      <c r="E10" s="21">
        <v>892000</v>
      </c>
      <c r="F10" s="21">
        <v>169480</v>
      </c>
      <c r="G10" s="22">
        <f t="shared" si="0"/>
        <v>272.174358974359</v>
      </c>
      <c r="H10" s="98">
        <f t="shared" si="1"/>
        <v>1061480</v>
      </c>
      <c r="I10" s="8" t="s">
        <v>16</v>
      </c>
      <c r="J10" s="28" t="s">
        <v>27</v>
      </c>
    </row>
    <row r="11" spans="1:26" ht="15" hidden="1" customHeight="1">
      <c r="A11" s="9"/>
      <c r="B11" s="10"/>
      <c r="C11" s="10"/>
      <c r="D11" s="10"/>
      <c r="E11" s="10"/>
      <c r="F11" s="10"/>
      <c r="G11" s="10"/>
      <c r="H11" s="10"/>
      <c r="I11" s="10"/>
      <c r="J11" s="10"/>
    </row>
    <row r="12" spans="1:26" ht="12.75" customHeight="1"/>
    <row r="13" spans="1:26" ht="138.75" customHeight="1">
      <c r="A13" s="122" t="s">
        <v>28</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27&amp;search_layout=stack&amp;type=item&amp;tracking_id=22ccce83-15fd-498b-821b-fb60ba69422b" xr:uid="{373E1F80-BA32-448D-BE5B-05D945CEE1D5}"/>
    <hyperlink ref="C9" r:id="rId2" xr:uid="{0F166E24-F2D9-43A4-928B-3CE849188B97}"/>
    <hyperlink ref="C10" r:id="rId3" xr:uid="{2CD86F92-7A48-4F3C-B177-C4C445072F1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42</v>
      </c>
      <c r="C8" s="48" t="s">
        <v>121</v>
      </c>
      <c r="D8" s="60" t="s">
        <v>122</v>
      </c>
      <c r="E8" s="58">
        <v>1099900</v>
      </c>
      <c r="F8" s="58">
        <f>E8*1.19</f>
        <v>1308881</v>
      </c>
      <c r="G8" s="52">
        <f>(F8+E8)/3900</f>
        <v>617.63615384615389</v>
      </c>
      <c r="H8" s="100">
        <f>G8*3900</f>
        <v>2408781</v>
      </c>
      <c r="I8" s="47" t="s">
        <v>16</v>
      </c>
      <c r="J8" s="75" t="s">
        <v>123</v>
      </c>
    </row>
    <row r="9" spans="1:26" ht="50.25" customHeight="1">
      <c r="A9" s="29" t="s">
        <v>18</v>
      </c>
      <c r="B9" s="47" t="s">
        <v>55</v>
      </c>
      <c r="C9" s="76" t="s">
        <v>124</v>
      </c>
      <c r="D9" s="55" t="s">
        <v>125</v>
      </c>
      <c r="E9" s="59">
        <v>1313900</v>
      </c>
      <c r="F9" s="58">
        <f t="shared" ref="F9:F10" si="0">E9*1.19</f>
        <v>1563541</v>
      </c>
      <c r="G9" s="52">
        <f t="shared" ref="G9:G10" si="1">(F9+E9)/3900</f>
        <v>737.80538461538458</v>
      </c>
      <c r="H9" s="100">
        <f>G9*3900</f>
        <v>2877441</v>
      </c>
      <c r="I9" s="47" t="s">
        <v>16</v>
      </c>
      <c r="J9" s="55" t="s">
        <v>126</v>
      </c>
    </row>
    <row r="10" spans="1:26" ht="50.25" customHeight="1">
      <c r="A10" s="29" t="s">
        <v>23</v>
      </c>
      <c r="B10" s="47" t="s">
        <v>13</v>
      </c>
      <c r="C10" s="48" t="s">
        <v>127</v>
      </c>
      <c r="D10" s="49" t="s">
        <v>128</v>
      </c>
      <c r="E10" s="58">
        <v>1507783</v>
      </c>
      <c r="F10" s="58">
        <f t="shared" si="0"/>
        <v>1794261.77</v>
      </c>
      <c r="G10" s="52">
        <f t="shared" si="1"/>
        <v>846.67814615384611</v>
      </c>
      <c r="H10" s="100">
        <f>G10*3900</f>
        <v>3302044.77</v>
      </c>
      <c r="I10" s="47" t="s">
        <v>16</v>
      </c>
      <c r="J10" s="55" t="s">
        <v>129</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356A6072-DC24-4DB4-9EE5-6874C43176E6}"/>
    <hyperlink ref="C9" r:id="rId2" xr:uid="{8812A057-4E2F-4EFC-B3F8-B4BDAC11AA86}"/>
    <hyperlink ref="C10" r:id="rId3" location="is_advertising=true&amp;searchVariation=MCO24122328&amp;position=10&amp;search_layout=stack&amp;type=pad&amp;tracking_id=7415b802-551f-4627-8fe6-d6c65a3e40c2&amp;is_advertising=true&amp;ad_domain=VQCATCORE_LST&amp;ad_position=10&amp;ad_click_id=ODk2ZGUwZDQtYTZlMS00YjZkLWJkNmUtYjc0N2NkYWY4OTdl" display="https://www.mercadolibre.com.co/monitor-gamer-lg-ultragear-27gr75q-lcd-27-negro-100v240v/p/MCO24122328?pdp_filters=item_id:MCO1413629089 - is_advertising=true&amp;searchVariation=MCO24122328&amp;position=10&amp;search_layout=stack&amp;type=pad&amp;tracking_id=7415b802-551f-4627-8fe6-d6c65a3e40c2&amp;is_advertising=true&amp;ad_domain=VQCATCORE_LST&amp;ad_position=10&amp;ad_click_id=ODk2ZGUwZDQtYTZlMS00YjZkLWJkNmUtYjc0N2NkYWY4OTdl" xr:uid="{062044BA-910F-444F-8D77-C3BE52A94888}"/>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7" workbookViewId="0">
      <selection activeCell="A15" sqref="A15:J17"/>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130</v>
      </c>
    </row>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13</v>
      </c>
      <c r="C8" s="78" t="s">
        <v>131</v>
      </c>
      <c r="D8" s="79" t="s">
        <v>132</v>
      </c>
      <c r="E8" s="70">
        <v>56919</v>
      </c>
      <c r="F8" s="80">
        <f>E8*1.19</f>
        <v>67733.61</v>
      </c>
      <c r="G8" s="84">
        <f>(E8+F8)/3900</f>
        <v>31.962207692307693</v>
      </c>
      <c r="H8" s="106">
        <f>G8*3900</f>
        <v>124652.61</v>
      </c>
      <c r="I8" s="77" t="s">
        <v>16</v>
      </c>
      <c r="J8" s="79" t="s">
        <v>54</v>
      </c>
    </row>
    <row r="9" spans="1:26" ht="50.25" customHeight="1">
      <c r="A9" s="29" t="s">
        <v>18</v>
      </c>
      <c r="B9" s="77" t="s">
        <v>133</v>
      </c>
      <c r="C9" s="78" t="s">
        <v>134</v>
      </c>
      <c r="D9" s="79" t="s">
        <v>135</v>
      </c>
      <c r="E9" s="70">
        <v>236000</v>
      </c>
      <c r="F9" s="80">
        <f t="shared" ref="F9:F10" si="0">E9*1.19</f>
        <v>280840</v>
      </c>
      <c r="G9" s="84">
        <f t="shared" ref="G9:G10" si="1">(E9+F9)/3900</f>
        <v>132.52307692307693</v>
      </c>
      <c r="H9" s="106">
        <f>G9*3900</f>
        <v>516840</v>
      </c>
      <c r="I9" s="77" t="s">
        <v>16</v>
      </c>
      <c r="J9" s="79" t="s">
        <v>136</v>
      </c>
    </row>
    <row r="10" spans="1:26" ht="50.25" customHeight="1">
      <c r="A10" s="29" t="s">
        <v>23</v>
      </c>
      <c r="B10" s="77" t="s">
        <v>137</v>
      </c>
      <c r="C10" s="78" t="s">
        <v>138</v>
      </c>
      <c r="D10" s="77" t="s">
        <v>139</v>
      </c>
      <c r="E10" s="70">
        <v>199000</v>
      </c>
      <c r="F10" s="80">
        <f t="shared" si="0"/>
        <v>236810</v>
      </c>
      <c r="G10" s="84">
        <f t="shared" si="1"/>
        <v>111.74615384615385</v>
      </c>
      <c r="H10" s="106">
        <f>G10*3900</f>
        <v>435810</v>
      </c>
      <c r="I10" s="77" t="s">
        <v>16</v>
      </c>
      <c r="J10" s="79" t="s">
        <v>140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1709406&amp;position=4&amp;search_layout=stack&amp;type=product&amp;tracking_id=645ef13c-b162-4ab0-bc8e-6ab434cbaf42" display="https://www.mercadolibre.com.co/disco-duro-interno-western-digital-wd5000lpzx-25in-500gb-hdd-sata-iii-plata/p/MCO21709406?pdp_filters=category%3AMCO1672#searchVariation=MCO21709406&amp;position=4&amp;search_layout=stack&amp;type=product&amp;tracking_id=645ef13c-b162-4ab0-bc8e-6ab434cbaf42" xr:uid="{77BA3A50-8445-40AA-A5F5-1A378744388C}"/>
    <hyperlink ref="C9" r:id="rId2" xr:uid="{1F46A42B-8940-40B9-8401-67BB71309EA4}"/>
    <hyperlink ref="C10" r:id="rId3" xr:uid="{FE62D79F-9E54-4285-A2E2-05970A7E9756}"/>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7" workbookViewId="0">
      <selection activeCell="I8" sqref="I8"/>
    </sheetView>
  </sheetViews>
  <sheetFormatPr baseColWidth="10" defaultColWidth="12.5703125" defaultRowHeight="15" customHeight="1"/>
  <cols>
    <col min="1" max="3" width="19.140625" customWidth="1"/>
    <col min="4" max="4" width="21.85546875" customWidth="1"/>
    <col min="5" max="5" width="17" customWidth="1"/>
    <col min="6" max="6" width="21.85546875"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141</v>
      </c>
      <c r="C8" s="78" t="s">
        <v>142</v>
      </c>
      <c r="D8" s="79" t="s">
        <v>143</v>
      </c>
      <c r="E8" s="70">
        <v>893296</v>
      </c>
      <c r="F8" s="80">
        <f>E8*1.19</f>
        <v>1063022.24</v>
      </c>
      <c r="G8" s="83">
        <f>(F8+E8)/3900</f>
        <v>501.62006153846153</v>
      </c>
      <c r="H8" s="107">
        <f>G8*3900</f>
        <v>1956318.24</v>
      </c>
      <c r="I8" s="77" t="s">
        <v>53</v>
      </c>
      <c r="J8" s="79" t="s">
        <v>144</v>
      </c>
    </row>
    <row r="9" spans="1:26" ht="50.25" customHeight="1">
      <c r="A9" s="29" t="s">
        <v>18</v>
      </c>
      <c r="B9" s="77" t="s">
        <v>13</v>
      </c>
      <c r="C9" s="78" t="s">
        <v>145</v>
      </c>
      <c r="D9" s="79" t="s">
        <v>146</v>
      </c>
      <c r="E9" s="70">
        <v>3850000</v>
      </c>
      <c r="F9" s="80">
        <f t="shared" ref="F9:F10" si="0">E9*1.19</f>
        <v>4581500</v>
      </c>
      <c r="G9" s="83">
        <f t="shared" ref="G9:G10" si="1">(F9+E9)/3900</f>
        <v>2161.9230769230771</v>
      </c>
      <c r="H9" s="107">
        <f>G9*3900</f>
        <v>8431500</v>
      </c>
      <c r="I9" s="77" t="s">
        <v>53</v>
      </c>
      <c r="J9" s="79" t="s">
        <v>147</v>
      </c>
    </row>
    <row r="10" spans="1:26" ht="50.25" customHeight="1">
      <c r="A10" s="29" t="s">
        <v>23</v>
      </c>
      <c r="B10" s="77" t="s">
        <v>13</v>
      </c>
      <c r="C10" s="78" t="s">
        <v>148</v>
      </c>
      <c r="D10" s="79" t="s">
        <v>149</v>
      </c>
      <c r="E10" s="70">
        <v>2399999</v>
      </c>
      <c r="F10" s="80">
        <f t="shared" si="0"/>
        <v>2855998.81</v>
      </c>
      <c r="G10" s="83">
        <f t="shared" si="1"/>
        <v>1347.6917461538462</v>
      </c>
      <c r="H10" s="107">
        <f>G10*3900</f>
        <v>5255997.8100000005</v>
      </c>
      <c r="I10" s="77" t="s">
        <v>53</v>
      </c>
      <c r="J10" s="79" t="s">
        <v>150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xr:uid="{7BC8C922-7C2D-4295-9314-F34034758768}"/>
    <hyperlink ref="C9" r:id="rId2" location="position=1&amp;search_layout=stack&amp;type=item&amp;tracking_id=0fd9fb34-0351-4dd5-bffd-e6bf27036d09" display="https://articulo.mercadolibre.com.co/MCO-2256411732-servidor-dell-power-edge-t40-intel-xeon-35-ghz-8g-1tb-_JM - position=1&amp;search_layout=stack&amp;type=item&amp;tracking_id=0fd9fb34-0351-4dd5-bffd-e6bf27036d09" xr:uid="{C25ECE57-5BE7-45B7-9BF2-E6090D8DBD5A}"/>
    <hyperlink ref="C10" r:id="rId3" location="reco_item_pos=0&amp;reco_backend=pads-retrieval-model-odin_marketplace&amp;reco_backend_type=&amp;reco_client=vip-pads-up&amp;reco_id=4ba4c990-688a-4e14-ba09-aa8d43e7531a&amp;is_advertising=true&amp;ad_domain=VIPDESKTOP_UP&amp;ad_position=1&amp;ad_click_id=ZGYxNDliOTItZTMyNC00Y2ViLThhN2ItYWFkYmMzNDY0NTli" display="https://articulo.mercadolibre.com.co/MCO-1317854809-cpu-dell-optiplex-5090-core-i5-10ma-gen-8gb-512gb-open-box-_JM?variation= - reco_item_pos=0&amp;reco_backend=pads-retrieval-model-odin_marketplace&amp;reco_backend_type=&amp;reco_client=vip-pads-up&amp;reco_id=4ba4c990-688a-4e14-ba09-aa8d43e7531a&amp;is_advertising=true&amp;ad_domain=VIPDESKTOP_UP&amp;ad_position=1&amp;ad_click_id=ZGYxNDliOTItZTMyNC00Y2ViLThhN2ItYWFkYmMzNDY0NTli" xr:uid="{FD7E8564-53C4-498C-AB9D-F923CD86A003}"/>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13</v>
      </c>
      <c r="C8" s="78" t="s">
        <v>151</v>
      </c>
      <c r="D8" s="79" t="s">
        <v>152</v>
      </c>
      <c r="E8" s="70">
        <v>50400</v>
      </c>
      <c r="F8" s="80">
        <f>E8*1.19</f>
        <v>59976</v>
      </c>
      <c r="G8" s="80">
        <f>(F8+E8)/3900</f>
        <v>28.301538461538463</v>
      </c>
      <c r="H8" s="108">
        <f>G8*3900</f>
        <v>110376</v>
      </c>
      <c r="I8" s="77" t="s">
        <v>16</v>
      </c>
      <c r="J8" s="79" t="s">
        <v>153</v>
      </c>
    </row>
    <row r="9" spans="1:26" ht="50.25" customHeight="1">
      <c r="A9" s="29" t="s">
        <v>18</v>
      </c>
      <c r="B9" s="77" t="s">
        <v>154</v>
      </c>
      <c r="C9" s="78" t="s">
        <v>155</v>
      </c>
      <c r="D9" s="79" t="s">
        <v>156</v>
      </c>
      <c r="E9" s="70">
        <v>812000</v>
      </c>
      <c r="F9" s="80">
        <f t="shared" ref="F9:F10" si="0">E9*1.19</f>
        <v>966280</v>
      </c>
      <c r="G9" s="80">
        <f t="shared" ref="G9:G10" si="1">(F9+E9)/3900</f>
        <v>455.96923076923076</v>
      </c>
      <c r="H9" s="108">
        <f>G9*3900</f>
        <v>1778280</v>
      </c>
      <c r="I9" s="77" t="s">
        <v>16</v>
      </c>
      <c r="J9" s="79" t="s">
        <v>157</v>
      </c>
    </row>
    <row r="10" spans="1:26" ht="50.25" customHeight="1">
      <c r="A10" s="29" t="s">
        <v>23</v>
      </c>
      <c r="B10" s="77" t="s">
        <v>19</v>
      </c>
      <c r="C10" s="78" t="s">
        <v>158</v>
      </c>
      <c r="D10" s="79" t="s">
        <v>159</v>
      </c>
      <c r="E10" s="70">
        <v>812000</v>
      </c>
      <c r="F10" s="80">
        <f t="shared" si="0"/>
        <v>966280</v>
      </c>
      <c r="G10" s="80">
        <f t="shared" si="1"/>
        <v>455.96923076923076</v>
      </c>
      <c r="H10" s="108">
        <f>G10*3900</f>
        <v>1778280</v>
      </c>
      <c r="I10" s="77" t="s">
        <v>16</v>
      </c>
      <c r="J10" s="79" t="s">
        <v>160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4924731&amp;position=1&amp;search_layout=stack&amp;type=pad&amp;tracking_id=9217704f-2715-469b-afb8-bab5f98c6e2a&amp;is_advertising=true&amp;ad_domain=VQCATCORE_LST&amp;ad_position=1&amp;ad_click_id=ZTY3NGNiNWItYTg0My00YzlmLWFkZGYtYjA0YWZkODA0OGFk" display="https://www.mercadolibre.com.co/memoria-ram-samsung-8gb-ddr3-1600mhz-portatil-laptop/p/MCO14924731?pdp_filters=item_id:MCO1541573376 - is_advertising=true&amp;searchVariation=MCO14924731&amp;position=1&amp;search_layout=stack&amp;type=pad&amp;tracking_id=9217704f-2715-469b-afb8-bab5f98c6e2a&amp;is_advertising=true&amp;ad_domain=VQCATCORE_LST&amp;ad_position=1&amp;ad_click_id=ZTY3NGNiNWItYTg0My00YzlmLWFkZGYtYjA0YWZkODA0OGFk" xr:uid="{3829CC20-F0B6-4106-B7AC-F3A37C75ADA6}"/>
    <hyperlink ref="C9" r:id="rId2" xr:uid="{69B04607-3F22-4F49-A621-D4C0EF8A3DE5}"/>
    <hyperlink ref="C10" r:id="rId3" xr:uid="{E049C3C5-FFFF-41FE-AE28-7B6D9D35E3CB}"/>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13</v>
      </c>
      <c r="C8" s="78" t="s">
        <v>161</v>
      </c>
      <c r="D8" s="79" t="s">
        <v>162</v>
      </c>
      <c r="E8" s="80">
        <v>190000</v>
      </c>
      <c r="F8" s="80">
        <f>E8*1.19</f>
        <v>226100</v>
      </c>
      <c r="G8" s="81">
        <f>(F8+E8)/3900</f>
        <v>106.69230769230769</v>
      </c>
      <c r="H8" s="107">
        <f>G8*3900</f>
        <v>416100</v>
      </c>
      <c r="I8" s="77" t="s">
        <v>53</v>
      </c>
      <c r="J8" s="79" t="s">
        <v>163</v>
      </c>
    </row>
    <row r="9" spans="1:26" ht="50.25" customHeight="1">
      <c r="A9" s="29" t="s">
        <v>18</v>
      </c>
      <c r="B9" s="77" t="s">
        <v>154</v>
      </c>
      <c r="C9" s="78" t="s">
        <v>164</v>
      </c>
      <c r="D9" s="79" t="s">
        <v>165</v>
      </c>
      <c r="E9" s="70">
        <v>705000</v>
      </c>
      <c r="F9" s="80">
        <f t="shared" ref="F9:F10" si="0">E9*1.19</f>
        <v>838950</v>
      </c>
      <c r="G9" s="81">
        <f t="shared" ref="G9:G10" si="1">(F9+E9)/3900</f>
        <v>395.88461538461536</v>
      </c>
      <c r="H9" s="107">
        <f>G9*3900</f>
        <v>1543950</v>
      </c>
      <c r="I9" s="77" t="s">
        <v>53</v>
      </c>
      <c r="J9" s="79" t="s">
        <v>166</v>
      </c>
    </row>
    <row r="10" spans="1:26" ht="50.25" customHeight="1">
      <c r="A10" s="29" t="s">
        <v>23</v>
      </c>
      <c r="B10" s="77" t="s">
        <v>167</v>
      </c>
      <c r="C10" s="78" t="s">
        <v>168</v>
      </c>
      <c r="D10" s="79" t="s">
        <v>169</v>
      </c>
      <c r="E10" s="80">
        <v>430000</v>
      </c>
      <c r="F10" s="80">
        <f t="shared" si="0"/>
        <v>511700</v>
      </c>
      <c r="G10" s="81">
        <f t="shared" si="1"/>
        <v>241.46153846153845</v>
      </c>
      <c r="H10" s="107">
        <f>G10*3900</f>
        <v>941700</v>
      </c>
      <c r="I10" s="77" t="s">
        <v>53</v>
      </c>
      <c r="J10" s="79" t="s">
        <v>170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36538858&amp;position=2&amp;search_layout=stack&amp;type=pad&amp;tracking_id=9a9fe571-d45a-45cd-bdf6-b4a7012b264a&amp;is_advertising=true&amp;ad_domain=VQCATCORE_LST&amp;ad_position=2&amp;ad_click_id=ODFlYTdmN2EtZGVhMS00ZTkyLWE1NzctZjU0MjNlODc2M2E0" display="https://www.mercadolibre.com.co/tarjeta-de-video-g210-1gb-ddr3-hdmi-pci-e/p/MCO36538858?pdp_filters=item_id:MCO2359750672 - is_advertising=true&amp;searchVariation=MCO36538858&amp;position=2&amp;search_layout=stack&amp;type=pad&amp;tracking_id=9a9fe571-d45a-45cd-bdf6-b4a7012b264a&amp;is_advertising=true&amp;ad_domain=VQCATCORE_LST&amp;ad_position=2&amp;ad_click_id=ODFlYTdmN2EtZGVhMS00ZTkyLWE1NzctZjU0MjNlODc2M2E0" xr:uid="{78440AE1-7598-40A4-BE02-41AE415317A1}"/>
    <hyperlink ref="C9" r:id="rId2" xr:uid="{6F0D6338-DB77-40D9-B5A5-58D4B58648EA}"/>
    <hyperlink ref="C10" r:id="rId3" xr:uid="{43EAA416-BC39-4235-98F6-7EEE01274F1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5"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13</v>
      </c>
      <c r="C8" s="78" t="s">
        <v>171</v>
      </c>
      <c r="D8" s="79" t="s">
        <v>172</v>
      </c>
      <c r="E8" s="80">
        <v>1650000</v>
      </c>
      <c r="F8" s="80">
        <f>E8*1.19</f>
        <v>1963500</v>
      </c>
      <c r="G8" s="81">
        <f>(F8+E8)/3900</f>
        <v>926.53846153846155</v>
      </c>
      <c r="H8" s="107">
        <f>G8*3900</f>
        <v>3613500</v>
      </c>
      <c r="I8" s="77" t="s">
        <v>53</v>
      </c>
      <c r="J8" s="82" t="s">
        <v>173</v>
      </c>
    </row>
    <row r="9" spans="1:26" ht="50.25" customHeight="1">
      <c r="A9" s="29" t="s">
        <v>18</v>
      </c>
      <c r="B9" s="77" t="s">
        <v>174</v>
      </c>
      <c r="C9" s="78" t="s">
        <v>175</v>
      </c>
      <c r="D9" s="79" t="s">
        <v>176</v>
      </c>
      <c r="E9" s="80">
        <v>1895000</v>
      </c>
      <c r="F9" s="80">
        <f t="shared" ref="F9:F10" si="0">E9*1.19</f>
        <v>2255050</v>
      </c>
      <c r="G9" s="81">
        <f>(F9+E9)/3900</f>
        <v>1064.1153846153845</v>
      </c>
      <c r="H9" s="107">
        <f>G9*3900</f>
        <v>4150049.9999999995</v>
      </c>
      <c r="I9" s="77" t="s">
        <v>53</v>
      </c>
      <c r="J9" s="82" t="s">
        <v>177</v>
      </c>
    </row>
    <row r="10" spans="1:26" ht="50.25" customHeight="1">
      <c r="A10" s="29" t="s">
        <v>23</v>
      </c>
      <c r="B10" s="77" t="s">
        <v>13</v>
      </c>
      <c r="C10" s="78" t="s">
        <v>178</v>
      </c>
      <c r="D10" s="79" t="s">
        <v>179</v>
      </c>
      <c r="E10" s="80">
        <v>2627000</v>
      </c>
      <c r="F10" s="80">
        <f t="shared" si="0"/>
        <v>3126130</v>
      </c>
      <c r="G10" s="81">
        <f>(F10+E10)/3900</f>
        <v>1475.1615384615384</v>
      </c>
      <c r="H10" s="107">
        <f>G10*3900</f>
        <v>5753130</v>
      </c>
      <c r="I10" s="77" t="s">
        <v>53</v>
      </c>
      <c r="J10" s="82" t="s">
        <v>180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8087623&amp;position=13&amp;search_layout=stack&amp;type=product&amp;tracking_id=1fca398b-5b2e-4e88-a135-acde060ae640" display="https://www.mercadolibre.com.co/procesador-intel-core-i5-14600k-35-ghz-socket-1700/p/MCO28087623 - searchVariation=MCO28087623&amp;position=13&amp;search_layout=stack&amp;type=product&amp;tracking_id=1fca398b-5b2e-4e88-a135-acde060ae640" xr:uid="{A34D46F0-C771-4F38-BCB3-F094E5F57284}"/>
    <hyperlink ref="C9" r:id="rId2" xr:uid="{5346697B-13F8-4C12-8431-A94146E13BE9}"/>
    <hyperlink ref="C10" r:id="rId3" location="position=13&amp;search_layout=stack&amp;type=item&amp;tracking_id=2dccec45-5e91-4096-aef0-9854c6a970b8" display="https://articulo.mercadolibre.com.co/MCO-1841202220-combo-board-h610m-procesador-intel-core-i7-13700f-pc-_JM - position=13&amp;search_layout=stack&amp;type=item&amp;tracking_id=2dccec45-5e91-4096-aef0-9854c6a970b8" xr:uid="{039BF660-DE3B-4BCB-AC97-BCDF8D6AC842}"/>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topLeftCell="A4"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26">
        <v>0</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55</v>
      </c>
      <c r="C8" s="78" t="s">
        <v>181</v>
      </c>
      <c r="D8" s="79" t="s">
        <v>182</v>
      </c>
      <c r="E8" s="70">
        <v>109900</v>
      </c>
      <c r="F8" s="80">
        <f>E8*1.19</f>
        <v>130781</v>
      </c>
      <c r="G8" s="81">
        <f>(F8+E8)/3900</f>
        <v>61.713076923076926</v>
      </c>
      <c r="H8" s="107">
        <f>G8*3900</f>
        <v>240681</v>
      </c>
      <c r="I8" s="77" t="s">
        <v>16</v>
      </c>
      <c r="J8" s="79" t="s">
        <v>183</v>
      </c>
    </row>
    <row r="9" spans="1:26" ht="50.25" customHeight="1">
      <c r="A9" s="29" t="s">
        <v>18</v>
      </c>
      <c r="B9" s="77" t="s">
        <v>13</v>
      </c>
      <c r="C9" s="78" t="s">
        <v>184</v>
      </c>
      <c r="D9" s="79" t="s">
        <v>185</v>
      </c>
      <c r="E9" s="70">
        <v>90000</v>
      </c>
      <c r="F9" s="80">
        <f t="shared" ref="F9:F10" si="0">E9*1.19</f>
        <v>107100</v>
      </c>
      <c r="G9" s="81">
        <f t="shared" ref="G9:G10" si="1">(F9+E9)/3900</f>
        <v>50.53846153846154</v>
      </c>
      <c r="H9" s="107">
        <f>G9*3900</f>
        <v>197100</v>
      </c>
      <c r="I9" s="77" t="s">
        <v>16</v>
      </c>
      <c r="J9" s="79" t="s">
        <v>186</v>
      </c>
    </row>
    <row r="10" spans="1:26" ht="50.25" customHeight="1">
      <c r="A10" s="29" t="s">
        <v>23</v>
      </c>
      <c r="B10" s="77" t="s">
        <v>167</v>
      </c>
      <c r="C10" s="78" t="s">
        <v>187</v>
      </c>
      <c r="D10" s="79" t="s">
        <v>188</v>
      </c>
      <c r="E10" s="70">
        <v>46000</v>
      </c>
      <c r="F10" s="80">
        <f t="shared" si="0"/>
        <v>54740</v>
      </c>
      <c r="G10" s="81">
        <f t="shared" si="1"/>
        <v>25.830769230769231</v>
      </c>
      <c r="H10" s="107">
        <f>G10*3900</f>
        <v>100740</v>
      </c>
      <c r="I10" s="77" t="s">
        <v>16</v>
      </c>
      <c r="J10" s="77" t="s">
        <v>189</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445E4BA5-20E6-409A-A2CD-22C5627D6DB7}"/>
    <hyperlink ref="C9" r:id="rId2" location="is_advertising=true&amp;searchVariation=MCO23026811&amp;position=1&amp;search_layout=stack&amp;type=pad&amp;tracking_id=0694a9e8-3b57-4bb8-af1f-b5fae4bf605b&amp;is_advertising=true&amp;ad_domain=VQCATCORE_LST&amp;ad_position=1&amp;ad_click_id=YjRlZTZiMmUtNzVkYS00NDYyLWJjMmUtNzBmZjkzNTY3Yzlj" display="https://www.mercadolibre.com.co/teclado-mecanico-gamer-unitec-mk20-retroiluminado-color-del-teclado-plateado/p/MCO23026811?pdp_filters=item_id:MCO1366192149 - is_advertising=true&amp;searchVariation=MCO23026811&amp;position=1&amp;search_layout=stack&amp;type=pad&amp;tracking_id=0694a9e8-3b57-4bb8-af1f-b5fae4bf605b&amp;is_advertising=true&amp;ad_domain=VQCATCORE_LST&amp;ad_position=1&amp;ad_click_id=YjRlZTZiMmUtNzVkYS00NDYyLWJjMmUtNzBmZjkzNTY3Yzlj" xr:uid="{317FEA9E-D072-49D1-AB96-D278E69E1795}"/>
    <hyperlink ref="C10" r:id="rId3" xr:uid="{5F4C41A4-5269-4756-9196-E4C79B1999B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topLeftCell="D7" workbookViewId="0">
      <selection activeCell="H8" sqref="H8"/>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17" t="s">
        <v>0</v>
      </c>
      <c r="E2" s="118"/>
      <c r="F2" s="118"/>
      <c r="G2" s="118"/>
      <c r="H2" s="118"/>
    </row>
    <row r="3" spans="1:26" ht="12.75" customHeight="1"/>
    <row r="4" spans="1:26" ht="12.75" customHeight="1"/>
    <row r="5" spans="1:26" ht="43.5" customHeight="1">
      <c r="A5" s="119" t="s">
        <v>1</v>
      </c>
      <c r="B5" s="128"/>
      <c r="C5" s="120"/>
      <c r="D5" s="120"/>
      <c r="E5" s="120"/>
      <c r="F5" s="120"/>
      <c r="G5" s="120"/>
      <c r="H5" s="120"/>
      <c r="I5" s="120"/>
      <c r="J5" s="121"/>
    </row>
    <row r="6" spans="1:26" ht="15.75" customHeight="1">
      <c r="B6" s="112"/>
    </row>
    <row r="7" spans="1:26" ht="75.75" customHeight="1">
      <c r="A7" s="2" t="s">
        <v>2</v>
      </c>
      <c r="B7" s="111"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92" t="s">
        <v>193</v>
      </c>
      <c r="C8" s="95" t="s">
        <v>197</v>
      </c>
      <c r="D8" s="93" t="s">
        <v>192</v>
      </c>
      <c r="E8" s="96">
        <v>628571.43000000005</v>
      </c>
      <c r="F8" s="96">
        <f>E8*1.19</f>
        <v>748000.00170000002</v>
      </c>
      <c r="G8" s="97">
        <f>(F8+E8)/3900</f>
        <v>352.9670337692308</v>
      </c>
      <c r="H8" s="109">
        <f>G8*3900</f>
        <v>1376571.4317000001</v>
      </c>
      <c r="I8" s="92" t="s">
        <v>16</v>
      </c>
      <c r="J8" s="92"/>
    </row>
    <row r="9" spans="1:26" ht="50.25" customHeight="1">
      <c r="A9" s="29" t="s">
        <v>18</v>
      </c>
      <c r="B9" s="92" t="s">
        <v>196</v>
      </c>
      <c r="C9" s="93" t="s">
        <v>198</v>
      </c>
      <c r="D9" s="92" t="s">
        <v>195</v>
      </c>
      <c r="E9" s="96">
        <v>33529.410000000003</v>
      </c>
      <c r="F9" s="96">
        <f t="shared" ref="F9:F10" si="0">E9*1.19</f>
        <v>39899.997900000002</v>
      </c>
      <c r="G9" s="97">
        <f>(F9+E9)/3900</f>
        <v>18.828053307692308</v>
      </c>
      <c r="H9" s="109">
        <f>G9*3900</f>
        <v>73429.407900000006</v>
      </c>
      <c r="I9" s="92" t="s">
        <v>16</v>
      </c>
      <c r="J9" s="92"/>
    </row>
    <row r="10" spans="1:26" ht="50.25" customHeight="1">
      <c r="A10" s="29" t="s">
        <v>23</v>
      </c>
      <c r="B10" s="92" t="s">
        <v>191</v>
      </c>
      <c r="C10" s="113" t="s">
        <v>199</v>
      </c>
      <c r="D10" s="93" t="s">
        <v>194</v>
      </c>
      <c r="E10" s="94">
        <v>924369.75</v>
      </c>
      <c r="F10" s="96">
        <f t="shared" si="0"/>
        <v>1100000.0024999999</v>
      </c>
      <c r="G10" s="97">
        <f>(F10+E10)/3900</f>
        <v>519.06916730769228</v>
      </c>
      <c r="H10" s="109">
        <f>G10*3900</f>
        <v>2024369.7524999999</v>
      </c>
      <c r="I10" s="92" t="s">
        <v>16</v>
      </c>
      <c r="J10" s="92"/>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A3874CF2-E594-485B-85E0-444B1D247583}"/>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tabSelected="1" topLeftCell="B1" workbookViewId="0">
      <selection activeCell="F8" sqref="F8"/>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77" t="s">
        <v>200</v>
      </c>
      <c r="C8" s="114" t="s">
        <v>202</v>
      </c>
      <c r="D8" s="115" t="s">
        <v>201</v>
      </c>
      <c r="E8" s="87">
        <v>600000</v>
      </c>
      <c r="F8" s="88">
        <f>E8*1.19</f>
        <v>714000</v>
      </c>
      <c r="G8" s="89">
        <f t="shared" ref="G8:G9" si="0">(F8+E8)/3900</f>
        <v>336.92307692307691</v>
      </c>
      <c r="H8" s="110">
        <f>G8*3900</f>
        <v>1314000</v>
      </c>
      <c r="I8" s="85" t="s">
        <v>53</v>
      </c>
      <c r="J8" s="86"/>
    </row>
    <row r="9" spans="1:26" ht="50.25" customHeight="1">
      <c r="A9" s="29" t="s">
        <v>18</v>
      </c>
      <c r="B9" s="77" t="s">
        <v>203</v>
      </c>
      <c r="C9" s="114" t="s">
        <v>208</v>
      </c>
      <c r="D9" s="77" t="s">
        <v>204</v>
      </c>
      <c r="E9" s="87">
        <v>594000</v>
      </c>
      <c r="F9" s="88">
        <f>E9*1.19</f>
        <v>706860</v>
      </c>
      <c r="G9" s="89">
        <f t="shared" si="0"/>
        <v>333.55384615384617</v>
      </c>
      <c r="H9" s="110">
        <f>G9*3900</f>
        <v>1300860</v>
      </c>
      <c r="I9" s="85" t="s">
        <v>53</v>
      </c>
      <c r="J9" s="90" t="s">
        <v>190</v>
      </c>
    </row>
    <row r="10" spans="1:26" ht="50.25" customHeight="1">
      <c r="A10" s="29" t="s">
        <v>23</v>
      </c>
      <c r="B10" s="85" t="s">
        <v>205</v>
      </c>
      <c r="C10" s="116" t="s">
        <v>206</v>
      </c>
      <c r="D10" s="91" t="s">
        <v>207</v>
      </c>
      <c r="E10" s="87">
        <v>260000</v>
      </c>
      <c r="F10" s="88">
        <f>E10*1.19</f>
        <v>309400</v>
      </c>
      <c r="G10" s="89">
        <f>(F10+E10)/3900</f>
        <v>146</v>
      </c>
      <c r="H10" s="110">
        <f>G10*3900</f>
        <v>569400</v>
      </c>
      <c r="I10" s="85" t="s">
        <v>53</v>
      </c>
      <c r="J10" s="90" t="s">
        <v>190</v>
      </c>
    </row>
    <row r="11" spans="1:26" ht="15" hidden="1" customHeight="1">
      <c r="A11" s="9"/>
      <c r="B11" s="30"/>
      <c r="C11" s="30"/>
      <c r="D11" s="30"/>
      <c r="E11" s="30"/>
      <c r="F11" s="30"/>
      <c r="G11" s="30"/>
      <c r="H11" s="30"/>
      <c r="I11" s="30"/>
      <c r="J11" s="30"/>
    </row>
    <row r="12" spans="1:26" ht="12.75" customHeight="1"/>
    <row r="13" spans="1:26" ht="138.75" customHeight="1">
      <c r="A13" s="122" t="s">
        <v>28</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CE0513A1-4844-44D8-974B-B1A2F87C6B12}"/>
    <hyperlink ref="C10" r:id="rId2" xr:uid="{694BA75D-F693-49BD-9160-8B0A3798456E}"/>
    <hyperlink ref="C9" r:id="rId3" xr:uid="{3861DBBD-4D33-439D-B046-D6F8D53988E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31" t="s">
        <v>2</v>
      </c>
      <c r="B7" s="32" t="s">
        <v>30</v>
      </c>
      <c r="C7" s="32" t="s">
        <v>31</v>
      </c>
      <c r="D7" s="32" t="s">
        <v>32</v>
      </c>
      <c r="E7" s="32" t="s">
        <v>33</v>
      </c>
      <c r="F7" s="33" t="s">
        <v>34</v>
      </c>
      <c r="G7" s="34" t="s">
        <v>35</v>
      </c>
      <c r="H7" s="32" t="s">
        <v>9</v>
      </c>
      <c r="I7" s="32" t="s">
        <v>36</v>
      </c>
      <c r="J7" s="32" t="s">
        <v>37</v>
      </c>
      <c r="K7" s="6"/>
      <c r="L7" s="6"/>
      <c r="M7" s="6"/>
      <c r="N7" s="6"/>
      <c r="O7" s="6"/>
      <c r="P7" s="6"/>
      <c r="Q7" s="6"/>
      <c r="R7" s="6"/>
      <c r="S7" s="6"/>
      <c r="T7" s="6"/>
      <c r="U7" s="6"/>
      <c r="V7" s="6"/>
      <c r="W7" s="6"/>
      <c r="X7" s="6"/>
      <c r="Y7" s="6"/>
      <c r="Z7" s="6"/>
    </row>
    <row r="8" spans="1:26" ht="75" customHeight="1">
      <c r="A8" s="32" t="s">
        <v>12</v>
      </c>
      <c r="B8" s="35" t="s">
        <v>38</v>
      </c>
      <c r="C8" s="36" t="s">
        <v>39</v>
      </c>
      <c r="D8" s="37" t="s">
        <v>40</v>
      </c>
      <c r="E8" s="38">
        <v>715300</v>
      </c>
      <c r="F8" s="38">
        <v>135907</v>
      </c>
      <c r="G8" s="39">
        <f>(E8+F8)/3900</f>
        <v>218.25820512820513</v>
      </c>
      <c r="H8" s="99">
        <f>G8*3900</f>
        <v>851207</v>
      </c>
      <c r="I8" s="37" t="s">
        <v>16</v>
      </c>
      <c r="J8" s="40" t="s">
        <v>41</v>
      </c>
    </row>
    <row r="9" spans="1:26" ht="50.25" customHeight="1">
      <c r="A9" s="32" t="s">
        <v>18</v>
      </c>
      <c r="B9" s="35" t="s">
        <v>42</v>
      </c>
      <c r="C9" s="41" t="s">
        <v>43</v>
      </c>
      <c r="D9" s="42" t="s">
        <v>44</v>
      </c>
      <c r="E9" s="38">
        <v>699000</v>
      </c>
      <c r="F9" s="38">
        <v>132810</v>
      </c>
      <c r="G9" s="39">
        <f>(E9+F9)/3900</f>
        <v>213.28461538461539</v>
      </c>
      <c r="H9" s="99">
        <f t="shared" ref="H9:H10" si="0">G9*3900</f>
        <v>831810</v>
      </c>
      <c r="I9" s="37" t="s">
        <v>16</v>
      </c>
      <c r="J9" s="43" t="s">
        <v>45</v>
      </c>
    </row>
    <row r="10" spans="1:26" ht="50.25" customHeight="1">
      <c r="A10" s="32" t="s">
        <v>23</v>
      </c>
      <c r="B10" s="35" t="s">
        <v>42</v>
      </c>
      <c r="C10" s="44" t="s">
        <v>46</v>
      </c>
      <c r="D10" s="45" t="s">
        <v>47</v>
      </c>
      <c r="E10" s="46">
        <v>1199900</v>
      </c>
      <c r="F10" s="38">
        <v>227981</v>
      </c>
      <c r="G10" s="39">
        <f>(E10+F10)/3900</f>
        <v>366.12333333333333</v>
      </c>
      <c r="H10" s="99">
        <f t="shared" si="0"/>
        <v>1427881</v>
      </c>
      <c r="I10" s="37" t="s">
        <v>16</v>
      </c>
      <c r="J10" s="43" t="s">
        <v>48</v>
      </c>
    </row>
    <row r="11" spans="1:26" ht="15" hidden="1" customHeight="1">
      <c r="A11" s="9"/>
      <c r="B11" s="10"/>
      <c r="C11" s="10"/>
      <c r="D11" s="10"/>
      <c r="E11" s="10"/>
      <c r="F11" s="10"/>
      <c r="G11" s="10"/>
      <c r="H11" s="10"/>
      <c r="I11" s="10"/>
      <c r="J11" s="1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46E337D8-923B-46BB-8785-251C5BB52B26}"/>
    <hyperlink ref="C9" r:id="rId2" xr:uid="{A3A78349-1527-4A13-B63A-4D8F9F91BDAC}"/>
    <hyperlink ref="C10" r:id="rId3" xr:uid="{81FB0D03-AC65-49F4-9990-54515B8A2D67}"/>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9" sqref="I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1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16" t="s">
        <v>12</v>
      </c>
      <c r="B8" s="47" t="s">
        <v>13</v>
      </c>
      <c r="C8" s="48" t="s">
        <v>51</v>
      </c>
      <c r="D8" s="49" t="s">
        <v>52</v>
      </c>
      <c r="E8" s="50">
        <v>159900</v>
      </c>
      <c r="F8" s="51">
        <v>30381</v>
      </c>
      <c r="G8" s="52">
        <f>(E8+F8)/3900</f>
        <v>48.79</v>
      </c>
      <c r="H8" s="100">
        <f>G8*3900</f>
        <v>190281</v>
      </c>
      <c r="I8" s="47" t="s">
        <v>53</v>
      </c>
      <c r="J8" s="53" t="s">
        <v>54</v>
      </c>
    </row>
    <row r="9" spans="1:26" ht="77.25" customHeight="1">
      <c r="A9" s="16" t="s">
        <v>18</v>
      </c>
      <c r="B9" s="54" t="s">
        <v>55</v>
      </c>
      <c r="C9" s="48" t="s">
        <v>56</v>
      </c>
      <c r="D9" s="55" t="s">
        <v>57</v>
      </c>
      <c r="E9" s="50">
        <v>549900</v>
      </c>
      <c r="F9" s="47">
        <v>104481</v>
      </c>
      <c r="G9" s="52">
        <f t="shared" ref="G9:G10" si="0">(E9+F9)/3900</f>
        <v>167.79</v>
      </c>
      <c r="H9" s="100">
        <f t="shared" ref="H9:H10" si="1">G9*3900</f>
        <v>654381</v>
      </c>
      <c r="I9" s="47" t="s">
        <v>53</v>
      </c>
      <c r="J9" s="125" t="s">
        <v>58</v>
      </c>
    </row>
    <row r="10" spans="1:26" ht="50.25" customHeight="1">
      <c r="A10" s="16" t="s">
        <v>23</v>
      </c>
      <c r="B10" s="123" t="s">
        <v>59</v>
      </c>
      <c r="C10" s="47" t="s">
        <v>60</v>
      </c>
      <c r="D10" s="123" t="s">
        <v>57</v>
      </c>
      <c r="E10" s="124">
        <v>304900</v>
      </c>
      <c r="F10" s="123">
        <v>57931</v>
      </c>
      <c r="G10" s="52">
        <f t="shared" si="0"/>
        <v>93.033589743589744</v>
      </c>
      <c r="H10" s="100">
        <f t="shared" si="1"/>
        <v>362831</v>
      </c>
      <c r="I10" s="47" t="s">
        <v>53</v>
      </c>
      <c r="J10" s="125"/>
    </row>
    <row r="11" spans="1:26" ht="15" hidden="1" customHeight="1">
      <c r="A11" s="17"/>
      <c r="B11" s="123"/>
      <c r="C11" s="47">
        <v>3008921440</v>
      </c>
      <c r="D11" s="123"/>
      <c r="E11" s="124"/>
      <c r="F11" s="123"/>
      <c r="G11" s="56"/>
      <c r="H11" s="56"/>
      <c r="I11" s="56"/>
      <c r="J11" s="56"/>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D2:H2"/>
    <mergeCell ref="A5:J5"/>
    <mergeCell ref="A13:J13"/>
    <mergeCell ref="A15:J15"/>
    <mergeCell ref="B10:B11"/>
    <mergeCell ref="D10:D11"/>
    <mergeCell ref="E10:E11"/>
    <mergeCell ref="F10:F11"/>
    <mergeCell ref="J9:J10"/>
  </mergeCells>
  <hyperlinks>
    <hyperlink ref="C8" r:id="rId1" location="searchVariation=MCO19614825&amp;position=2&amp;search_layout=stack&amp;type=product&amp;tracking_id=aa8e5d63-5d99-467d-8939-e0e1b492ed9b" display="https://www.mercadolibre.com.co/disco-solido-ssd-interno-crucial-ct500bx500ssd1-500gb-negro/p/MCO19614825?pdp_filters=category:MCO1672 - searchVariation=MCO19614825&amp;position=2&amp;search_layout=stack&amp;type=product&amp;tracking_id=aa8e5d63-5d99-467d-8939-e0e1b492ed9b" xr:uid="{B77C5CC6-26B3-4A73-8BA8-725EF8309168}"/>
    <hyperlink ref="C9" r:id="rId2" xr:uid="{DA793C13-1FBC-44D6-A78F-7A3496FC735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 workbookViewId="0">
      <selection activeCell="H8" sqref="H8:H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61</v>
      </c>
      <c r="C8" s="48" t="s">
        <v>62</v>
      </c>
      <c r="D8" s="49" t="s">
        <v>63</v>
      </c>
      <c r="E8" s="58">
        <v>102000</v>
      </c>
      <c r="F8" s="59">
        <f>E8*1.19</f>
        <v>121380</v>
      </c>
      <c r="G8" s="57">
        <f>(E8+F8)/3900</f>
        <v>57.276923076923076</v>
      </c>
      <c r="H8" s="100">
        <f>G8*3900</f>
        <v>223380</v>
      </c>
      <c r="I8" s="47" t="s">
        <v>53</v>
      </c>
      <c r="J8" s="49" t="s">
        <v>64</v>
      </c>
    </row>
    <row r="9" spans="1:26" ht="50.25" customHeight="1">
      <c r="A9" s="29" t="s">
        <v>18</v>
      </c>
      <c r="B9" s="47" t="s">
        <v>65</v>
      </c>
      <c r="C9" s="48" t="s">
        <v>66</v>
      </c>
      <c r="D9" s="60" t="s">
        <v>67</v>
      </c>
      <c r="E9" s="58">
        <v>399900</v>
      </c>
      <c r="F9" s="59">
        <f t="shared" ref="F9:F10" si="0">E9*1.19</f>
        <v>475881</v>
      </c>
      <c r="G9" s="57">
        <f t="shared" ref="G9:G10" si="1">(E9+F9)/3900</f>
        <v>224.55923076923077</v>
      </c>
      <c r="H9" s="100">
        <f t="shared" ref="H9:H10" si="2">G9*3900</f>
        <v>875781</v>
      </c>
      <c r="I9" s="47" t="s">
        <v>53</v>
      </c>
      <c r="J9" s="49" t="s">
        <v>64</v>
      </c>
    </row>
    <row r="10" spans="1:26" ht="50.25" customHeight="1">
      <c r="A10" s="29" t="s">
        <v>23</v>
      </c>
      <c r="B10" s="47" t="s">
        <v>68</v>
      </c>
      <c r="C10" s="47" t="s">
        <v>69</v>
      </c>
      <c r="D10" s="47" t="s">
        <v>67</v>
      </c>
      <c r="E10" s="59">
        <v>220000</v>
      </c>
      <c r="F10" s="59">
        <f t="shared" si="0"/>
        <v>261800</v>
      </c>
      <c r="G10" s="57">
        <f t="shared" si="1"/>
        <v>123.53846153846153</v>
      </c>
      <c r="H10" s="100">
        <f t="shared" si="2"/>
        <v>481800</v>
      </c>
      <c r="I10" s="47" t="s">
        <v>53</v>
      </c>
      <c r="J10" s="47"/>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9035706&amp;position=7&amp;search_layout=stack&amp;type=product&amp;tracking_id=d2347602-d832-46e2-b62a-c4c325617137" display="searchVariation=MCO19035706&amp;position=7&amp;search_layout=stack&amp;type=product&amp;tracking_id=d2347602-d832-46e2-b62a-c4c325617137" xr:uid="{44DDFF22-A3B9-421C-A2F1-210FFC9AD665}"/>
    <hyperlink ref="C9" r:id="rId2" xr:uid="{CAFDA41F-B727-423A-B459-563588B654A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63"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70</v>
      </c>
      <c r="C8" s="48" t="s">
        <v>71</v>
      </c>
      <c r="D8" s="47" t="s">
        <v>72</v>
      </c>
      <c r="E8" s="61">
        <v>8400000</v>
      </c>
      <c r="F8" s="61">
        <f>E8*1.19</f>
        <v>9996000</v>
      </c>
      <c r="G8" s="52">
        <f>(F8+E8)/3900</f>
        <v>4716.9230769230771</v>
      </c>
      <c r="H8" s="100">
        <f>G8*3900</f>
        <v>18396000</v>
      </c>
      <c r="I8" s="47" t="s">
        <v>53</v>
      </c>
      <c r="J8" s="64" t="s">
        <v>73</v>
      </c>
    </row>
    <row r="9" spans="1:26" ht="50.25" customHeight="1">
      <c r="A9" s="29" t="s">
        <v>18</v>
      </c>
      <c r="B9" s="54" t="s">
        <v>13</v>
      </c>
      <c r="C9" s="48" t="s">
        <v>74</v>
      </c>
      <c r="D9" s="49" t="s">
        <v>75</v>
      </c>
      <c r="E9" s="62">
        <v>1199999</v>
      </c>
      <c r="F9" s="61">
        <f>E9*1.19</f>
        <v>1427998.8099999998</v>
      </c>
      <c r="G9" s="52">
        <f>(F9+E9)/3900</f>
        <v>673.84559230769219</v>
      </c>
      <c r="H9" s="100">
        <f t="shared" ref="H9:H10" si="0">G9*3900</f>
        <v>2627997.8099999996</v>
      </c>
      <c r="I9" s="47" t="s">
        <v>53</v>
      </c>
      <c r="J9" s="49" t="s">
        <v>76</v>
      </c>
    </row>
    <row r="10" spans="1:26" ht="50.25" customHeight="1">
      <c r="A10" s="29" t="s">
        <v>23</v>
      </c>
      <c r="B10" s="47" t="s">
        <v>13</v>
      </c>
      <c r="C10" s="48" t="s">
        <v>74</v>
      </c>
      <c r="D10" s="49" t="s">
        <v>77</v>
      </c>
      <c r="E10" s="62">
        <v>1199999</v>
      </c>
      <c r="F10" s="61">
        <f t="shared" ref="F10" si="1">E10*1.19</f>
        <v>1427998.8099999998</v>
      </c>
      <c r="G10" s="52">
        <f t="shared" ref="G10" si="2">(F10+E10)/3900</f>
        <v>673.84559230769219</v>
      </c>
      <c r="H10" s="100">
        <f t="shared" si="0"/>
        <v>2627997.8099999996</v>
      </c>
      <c r="I10" s="47" t="s">
        <v>53</v>
      </c>
      <c r="J10" s="47"/>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display="https://articulo.mercadolibre.com.co/MCO-1294185577-poweredge-t150-tower-server-intel-xeon-e-2336g16gb2tb-_JM - position=8&amp;search_layout=stack&amp;type=item&amp;tracking_id=6ce23d24-4588-4653-bb99-db7e1509e5aa" xr:uid="{7206AE03-F5B3-4ECD-A888-89E458E43E3C}"/>
    <hyperlink ref="C9" r:id="rId2"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C29807A1-9882-4265-AFFD-C8C07BB1D48E}"/>
    <hyperlink ref="C10" r:id="rId3"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8DD91B22-FEBB-4BF4-AFE6-6F58C574311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4" workbookViewId="0">
      <selection activeCell="I10" sqref="I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78</v>
      </c>
      <c r="C8" s="48" t="s">
        <v>79</v>
      </c>
      <c r="D8" s="54" t="s">
        <v>80</v>
      </c>
      <c r="E8" s="59">
        <v>399000</v>
      </c>
      <c r="F8" s="59">
        <f>E8*1.19</f>
        <v>474810</v>
      </c>
      <c r="G8" s="65">
        <f>(F8+E8)/3900</f>
        <v>224.05384615384617</v>
      </c>
      <c r="H8" s="100">
        <f>G8*3900</f>
        <v>873810</v>
      </c>
      <c r="I8" s="47" t="s">
        <v>16</v>
      </c>
      <c r="J8" s="49" t="s">
        <v>81</v>
      </c>
    </row>
    <row r="9" spans="1:26" ht="50.25" customHeight="1">
      <c r="A9" s="29" t="s">
        <v>18</v>
      </c>
      <c r="B9" s="54" t="s">
        <v>82</v>
      </c>
      <c r="C9" s="48" t="s">
        <v>83</v>
      </c>
      <c r="D9" s="49" t="s">
        <v>84</v>
      </c>
      <c r="E9" s="58">
        <v>180039</v>
      </c>
      <c r="F9" s="59">
        <f t="shared" ref="F9:F10" si="0">E9*1.19</f>
        <v>214246.41</v>
      </c>
      <c r="G9" s="65">
        <f t="shared" ref="G9:G10" si="1">(F9+E9)/3900</f>
        <v>101.09882307692308</v>
      </c>
      <c r="H9" s="100">
        <f t="shared" ref="H9:H10" si="2">G9*3900</f>
        <v>394285.41000000003</v>
      </c>
      <c r="I9" s="47" t="s">
        <v>16</v>
      </c>
      <c r="J9" s="49" t="s">
        <v>85</v>
      </c>
    </row>
    <row r="10" spans="1:26" ht="50.25" customHeight="1">
      <c r="A10" s="29" t="s">
        <v>23</v>
      </c>
      <c r="B10" s="47" t="s">
        <v>86</v>
      </c>
      <c r="C10" s="48" t="s">
        <v>87</v>
      </c>
      <c r="D10" s="66" t="s">
        <v>88</v>
      </c>
      <c r="E10" s="58">
        <v>99000</v>
      </c>
      <c r="F10" s="59">
        <f t="shared" si="0"/>
        <v>117810</v>
      </c>
      <c r="G10" s="65">
        <f t="shared" si="1"/>
        <v>55.592307692307692</v>
      </c>
      <c r="H10" s="100">
        <f t="shared" si="2"/>
        <v>216810</v>
      </c>
      <c r="I10" s="47" t="s">
        <v>16</v>
      </c>
      <c r="J10" s="67" t="s">
        <v>89</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925E4C2D-BC5E-406D-A8FA-29F3ED65A994}"/>
    <hyperlink ref="C9" r:id="rId2" xr:uid="{46B35F93-382A-42AF-93F1-4183F69B84B6}"/>
    <hyperlink ref="C10" r:id="rId3" display="https://tecnostock.com.co/products/crucial-laptop-ddr4-3200-mhz-sodimm-memory-module?variant=46808587370781&amp;currency=COP&amp;utm_medium=product_sync&amp;utm_source=google&amp;utm_content=sag_organic&amp;utm_campaign=sag_organic&amp;srsltid=AfmBOoqET5a1tgCjO-30b6IPBqHaFs9VneMJjDgoKfxpm8XhSgHhZF9ABDc" xr:uid="{822A23A1-7567-45F3-A8CB-8F72CF7B3A24}"/>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7" workbookViewId="0">
      <selection activeCell="K8" sqref="K8"/>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26">
        <v>0</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55</v>
      </c>
      <c r="C8" s="48" t="s">
        <v>90</v>
      </c>
      <c r="D8" s="55" t="s">
        <v>91</v>
      </c>
      <c r="E8" s="73">
        <v>84888</v>
      </c>
      <c r="F8" s="59">
        <f>E8*1.19</f>
        <v>101016.72</v>
      </c>
      <c r="G8" s="52">
        <f>(E8+F8)/3900</f>
        <v>47.667876923076925</v>
      </c>
      <c r="H8" s="100">
        <f>G8*3900</f>
        <v>185904.72</v>
      </c>
      <c r="I8" s="47" t="s">
        <v>16</v>
      </c>
      <c r="J8" s="69" t="s">
        <v>92</v>
      </c>
    </row>
    <row r="9" spans="1:26" ht="50.25" customHeight="1">
      <c r="A9" s="29" t="s">
        <v>18</v>
      </c>
      <c r="B9" s="54" t="s">
        <v>93</v>
      </c>
      <c r="C9" s="48" t="s">
        <v>94</v>
      </c>
      <c r="D9" s="60" t="s">
        <v>95</v>
      </c>
      <c r="E9" s="70">
        <v>59900</v>
      </c>
      <c r="F9" s="59">
        <f>E9*1.19</f>
        <v>71281</v>
      </c>
      <c r="G9" s="52">
        <f t="shared" ref="G9:G10" si="0">(E9+F9)/3900</f>
        <v>33.636153846153846</v>
      </c>
      <c r="H9" s="100">
        <f t="shared" ref="H9:H10" si="1">G9*3900</f>
        <v>131181</v>
      </c>
      <c r="I9" s="47" t="s">
        <v>16</v>
      </c>
      <c r="J9" s="71" t="s">
        <v>96</v>
      </c>
    </row>
    <row r="10" spans="1:26" ht="50.25" customHeight="1">
      <c r="A10" s="29" t="s">
        <v>23</v>
      </c>
      <c r="B10" s="123" t="s">
        <v>97</v>
      </c>
      <c r="C10" s="47" t="s">
        <v>98</v>
      </c>
      <c r="D10" s="123" t="s">
        <v>95</v>
      </c>
      <c r="E10" s="127">
        <v>549900</v>
      </c>
      <c r="F10" s="127">
        <f>E10*1.19</f>
        <v>654381</v>
      </c>
      <c r="G10" s="52">
        <f t="shared" si="0"/>
        <v>308.79000000000002</v>
      </c>
      <c r="H10" s="100">
        <f t="shared" si="1"/>
        <v>1204281</v>
      </c>
      <c r="I10" s="47" t="s">
        <v>16</v>
      </c>
      <c r="J10" s="72"/>
    </row>
    <row r="11" spans="1:26" ht="15" hidden="1" customHeight="1">
      <c r="A11" s="68"/>
      <c r="B11" s="123"/>
      <c r="C11" s="47" t="s">
        <v>99</v>
      </c>
      <c r="D11" s="123"/>
      <c r="E11" s="127"/>
      <c r="F11" s="127"/>
      <c r="G11" s="56"/>
      <c r="H11" s="56"/>
      <c r="I11" s="56"/>
      <c r="J11" s="56"/>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r:id="rId1" xr:uid="{4C6E7693-B4AE-4809-A97F-924717090566}"/>
    <hyperlink ref="C9" r:id="rId2" xr:uid="{075CA34C-823C-437C-9E9E-677CA13E85A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7"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100</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13</v>
      </c>
      <c r="C8" s="48" t="s">
        <v>101</v>
      </c>
      <c r="D8" s="74" t="s">
        <v>102</v>
      </c>
      <c r="E8" s="58">
        <v>29640</v>
      </c>
      <c r="F8" s="59">
        <f>E8*1.19</f>
        <v>35271.599999999999</v>
      </c>
      <c r="G8" s="52">
        <f>(E8+F8)/3900</f>
        <v>16.643999999999998</v>
      </c>
      <c r="H8" s="101">
        <f>G8*3900</f>
        <v>64911.599999999991</v>
      </c>
      <c r="I8" s="105" t="s">
        <v>53</v>
      </c>
      <c r="J8" s="102" t="s">
        <v>103</v>
      </c>
    </row>
    <row r="9" spans="1:26" ht="50.25" customHeight="1">
      <c r="A9" s="29" t="s">
        <v>18</v>
      </c>
      <c r="B9" s="54" t="s">
        <v>104</v>
      </c>
      <c r="C9" s="48" t="s">
        <v>105</v>
      </c>
      <c r="D9" s="47" t="s">
        <v>106</v>
      </c>
      <c r="E9" s="59">
        <v>27000</v>
      </c>
      <c r="F9" s="59">
        <f t="shared" ref="F9:F10" si="0">E9*1.19</f>
        <v>32130</v>
      </c>
      <c r="G9" s="52">
        <f t="shared" ref="G9:G10" si="1">(E9+F9)/3900</f>
        <v>15.161538461538461</v>
      </c>
      <c r="H9" s="101">
        <f>G9*3900</f>
        <v>59130</v>
      </c>
      <c r="I9" s="105" t="s">
        <v>53</v>
      </c>
      <c r="J9" s="103" t="s">
        <v>107</v>
      </c>
    </row>
    <row r="10" spans="1:26" ht="50.25" customHeight="1">
      <c r="A10" s="29" t="s">
        <v>23</v>
      </c>
      <c r="B10" s="47" t="s">
        <v>108</v>
      </c>
      <c r="C10" s="48" t="s">
        <v>109</v>
      </c>
      <c r="D10" s="47" t="s">
        <v>110</v>
      </c>
      <c r="E10" s="58">
        <v>145900</v>
      </c>
      <c r="F10" s="59">
        <f t="shared" si="0"/>
        <v>173621</v>
      </c>
      <c r="G10" s="52">
        <f t="shared" si="1"/>
        <v>81.928461538461534</v>
      </c>
      <c r="H10" s="101">
        <f>G10*3900</f>
        <v>319521</v>
      </c>
      <c r="I10" s="105" t="s">
        <v>53</v>
      </c>
      <c r="J10" s="104" t="s">
        <v>111</v>
      </c>
    </row>
    <row r="11" spans="1:26" ht="15" hidden="1" customHeight="1">
      <c r="A11" s="9"/>
      <c r="B11" s="30"/>
      <c r="C11" s="30"/>
      <c r="D11" s="30"/>
      <c r="E11" s="30"/>
      <c r="F11" s="30"/>
      <c r="G11" s="30"/>
      <c r="H11" s="30"/>
      <c r="I11" t="s">
        <v>53</v>
      </c>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6051104&amp;position=1&amp;search_layout=stack&amp;type=pad&amp;tracking_id=ced31c77-b65c-4671-a8f1-61f3edab0f16&amp;is_advertising=true&amp;ad_domain=VQCATCORE_LST&amp;ad_position=1&amp;ad_click_id=MWZjOWY3ZTgtZjgwNS00MmEzLTk2M2ItNGJiMDNhMjg1NDIy" display="https://www.mercadolibre.com.co/mouse-gamer-vertical-inalambrico-recargable-weibo-wb-881-negro/p/MCO16051104?pdp_filters=item_id:MCO2027339616 - is_advertising=true&amp;searchVariation=MCO16051104&amp;position=1&amp;search_layout=stack&amp;type=pad&amp;tracking_id=ced31c77-b65c-4671-a8f1-61f3edab0f16&amp;is_advertising=true&amp;ad_domain=VQCATCORE_LST&amp;ad_position=1&amp;ad_click_id=MWZjOWY3ZTgtZjgwNS00MmEzLTk2M2ItNGJiMDNhMjg1NDIy" xr:uid="{A95C82ED-83CB-4CCC-9577-A897321B9576}"/>
    <hyperlink ref="C9" r:id="rId2" display="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xr:uid="{11840493-EDBD-4D8C-ADED-0A31289E6E83}"/>
    <hyperlink ref="C10" r:id="rId3" xr:uid="{032951CC-B203-410F-B5F3-78B8208F6448}"/>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G10" sqref="G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17" t="s">
        <v>0</v>
      </c>
      <c r="E2" s="118"/>
      <c r="F2" s="118"/>
      <c r="G2" s="118"/>
      <c r="H2" s="118"/>
    </row>
    <row r="3" spans="1:26" ht="12.75" customHeight="1"/>
    <row r="4" spans="1:26" ht="12.75" customHeight="1"/>
    <row r="5" spans="1:26" ht="43.5" customHeight="1">
      <c r="A5" s="119" t="s">
        <v>1</v>
      </c>
      <c r="B5" s="120"/>
      <c r="C5" s="120"/>
      <c r="D5" s="120"/>
      <c r="E5" s="120"/>
      <c r="F5" s="120"/>
      <c r="G5" s="120"/>
      <c r="H5" s="120"/>
      <c r="I5" s="120"/>
      <c r="J5" s="121"/>
    </row>
    <row r="6" spans="1:26" ht="15.75" customHeight="1"/>
    <row r="7" spans="1:26" ht="75.75" customHeight="1">
      <c r="A7" s="2" t="s">
        <v>2</v>
      </c>
      <c r="B7" s="13" t="s">
        <v>3</v>
      </c>
      <c r="C7" s="13" t="s">
        <v>4</v>
      </c>
      <c r="D7" s="13" t="s">
        <v>5</v>
      </c>
      <c r="E7" s="13" t="s">
        <v>50</v>
      </c>
      <c r="F7" s="14" t="s">
        <v>7</v>
      </c>
      <c r="G7" s="15" t="s">
        <v>8</v>
      </c>
      <c r="H7" s="13" t="s">
        <v>9</v>
      </c>
      <c r="I7" s="13" t="s">
        <v>10</v>
      </c>
      <c r="J7" s="13" t="s">
        <v>11</v>
      </c>
      <c r="K7" s="6"/>
      <c r="L7" s="6"/>
      <c r="M7" s="6"/>
      <c r="N7" s="6"/>
      <c r="O7" s="6"/>
      <c r="P7" s="6"/>
      <c r="Q7" s="6"/>
      <c r="R7" s="6"/>
      <c r="S7" s="6"/>
      <c r="T7" s="6"/>
      <c r="U7" s="6"/>
      <c r="V7" s="6"/>
      <c r="W7" s="6"/>
      <c r="X7" s="6"/>
      <c r="Y7" s="6"/>
      <c r="Z7" s="6"/>
    </row>
    <row r="8" spans="1:26" ht="50.25" customHeight="1">
      <c r="A8" s="29" t="s">
        <v>12</v>
      </c>
      <c r="B8" s="47" t="s">
        <v>13</v>
      </c>
      <c r="C8" s="48" t="s">
        <v>112</v>
      </c>
      <c r="D8" s="49" t="s">
        <v>113</v>
      </c>
      <c r="E8" s="58">
        <v>2129890</v>
      </c>
      <c r="F8" s="58">
        <f>E8*1.19</f>
        <v>2534569.1</v>
      </c>
      <c r="G8" s="52">
        <f>(E8+F8)/3900</f>
        <v>1196.0151538461537</v>
      </c>
      <c r="H8" s="100">
        <f>G8*3900</f>
        <v>4664459.0999999996</v>
      </c>
      <c r="I8" s="47" t="s">
        <v>53</v>
      </c>
      <c r="J8" s="64" t="s">
        <v>114</v>
      </c>
    </row>
    <row r="9" spans="1:26" ht="50.25" customHeight="1">
      <c r="A9" s="29" t="s">
        <v>18</v>
      </c>
      <c r="B9" s="54" t="s">
        <v>42</v>
      </c>
      <c r="C9" s="48" t="s">
        <v>115</v>
      </c>
      <c r="D9" s="60" t="s">
        <v>116</v>
      </c>
      <c r="E9" s="59">
        <v>1849000</v>
      </c>
      <c r="F9" s="58">
        <f t="shared" ref="F9:F10" si="0">E9*1.19</f>
        <v>2200310</v>
      </c>
      <c r="G9" s="52">
        <f>(E9+F9)/3900</f>
        <v>1038.2846153846153</v>
      </c>
      <c r="H9" s="100">
        <f>G9*3900</f>
        <v>4049310</v>
      </c>
      <c r="I9" s="47" t="s">
        <v>53</v>
      </c>
      <c r="J9" s="75" t="s">
        <v>117</v>
      </c>
    </row>
    <row r="10" spans="1:26" ht="50.25" customHeight="1">
      <c r="A10" s="29" t="s">
        <v>23</v>
      </c>
      <c r="B10" s="47" t="s">
        <v>65</v>
      </c>
      <c r="C10" s="48" t="s">
        <v>118</v>
      </c>
      <c r="D10" s="60" t="s">
        <v>119</v>
      </c>
      <c r="E10" s="58">
        <v>2249000</v>
      </c>
      <c r="F10" s="58">
        <f t="shared" si="0"/>
        <v>2676310</v>
      </c>
      <c r="G10" s="52">
        <f>(E10+F10)/3900</f>
        <v>1262.9000000000001</v>
      </c>
      <c r="H10" s="100">
        <f>G10*3900</f>
        <v>4925310</v>
      </c>
      <c r="I10" s="47" t="s">
        <v>53</v>
      </c>
      <c r="J10" s="75" t="s">
        <v>120</v>
      </c>
    </row>
    <row r="11" spans="1:26" ht="15" hidden="1" customHeight="1">
      <c r="A11" s="9"/>
      <c r="B11" s="30"/>
      <c r="C11" s="30"/>
      <c r="D11" s="30"/>
      <c r="E11" s="30"/>
      <c r="F11" s="30"/>
      <c r="G11" s="30"/>
      <c r="H11" s="30"/>
      <c r="I11" s="30"/>
      <c r="J11" s="30"/>
    </row>
    <row r="12" spans="1:26" ht="12.75" customHeight="1"/>
    <row r="13" spans="1:26" ht="138.75" customHeight="1">
      <c r="A13" s="122" t="s">
        <v>49</v>
      </c>
      <c r="B13" s="120"/>
      <c r="C13" s="120"/>
      <c r="D13" s="120"/>
      <c r="E13" s="120"/>
      <c r="F13" s="120"/>
      <c r="G13" s="120"/>
      <c r="H13" s="120"/>
      <c r="I13" s="120"/>
      <c r="J13" s="121"/>
    </row>
    <row r="14" spans="1:26" ht="12.75" customHeight="1"/>
    <row r="15" spans="1:26" ht="75" customHeight="1">
      <c r="A15" s="122" t="s">
        <v>29</v>
      </c>
      <c r="B15" s="120"/>
      <c r="C15" s="120"/>
      <c r="D15" s="120"/>
      <c r="E15" s="120"/>
      <c r="F15" s="120"/>
      <c r="G15" s="120"/>
      <c r="H15" s="120"/>
      <c r="I15" s="120"/>
      <c r="J15" s="12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xr:uid="{8DCC74BC-AC31-4EB1-94C8-C492E2832C1C}"/>
    <hyperlink ref="C9" r:id="rId2" xr:uid="{8A7E5107-11F8-463A-9964-C0C9C3C7EFAE}"/>
    <hyperlink ref="C10" r:id="rId3" xr:uid="{3CED7930-F456-41EA-A4CC-74BF8ACAB2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Torre admin</vt:lpstr>
      <vt:lpstr>Monitor Admin</vt:lpstr>
      <vt:lpstr>DiscoSolido Admin</vt:lpstr>
      <vt:lpstr>Disco duro interno Admin</vt:lpstr>
      <vt:lpstr>Servidor Admin</vt:lpstr>
      <vt:lpstr>ram Admin</vt:lpstr>
      <vt:lpstr>Teclado Admin</vt:lpstr>
      <vt:lpstr>Mouse Admin</vt:lpstr>
      <vt:lpstr>Portatil Nosotros</vt:lpstr>
      <vt:lpstr>Monitor Nosotros</vt:lpstr>
      <vt:lpstr> Disco mecanico Nosotros</vt:lpstr>
      <vt:lpstr> Servidor Nosotros</vt:lpstr>
      <vt:lpstr> ram nosotros</vt:lpstr>
      <vt:lpstr>Tarjeta de video nosotros</vt:lpstr>
      <vt:lpstr>Procesador Nosotros</vt:lpstr>
      <vt:lpstr>Teclado nosostros </vt:lpstr>
      <vt:lpstr>windows 11 licencia</vt:lpstr>
      <vt:lpstr>Hosting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Fabian Didier Sanchez Gonzalez</cp:lastModifiedBy>
  <cp:revision/>
  <dcterms:created xsi:type="dcterms:W3CDTF">2010-11-08T17:12:41Z</dcterms:created>
  <dcterms:modified xsi:type="dcterms:W3CDTF">2024-12-03T03:45:18Z</dcterms:modified>
  <cp:category/>
  <cp:contentStatus/>
</cp:coreProperties>
</file>