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esktop\TESIS_NATALIA\CAPITULO_6\PRUEBAS\MPU6050\Datos\"/>
    </mc:Choice>
  </mc:AlternateContent>
  <xr:revisionPtr revIDLastSave="0" documentId="13_ncr:1_{FB3E1883-E12D-477E-BFE5-731C0C681CEA}" xr6:coauthVersionLast="47" xr6:coauthVersionMax="47" xr10:uidLastSave="{00000000-0000-0000-0000-000000000000}"/>
  <bookViews>
    <workbookView xWindow="-120" yWindow="-120" windowWidth="20730" windowHeight="11160" activeTab="2" xr2:uid="{C78E1B94-07FD-4B99-B2CE-2E35EA815FC5}"/>
  </bookViews>
  <sheets>
    <sheet name="prueba1" sheetId="1" r:id="rId1"/>
    <sheet name="prueba2" sheetId="2" r:id="rId2"/>
    <sheet name="prueb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3" i="3" l="1"/>
  <c r="K143" i="3"/>
  <c r="L143" i="3"/>
  <c r="M143" i="3"/>
  <c r="N143" i="3"/>
  <c r="I143" i="3"/>
  <c r="J142" i="3"/>
  <c r="K142" i="3"/>
  <c r="L142" i="3"/>
  <c r="M142" i="3"/>
  <c r="N142" i="3"/>
  <c r="I142" i="3"/>
  <c r="I77" i="3"/>
  <c r="J77" i="3"/>
  <c r="K77" i="3"/>
  <c r="L77" i="3"/>
  <c r="M77" i="3"/>
  <c r="N77" i="3"/>
  <c r="I78" i="3"/>
  <c r="J78" i="3"/>
  <c r="K78" i="3"/>
  <c r="L78" i="3"/>
  <c r="M78" i="3"/>
  <c r="N78" i="3"/>
  <c r="I79" i="3"/>
  <c r="J79" i="3"/>
  <c r="K79" i="3"/>
  <c r="L79" i="3"/>
  <c r="M79" i="3"/>
  <c r="N79" i="3"/>
  <c r="I80" i="3"/>
  <c r="J80" i="3"/>
  <c r="K80" i="3"/>
  <c r="L80" i="3"/>
  <c r="M80" i="3"/>
  <c r="N80" i="3"/>
  <c r="I81" i="3"/>
  <c r="J81" i="3"/>
  <c r="K81" i="3"/>
  <c r="L81" i="3"/>
  <c r="M81" i="3"/>
  <c r="N81" i="3"/>
  <c r="I82" i="3"/>
  <c r="J82" i="3"/>
  <c r="K82" i="3"/>
  <c r="L82" i="3"/>
  <c r="M82" i="3"/>
  <c r="N82" i="3"/>
  <c r="I83" i="3"/>
  <c r="J83" i="3"/>
  <c r="K83" i="3"/>
  <c r="L83" i="3"/>
  <c r="M83" i="3"/>
  <c r="N83" i="3"/>
  <c r="I84" i="3"/>
  <c r="J84" i="3"/>
  <c r="K84" i="3"/>
  <c r="L84" i="3"/>
  <c r="M84" i="3"/>
  <c r="N84" i="3"/>
  <c r="I85" i="3"/>
  <c r="J85" i="3"/>
  <c r="K85" i="3"/>
  <c r="L85" i="3"/>
  <c r="M85" i="3"/>
  <c r="N85" i="3"/>
  <c r="I86" i="3"/>
  <c r="J86" i="3"/>
  <c r="K86" i="3"/>
  <c r="L86" i="3"/>
  <c r="M86" i="3"/>
  <c r="N86" i="3"/>
  <c r="I87" i="3"/>
  <c r="J87" i="3"/>
  <c r="K87" i="3"/>
  <c r="L87" i="3"/>
  <c r="M87" i="3"/>
  <c r="N87" i="3"/>
  <c r="I88" i="3"/>
  <c r="J88" i="3"/>
  <c r="K88" i="3"/>
  <c r="L88" i="3"/>
  <c r="M88" i="3"/>
  <c r="N88" i="3"/>
  <c r="I89" i="3"/>
  <c r="J89" i="3"/>
  <c r="K89" i="3"/>
  <c r="L89" i="3"/>
  <c r="M89" i="3"/>
  <c r="N89" i="3"/>
  <c r="I90" i="3"/>
  <c r="J90" i="3"/>
  <c r="K90" i="3"/>
  <c r="L90" i="3"/>
  <c r="M90" i="3"/>
  <c r="N90" i="3"/>
  <c r="I91" i="3"/>
  <c r="J91" i="3"/>
  <c r="K91" i="3"/>
  <c r="L91" i="3"/>
  <c r="M91" i="3"/>
  <c r="N91" i="3"/>
  <c r="I92" i="3"/>
  <c r="J92" i="3"/>
  <c r="K92" i="3"/>
  <c r="L92" i="3"/>
  <c r="M92" i="3"/>
  <c r="N92" i="3"/>
  <c r="I93" i="3"/>
  <c r="J93" i="3"/>
  <c r="K93" i="3"/>
  <c r="L93" i="3"/>
  <c r="M93" i="3"/>
  <c r="N93" i="3"/>
  <c r="I94" i="3"/>
  <c r="J94" i="3"/>
  <c r="K94" i="3"/>
  <c r="L94" i="3"/>
  <c r="M94" i="3"/>
  <c r="N94" i="3"/>
  <c r="I95" i="3"/>
  <c r="J95" i="3"/>
  <c r="K95" i="3"/>
  <c r="L95" i="3"/>
  <c r="M95" i="3"/>
  <c r="N95" i="3"/>
  <c r="I96" i="3"/>
  <c r="J96" i="3"/>
  <c r="K96" i="3"/>
  <c r="L96" i="3"/>
  <c r="M96" i="3"/>
  <c r="N96" i="3"/>
  <c r="I97" i="3"/>
  <c r="J97" i="3"/>
  <c r="K97" i="3"/>
  <c r="L97" i="3"/>
  <c r="M97" i="3"/>
  <c r="N97" i="3"/>
  <c r="I98" i="3"/>
  <c r="J98" i="3"/>
  <c r="K98" i="3"/>
  <c r="L98" i="3"/>
  <c r="M98" i="3"/>
  <c r="N98" i="3"/>
  <c r="I99" i="3"/>
  <c r="J99" i="3"/>
  <c r="K99" i="3"/>
  <c r="L99" i="3"/>
  <c r="M99" i="3"/>
  <c r="N99" i="3"/>
  <c r="I100" i="3"/>
  <c r="J100" i="3"/>
  <c r="K100" i="3"/>
  <c r="L100" i="3"/>
  <c r="M100" i="3"/>
  <c r="N100" i="3"/>
  <c r="I101" i="3"/>
  <c r="J101" i="3"/>
  <c r="K101" i="3"/>
  <c r="L101" i="3"/>
  <c r="M101" i="3"/>
  <c r="N101" i="3"/>
  <c r="I102" i="3"/>
  <c r="J102" i="3"/>
  <c r="K102" i="3"/>
  <c r="L102" i="3"/>
  <c r="M102" i="3"/>
  <c r="N102" i="3"/>
  <c r="I103" i="3"/>
  <c r="J103" i="3"/>
  <c r="K103" i="3"/>
  <c r="L103" i="3"/>
  <c r="M103" i="3"/>
  <c r="N103" i="3"/>
  <c r="I104" i="3"/>
  <c r="J104" i="3"/>
  <c r="K104" i="3"/>
  <c r="L104" i="3"/>
  <c r="M104" i="3"/>
  <c r="N104" i="3"/>
  <c r="I105" i="3"/>
  <c r="J105" i="3"/>
  <c r="K105" i="3"/>
  <c r="L105" i="3"/>
  <c r="M105" i="3"/>
  <c r="N105" i="3"/>
  <c r="I106" i="3"/>
  <c r="J106" i="3"/>
  <c r="K106" i="3"/>
  <c r="L106" i="3"/>
  <c r="M106" i="3"/>
  <c r="N106" i="3"/>
  <c r="I107" i="3"/>
  <c r="J107" i="3"/>
  <c r="K107" i="3"/>
  <c r="L107" i="3"/>
  <c r="M107" i="3"/>
  <c r="N107" i="3"/>
  <c r="I108" i="3"/>
  <c r="J108" i="3"/>
  <c r="K108" i="3"/>
  <c r="L108" i="3"/>
  <c r="M108" i="3"/>
  <c r="N108" i="3"/>
  <c r="I109" i="3"/>
  <c r="J109" i="3"/>
  <c r="K109" i="3"/>
  <c r="L109" i="3"/>
  <c r="M109" i="3"/>
  <c r="N109" i="3"/>
  <c r="I110" i="3"/>
  <c r="J110" i="3"/>
  <c r="K110" i="3"/>
  <c r="L110" i="3"/>
  <c r="M110" i="3"/>
  <c r="N110" i="3"/>
  <c r="I111" i="3"/>
  <c r="J111" i="3"/>
  <c r="K111" i="3"/>
  <c r="L111" i="3"/>
  <c r="M111" i="3"/>
  <c r="N111" i="3"/>
  <c r="I112" i="3"/>
  <c r="J112" i="3"/>
  <c r="K112" i="3"/>
  <c r="L112" i="3"/>
  <c r="M112" i="3"/>
  <c r="N112" i="3"/>
  <c r="I113" i="3"/>
  <c r="J113" i="3"/>
  <c r="K113" i="3"/>
  <c r="L113" i="3"/>
  <c r="M113" i="3"/>
  <c r="N113" i="3"/>
  <c r="I114" i="3"/>
  <c r="J114" i="3"/>
  <c r="K114" i="3"/>
  <c r="L114" i="3"/>
  <c r="M114" i="3"/>
  <c r="N114" i="3"/>
  <c r="I115" i="3"/>
  <c r="J115" i="3"/>
  <c r="K115" i="3"/>
  <c r="L115" i="3"/>
  <c r="M115" i="3"/>
  <c r="N115" i="3"/>
  <c r="I116" i="3"/>
  <c r="J116" i="3"/>
  <c r="K116" i="3"/>
  <c r="L116" i="3"/>
  <c r="M116" i="3"/>
  <c r="N116" i="3"/>
  <c r="I117" i="3"/>
  <c r="J117" i="3"/>
  <c r="K117" i="3"/>
  <c r="L117" i="3"/>
  <c r="M117" i="3"/>
  <c r="N117" i="3"/>
  <c r="I118" i="3"/>
  <c r="J118" i="3"/>
  <c r="K118" i="3"/>
  <c r="L118" i="3"/>
  <c r="M118" i="3"/>
  <c r="N118" i="3"/>
  <c r="I119" i="3"/>
  <c r="J119" i="3"/>
  <c r="K119" i="3"/>
  <c r="L119" i="3"/>
  <c r="M119" i="3"/>
  <c r="N119" i="3"/>
  <c r="I120" i="3"/>
  <c r="J120" i="3"/>
  <c r="K120" i="3"/>
  <c r="L120" i="3"/>
  <c r="M120" i="3"/>
  <c r="N120" i="3"/>
  <c r="I121" i="3"/>
  <c r="J121" i="3"/>
  <c r="K121" i="3"/>
  <c r="L121" i="3"/>
  <c r="M121" i="3"/>
  <c r="N121" i="3"/>
  <c r="I122" i="3"/>
  <c r="J122" i="3"/>
  <c r="K122" i="3"/>
  <c r="L122" i="3"/>
  <c r="M122" i="3"/>
  <c r="N122" i="3"/>
  <c r="I123" i="3"/>
  <c r="J123" i="3"/>
  <c r="K123" i="3"/>
  <c r="L123" i="3"/>
  <c r="M123" i="3"/>
  <c r="N123" i="3"/>
  <c r="I124" i="3"/>
  <c r="J124" i="3"/>
  <c r="K124" i="3"/>
  <c r="L124" i="3"/>
  <c r="M124" i="3"/>
  <c r="N124" i="3"/>
  <c r="I125" i="3"/>
  <c r="J125" i="3"/>
  <c r="K125" i="3"/>
  <c r="L125" i="3"/>
  <c r="M125" i="3"/>
  <c r="N125" i="3"/>
  <c r="I126" i="3"/>
  <c r="J126" i="3"/>
  <c r="K126" i="3"/>
  <c r="L126" i="3"/>
  <c r="M126" i="3"/>
  <c r="N126" i="3"/>
  <c r="I127" i="3"/>
  <c r="J127" i="3"/>
  <c r="K127" i="3"/>
  <c r="L127" i="3"/>
  <c r="M127" i="3"/>
  <c r="N127" i="3"/>
  <c r="I128" i="3"/>
  <c r="J128" i="3"/>
  <c r="K128" i="3"/>
  <c r="L128" i="3"/>
  <c r="M128" i="3"/>
  <c r="N128" i="3"/>
  <c r="I129" i="3"/>
  <c r="J129" i="3"/>
  <c r="K129" i="3"/>
  <c r="L129" i="3"/>
  <c r="M129" i="3"/>
  <c r="N129" i="3"/>
  <c r="I130" i="3"/>
  <c r="J130" i="3"/>
  <c r="K130" i="3"/>
  <c r="L130" i="3"/>
  <c r="M130" i="3"/>
  <c r="N130" i="3"/>
  <c r="I131" i="3"/>
  <c r="J131" i="3"/>
  <c r="K131" i="3"/>
  <c r="L131" i="3"/>
  <c r="M131" i="3"/>
  <c r="N131" i="3"/>
  <c r="I132" i="3"/>
  <c r="J132" i="3"/>
  <c r="K132" i="3"/>
  <c r="L132" i="3"/>
  <c r="M132" i="3"/>
  <c r="N132" i="3"/>
  <c r="I133" i="3"/>
  <c r="J133" i="3"/>
  <c r="K133" i="3"/>
  <c r="L133" i="3"/>
  <c r="M133" i="3"/>
  <c r="N133" i="3"/>
  <c r="I134" i="3"/>
  <c r="J134" i="3"/>
  <c r="K134" i="3"/>
  <c r="L134" i="3"/>
  <c r="M134" i="3"/>
  <c r="N134" i="3"/>
  <c r="I135" i="3"/>
  <c r="J135" i="3"/>
  <c r="K135" i="3"/>
  <c r="L135" i="3"/>
  <c r="M135" i="3"/>
  <c r="N135" i="3"/>
  <c r="I136" i="3"/>
  <c r="J136" i="3"/>
  <c r="K136" i="3"/>
  <c r="L136" i="3"/>
  <c r="M136" i="3"/>
  <c r="N136" i="3"/>
  <c r="I137" i="3"/>
  <c r="J137" i="3"/>
  <c r="K137" i="3"/>
  <c r="L137" i="3"/>
  <c r="M137" i="3"/>
  <c r="N137" i="3"/>
  <c r="I138" i="3"/>
  <c r="J138" i="3"/>
  <c r="K138" i="3"/>
  <c r="L138" i="3"/>
  <c r="M138" i="3"/>
  <c r="N138" i="3"/>
  <c r="I139" i="3"/>
  <c r="J139" i="3"/>
  <c r="K139" i="3"/>
  <c r="L139" i="3"/>
  <c r="M139" i="3"/>
  <c r="N139" i="3"/>
  <c r="I140" i="3"/>
  <c r="J140" i="3"/>
  <c r="K140" i="3"/>
  <c r="L140" i="3"/>
  <c r="M140" i="3"/>
  <c r="N140" i="3"/>
  <c r="I141" i="3"/>
  <c r="J141" i="3"/>
  <c r="K141" i="3"/>
  <c r="L141" i="3"/>
  <c r="M141" i="3"/>
  <c r="N141" i="3"/>
  <c r="N76" i="3"/>
  <c r="M76" i="3"/>
  <c r="L76" i="3"/>
  <c r="K76" i="3"/>
  <c r="J76" i="3"/>
  <c r="I76" i="3"/>
  <c r="N75" i="3"/>
  <c r="M75" i="3"/>
  <c r="L75" i="3"/>
  <c r="K75" i="3"/>
  <c r="J75" i="3"/>
  <c r="I75" i="3"/>
  <c r="N74" i="3"/>
  <c r="M74" i="3"/>
  <c r="L74" i="3"/>
  <c r="K74" i="3"/>
  <c r="J74" i="3"/>
  <c r="I74" i="3"/>
  <c r="N73" i="3"/>
  <c r="M73" i="3"/>
  <c r="L73" i="3"/>
  <c r="K73" i="3"/>
  <c r="J73" i="3"/>
  <c r="I73" i="3"/>
  <c r="N72" i="3"/>
  <c r="M72" i="3"/>
  <c r="L72" i="3"/>
  <c r="K72" i="3"/>
  <c r="J72" i="3"/>
  <c r="I72" i="3"/>
  <c r="N71" i="3"/>
  <c r="M71" i="3"/>
  <c r="L71" i="3"/>
  <c r="K71" i="3"/>
  <c r="J71" i="3"/>
  <c r="I71" i="3"/>
  <c r="N70" i="3"/>
  <c r="M70" i="3"/>
  <c r="L70" i="3"/>
  <c r="K70" i="3"/>
  <c r="J70" i="3"/>
  <c r="I70" i="3"/>
  <c r="N69" i="3"/>
  <c r="M69" i="3"/>
  <c r="L69" i="3"/>
  <c r="K69" i="3"/>
  <c r="J69" i="3"/>
  <c r="I69" i="3"/>
  <c r="N68" i="3"/>
  <c r="M68" i="3"/>
  <c r="L68" i="3"/>
  <c r="K68" i="3"/>
  <c r="J68" i="3"/>
  <c r="I68" i="3"/>
  <c r="N67" i="3"/>
  <c r="M67" i="3"/>
  <c r="L67" i="3"/>
  <c r="K67" i="3"/>
  <c r="J67" i="3"/>
  <c r="I67" i="3"/>
  <c r="N66" i="3"/>
  <c r="M66" i="3"/>
  <c r="L66" i="3"/>
  <c r="K66" i="3"/>
  <c r="J66" i="3"/>
  <c r="I66" i="3"/>
  <c r="N65" i="3"/>
  <c r="M65" i="3"/>
  <c r="L65" i="3"/>
  <c r="K65" i="3"/>
  <c r="J65" i="3"/>
  <c r="I65" i="3"/>
  <c r="N64" i="3"/>
  <c r="M64" i="3"/>
  <c r="L64" i="3"/>
  <c r="K64" i="3"/>
  <c r="J64" i="3"/>
  <c r="I64" i="3"/>
  <c r="N63" i="3"/>
  <c r="M63" i="3"/>
  <c r="L63" i="3"/>
  <c r="K63" i="3"/>
  <c r="J63" i="3"/>
  <c r="I63" i="3"/>
  <c r="N62" i="3"/>
  <c r="M62" i="3"/>
  <c r="L62" i="3"/>
  <c r="K62" i="3"/>
  <c r="J62" i="3"/>
  <c r="I62" i="3"/>
  <c r="N61" i="3"/>
  <c r="M61" i="3"/>
  <c r="L61" i="3"/>
  <c r="K61" i="3"/>
  <c r="J61" i="3"/>
  <c r="I61" i="3"/>
  <c r="N60" i="3"/>
  <c r="M60" i="3"/>
  <c r="L60" i="3"/>
  <c r="K60" i="3"/>
  <c r="J60" i="3"/>
  <c r="I60" i="3"/>
  <c r="N59" i="3"/>
  <c r="M59" i="3"/>
  <c r="L59" i="3"/>
  <c r="K59" i="3"/>
  <c r="J59" i="3"/>
  <c r="I59" i="3"/>
  <c r="N58" i="3"/>
  <c r="M58" i="3"/>
  <c r="L58" i="3"/>
  <c r="K58" i="3"/>
  <c r="J58" i="3"/>
  <c r="I58" i="3"/>
  <c r="N57" i="3"/>
  <c r="M57" i="3"/>
  <c r="L57" i="3"/>
  <c r="K57" i="3"/>
  <c r="J57" i="3"/>
  <c r="I57" i="3"/>
  <c r="N56" i="3"/>
  <c r="M56" i="3"/>
  <c r="L56" i="3"/>
  <c r="K56" i="3"/>
  <c r="J56" i="3"/>
  <c r="I56" i="3"/>
  <c r="N55" i="3"/>
  <c r="M55" i="3"/>
  <c r="L55" i="3"/>
  <c r="K55" i="3"/>
  <c r="J55" i="3"/>
  <c r="I55" i="3"/>
  <c r="N54" i="3"/>
  <c r="M54" i="3"/>
  <c r="L54" i="3"/>
  <c r="K54" i="3"/>
  <c r="J54" i="3"/>
  <c r="I54" i="3"/>
  <c r="N53" i="3"/>
  <c r="M53" i="3"/>
  <c r="L53" i="3"/>
  <c r="K53" i="3"/>
  <c r="J53" i="3"/>
  <c r="I53" i="3"/>
  <c r="N52" i="3"/>
  <c r="M52" i="3"/>
  <c r="L52" i="3"/>
  <c r="K52" i="3"/>
  <c r="J52" i="3"/>
  <c r="I52" i="3"/>
  <c r="N51" i="3"/>
  <c r="M51" i="3"/>
  <c r="L51" i="3"/>
  <c r="K51" i="3"/>
  <c r="J51" i="3"/>
  <c r="I51" i="3"/>
  <c r="N50" i="3"/>
  <c r="M50" i="3"/>
  <c r="L50" i="3"/>
  <c r="K50" i="3"/>
  <c r="J50" i="3"/>
  <c r="I50" i="3"/>
  <c r="N49" i="3"/>
  <c r="M49" i="3"/>
  <c r="L49" i="3"/>
  <c r="K49" i="3"/>
  <c r="J49" i="3"/>
  <c r="I49" i="3"/>
  <c r="N48" i="3"/>
  <c r="M48" i="3"/>
  <c r="L48" i="3"/>
  <c r="K48" i="3"/>
  <c r="J48" i="3"/>
  <c r="I48" i="3"/>
  <c r="N47" i="3"/>
  <c r="M47" i="3"/>
  <c r="L47" i="3"/>
  <c r="K47" i="3"/>
  <c r="J47" i="3"/>
  <c r="I47" i="3"/>
  <c r="N46" i="3"/>
  <c r="M46" i="3"/>
  <c r="L46" i="3"/>
  <c r="K46" i="3"/>
  <c r="J46" i="3"/>
  <c r="I46" i="3"/>
  <c r="N45" i="3"/>
  <c r="M45" i="3"/>
  <c r="L45" i="3"/>
  <c r="K45" i="3"/>
  <c r="J45" i="3"/>
  <c r="I45" i="3"/>
  <c r="N44" i="3"/>
  <c r="M44" i="3"/>
  <c r="L44" i="3"/>
  <c r="K44" i="3"/>
  <c r="J44" i="3"/>
  <c r="I44" i="3"/>
  <c r="N43" i="3"/>
  <c r="M43" i="3"/>
  <c r="L43" i="3"/>
  <c r="K43" i="3"/>
  <c r="J43" i="3"/>
  <c r="I43" i="3"/>
  <c r="N42" i="3"/>
  <c r="M42" i="3"/>
  <c r="L42" i="3"/>
  <c r="K42" i="3"/>
  <c r="J42" i="3"/>
  <c r="I42" i="3"/>
  <c r="N41" i="3"/>
  <c r="M41" i="3"/>
  <c r="L41" i="3"/>
  <c r="K41" i="3"/>
  <c r="J41" i="3"/>
  <c r="I41" i="3"/>
  <c r="N40" i="3"/>
  <c r="M40" i="3"/>
  <c r="L40" i="3"/>
  <c r="K40" i="3"/>
  <c r="J40" i="3"/>
  <c r="I40" i="3"/>
  <c r="N39" i="3"/>
  <c r="M39" i="3"/>
  <c r="L39" i="3"/>
  <c r="K39" i="3"/>
  <c r="J39" i="3"/>
  <c r="I39" i="3"/>
  <c r="N38" i="3"/>
  <c r="M38" i="3"/>
  <c r="L38" i="3"/>
  <c r="K38" i="3"/>
  <c r="J38" i="3"/>
  <c r="I38" i="3"/>
  <c r="N37" i="3"/>
  <c r="M37" i="3"/>
  <c r="L37" i="3"/>
  <c r="K37" i="3"/>
  <c r="J37" i="3"/>
  <c r="I37" i="3"/>
  <c r="N36" i="3"/>
  <c r="M36" i="3"/>
  <c r="L36" i="3"/>
  <c r="K36" i="3"/>
  <c r="J36" i="3"/>
  <c r="I36" i="3"/>
  <c r="N35" i="3"/>
  <c r="M35" i="3"/>
  <c r="L35" i="3"/>
  <c r="K35" i="3"/>
  <c r="J35" i="3"/>
  <c r="I35" i="3"/>
  <c r="N34" i="3"/>
  <c r="M34" i="3"/>
  <c r="L34" i="3"/>
  <c r="K34" i="3"/>
  <c r="J34" i="3"/>
  <c r="I34" i="3"/>
  <c r="N33" i="3"/>
  <c r="M33" i="3"/>
  <c r="L33" i="3"/>
  <c r="K33" i="3"/>
  <c r="J33" i="3"/>
  <c r="I33" i="3"/>
  <c r="N32" i="3"/>
  <c r="M32" i="3"/>
  <c r="L32" i="3"/>
  <c r="K32" i="3"/>
  <c r="J32" i="3"/>
  <c r="I32" i="3"/>
  <c r="N31" i="3"/>
  <c r="M31" i="3"/>
  <c r="L31" i="3"/>
  <c r="K31" i="3"/>
  <c r="J31" i="3"/>
  <c r="I31" i="3"/>
  <c r="N30" i="3"/>
  <c r="M30" i="3"/>
  <c r="L30" i="3"/>
  <c r="K30" i="3"/>
  <c r="J30" i="3"/>
  <c r="I30" i="3"/>
  <c r="N29" i="3"/>
  <c r="M29" i="3"/>
  <c r="L29" i="3"/>
  <c r="K29" i="3"/>
  <c r="J29" i="3"/>
  <c r="I29" i="3"/>
  <c r="N28" i="3"/>
  <c r="M28" i="3"/>
  <c r="L28" i="3"/>
  <c r="K28" i="3"/>
  <c r="J28" i="3"/>
  <c r="I28" i="3"/>
  <c r="N27" i="3"/>
  <c r="M27" i="3"/>
  <c r="L27" i="3"/>
  <c r="K27" i="3"/>
  <c r="J27" i="3"/>
  <c r="I27" i="3"/>
  <c r="N26" i="3"/>
  <c r="M26" i="3"/>
  <c r="L26" i="3"/>
  <c r="K26" i="3"/>
  <c r="J26" i="3"/>
  <c r="I26" i="3"/>
  <c r="N25" i="3"/>
  <c r="M25" i="3"/>
  <c r="L25" i="3"/>
  <c r="K25" i="3"/>
  <c r="J25" i="3"/>
  <c r="I25" i="3"/>
  <c r="N24" i="3"/>
  <c r="M24" i="3"/>
  <c r="L24" i="3"/>
  <c r="K24" i="3"/>
  <c r="J24" i="3"/>
  <c r="I24" i="3"/>
  <c r="N23" i="3"/>
  <c r="M23" i="3"/>
  <c r="L23" i="3"/>
  <c r="K23" i="3"/>
  <c r="J23" i="3"/>
  <c r="I23" i="3"/>
  <c r="N22" i="3"/>
  <c r="M22" i="3"/>
  <c r="L22" i="3"/>
  <c r="K22" i="3"/>
  <c r="J22" i="3"/>
  <c r="I22" i="3"/>
  <c r="N21" i="3"/>
  <c r="M21" i="3"/>
  <c r="L21" i="3"/>
  <c r="K21" i="3"/>
  <c r="J21" i="3"/>
  <c r="I21" i="3"/>
  <c r="N20" i="3"/>
  <c r="M20" i="3"/>
  <c r="L20" i="3"/>
  <c r="K20" i="3"/>
  <c r="J20" i="3"/>
  <c r="I20" i="3"/>
  <c r="N19" i="3"/>
  <c r="M19" i="3"/>
  <c r="L19" i="3"/>
  <c r="K19" i="3"/>
  <c r="J19" i="3"/>
  <c r="I19" i="3"/>
  <c r="N18" i="3"/>
  <c r="M18" i="3"/>
  <c r="L18" i="3"/>
  <c r="K18" i="3"/>
  <c r="J18" i="3"/>
  <c r="I18" i="3"/>
  <c r="N17" i="3"/>
  <c r="M17" i="3"/>
  <c r="L17" i="3"/>
  <c r="K17" i="3"/>
  <c r="J17" i="3"/>
  <c r="I17" i="3"/>
  <c r="N16" i="3"/>
  <c r="M16" i="3"/>
  <c r="L16" i="3"/>
  <c r="K16" i="3"/>
  <c r="J16" i="3"/>
  <c r="I16" i="3"/>
  <c r="N15" i="3"/>
  <c r="M15" i="3"/>
  <c r="L15" i="3"/>
  <c r="K15" i="3"/>
  <c r="J15" i="3"/>
  <c r="I15" i="3"/>
  <c r="N14" i="3"/>
  <c r="M14" i="3"/>
  <c r="L14" i="3"/>
  <c r="K14" i="3"/>
  <c r="J14" i="3"/>
  <c r="I14" i="3"/>
  <c r="N13" i="3"/>
  <c r="M13" i="3"/>
  <c r="L13" i="3"/>
  <c r="K13" i="3"/>
  <c r="J13" i="3"/>
  <c r="I13" i="3"/>
  <c r="N12" i="3"/>
  <c r="M12" i="3"/>
  <c r="L12" i="3"/>
  <c r="K12" i="3"/>
  <c r="J12" i="3"/>
  <c r="I12" i="3"/>
  <c r="N11" i="3"/>
  <c r="M11" i="3"/>
  <c r="L11" i="3"/>
  <c r="K11" i="3"/>
  <c r="J11" i="3"/>
  <c r="I11" i="3"/>
  <c r="N10" i="3"/>
  <c r="M10" i="3"/>
  <c r="L10" i="3"/>
  <c r="K10" i="3"/>
  <c r="J10" i="3"/>
  <c r="I10" i="3"/>
  <c r="N9" i="3"/>
  <c r="M9" i="3"/>
  <c r="L9" i="3"/>
  <c r="K9" i="3"/>
  <c r="J9" i="3"/>
  <c r="I9" i="3"/>
  <c r="N8" i="3"/>
  <c r="M8" i="3"/>
  <c r="L8" i="3"/>
  <c r="K8" i="3"/>
  <c r="J8" i="3"/>
  <c r="I8" i="3"/>
  <c r="N7" i="3"/>
  <c r="M7" i="3"/>
  <c r="L7" i="3"/>
  <c r="K7" i="3"/>
  <c r="J7" i="3"/>
  <c r="I7" i="3"/>
  <c r="N6" i="3"/>
  <c r="M6" i="3"/>
  <c r="L6" i="3"/>
  <c r="K6" i="3"/>
  <c r="J6" i="3"/>
  <c r="I6" i="3"/>
  <c r="N5" i="3"/>
  <c r="M5" i="3"/>
  <c r="L5" i="3"/>
  <c r="K5" i="3"/>
  <c r="J5" i="3"/>
  <c r="I5" i="3"/>
  <c r="N4" i="3"/>
  <c r="M4" i="3"/>
  <c r="L4" i="3"/>
  <c r="K4" i="3"/>
  <c r="J4" i="3"/>
  <c r="I4" i="3"/>
  <c r="N3" i="3"/>
  <c r="M3" i="3"/>
  <c r="L3" i="3"/>
  <c r="K3" i="3"/>
  <c r="J3" i="3"/>
  <c r="I3" i="3"/>
  <c r="I144" i="3" s="1"/>
  <c r="I145" i="3" s="1"/>
  <c r="N2" i="3"/>
  <c r="M2" i="3"/>
  <c r="L2" i="3"/>
  <c r="K2" i="3"/>
  <c r="J2" i="3"/>
  <c r="I2" i="3"/>
  <c r="I78" i="2"/>
  <c r="I77" i="2"/>
  <c r="N76" i="2"/>
  <c r="M76" i="2"/>
  <c r="L76" i="2"/>
  <c r="K76" i="2"/>
  <c r="J76" i="2"/>
  <c r="I76" i="2"/>
  <c r="N75" i="2"/>
  <c r="M75" i="2"/>
  <c r="L75" i="2"/>
  <c r="K75" i="2"/>
  <c r="J75" i="2"/>
  <c r="I75" i="2"/>
  <c r="N74" i="2"/>
  <c r="M74" i="2"/>
  <c r="L74" i="2"/>
  <c r="K74" i="2"/>
  <c r="J74" i="2"/>
  <c r="I74" i="2"/>
  <c r="N73" i="2"/>
  <c r="M73" i="2"/>
  <c r="L73" i="2"/>
  <c r="K73" i="2"/>
  <c r="J73" i="2"/>
  <c r="I73" i="2"/>
  <c r="N72" i="2"/>
  <c r="M72" i="2"/>
  <c r="L72" i="2"/>
  <c r="K72" i="2"/>
  <c r="J72" i="2"/>
  <c r="I72" i="2"/>
  <c r="N71" i="2"/>
  <c r="M71" i="2"/>
  <c r="L71" i="2"/>
  <c r="K71" i="2"/>
  <c r="J71" i="2"/>
  <c r="I71" i="2"/>
  <c r="N70" i="2"/>
  <c r="M70" i="2"/>
  <c r="L70" i="2"/>
  <c r="K70" i="2"/>
  <c r="J70" i="2"/>
  <c r="I70" i="2"/>
  <c r="N69" i="2"/>
  <c r="M69" i="2"/>
  <c r="L69" i="2"/>
  <c r="K69" i="2"/>
  <c r="J69" i="2"/>
  <c r="I69" i="2"/>
  <c r="N68" i="2"/>
  <c r="M68" i="2"/>
  <c r="L68" i="2"/>
  <c r="K68" i="2"/>
  <c r="J68" i="2"/>
  <c r="I68" i="2"/>
  <c r="N67" i="2"/>
  <c r="M67" i="2"/>
  <c r="L67" i="2"/>
  <c r="K67" i="2"/>
  <c r="J67" i="2"/>
  <c r="I67" i="2"/>
  <c r="N66" i="2"/>
  <c r="M66" i="2"/>
  <c r="L66" i="2"/>
  <c r="K66" i="2"/>
  <c r="J66" i="2"/>
  <c r="I66" i="2"/>
  <c r="N65" i="2"/>
  <c r="M65" i="2"/>
  <c r="L65" i="2"/>
  <c r="K65" i="2"/>
  <c r="J65" i="2"/>
  <c r="I65" i="2"/>
  <c r="N64" i="2"/>
  <c r="M64" i="2"/>
  <c r="L64" i="2"/>
  <c r="K64" i="2"/>
  <c r="J64" i="2"/>
  <c r="I64" i="2"/>
  <c r="N63" i="2"/>
  <c r="M63" i="2"/>
  <c r="L63" i="2"/>
  <c r="K63" i="2"/>
  <c r="J63" i="2"/>
  <c r="I63" i="2"/>
  <c r="N62" i="2"/>
  <c r="M62" i="2"/>
  <c r="L62" i="2"/>
  <c r="K62" i="2"/>
  <c r="J62" i="2"/>
  <c r="I62" i="2"/>
  <c r="N61" i="2"/>
  <c r="M61" i="2"/>
  <c r="L61" i="2"/>
  <c r="K61" i="2"/>
  <c r="J61" i="2"/>
  <c r="I61" i="2"/>
  <c r="N60" i="2"/>
  <c r="M60" i="2"/>
  <c r="L60" i="2"/>
  <c r="K60" i="2"/>
  <c r="J60" i="2"/>
  <c r="I60" i="2"/>
  <c r="N59" i="2"/>
  <c r="M59" i="2"/>
  <c r="L59" i="2"/>
  <c r="K59" i="2"/>
  <c r="J59" i="2"/>
  <c r="I59" i="2"/>
  <c r="N58" i="2"/>
  <c r="M58" i="2"/>
  <c r="L58" i="2"/>
  <c r="K58" i="2"/>
  <c r="J58" i="2"/>
  <c r="I58" i="2"/>
  <c r="N57" i="2"/>
  <c r="M57" i="2"/>
  <c r="L57" i="2"/>
  <c r="K57" i="2"/>
  <c r="J57" i="2"/>
  <c r="I57" i="2"/>
  <c r="N56" i="2"/>
  <c r="M56" i="2"/>
  <c r="L56" i="2"/>
  <c r="K56" i="2"/>
  <c r="J56" i="2"/>
  <c r="I56" i="2"/>
  <c r="N55" i="2"/>
  <c r="M55" i="2"/>
  <c r="L55" i="2"/>
  <c r="K55" i="2"/>
  <c r="J55" i="2"/>
  <c r="I55" i="2"/>
  <c r="N54" i="2"/>
  <c r="M54" i="2"/>
  <c r="L54" i="2"/>
  <c r="K54" i="2"/>
  <c r="J54" i="2"/>
  <c r="I54" i="2"/>
  <c r="N53" i="2"/>
  <c r="M53" i="2"/>
  <c r="L53" i="2"/>
  <c r="K53" i="2"/>
  <c r="J53" i="2"/>
  <c r="I53" i="2"/>
  <c r="N52" i="2"/>
  <c r="M52" i="2"/>
  <c r="L52" i="2"/>
  <c r="K52" i="2"/>
  <c r="J52" i="2"/>
  <c r="I52" i="2"/>
  <c r="N51" i="2"/>
  <c r="M51" i="2"/>
  <c r="L51" i="2"/>
  <c r="K51" i="2"/>
  <c r="J51" i="2"/>
  <c r="I51" i="2"/>
  <c r="N50" i="2"/>
  <c r="M50" i="2"/>
  <c r="L50" i="2"/>
  <c r="K50" i="2"/>
  <c r="J50" i="2"/>
  <c r="I50" i="2"/>
  <c r="N49" i="2"/>
  <c r="M49" i="2"/>
  <c r="L49" i="2"/>
  <c r="K49" i="2"/>
  <c r="J49" i="2"/>
  <c r="I49" i="2"/>
  <c r="N48" i="2"/>
  <c r="M48" i="2"/>
  <c r="L48" i="2"/>
  <c r="K48" i="2"/>
  <c r="J48" i="2"/>
  <c r="I48" i="2"/>
  <c r="N47" i="2"/>
  <c r="M47" i="2"/>
  <c r="L47" i="2"/>
  <c r="K47" i="2"/>
  <c r="J47" i="2"/>
  <c r="I47" i="2"/>
  <c r="N46" i="2"/>
  <c r="M46" i="2"/>
  <c r="L46" i="2"/>
  <c r="K46" i="2"/>
  <c r="J46" i="2"/>
  <c r="I46" i="2"/>
  <c r="N45" i="2"/>
  <c r="M45" i="2"/>
  <c r="L45" i="2"/>
  <c r="K45" i="2"/>
  <c r="J45" i="2"/>
  <c r="I45" i="2"/>
  <c r="N44" i="2"/>
  <c r="M44" i="2"/>
  <c r="L44" i="2"/>
  <c r="K44" i="2"/>
  <c r="J44" i="2"/>
  <c r="I44" i="2"/>
  <c r="N43" i="2"/>
  <c r="M43" i="2"/>
  <c r="L43" i="2"/>
  <c r="K43" i="2"/>
  <c r="J43" i="2"/>
  <c r="I43" i="2"/>
  <c r="N42" i="2"/>
  <c r="M42" i="2"/>
  <c r="L42" i="2"/>
  <c r="K42" i="2"/>
  <c r="J42" i="2"/>
  <c r="I42" i="2"/>
  <c r="N41" i="2"/>
  <c r="M41" i="2"/>
  <c r="L41" i="2"/>
  <c r="K41" i="2"/>
  <c r="J41" i="2"/>
  <c r="I41" i="2"/>
  <c r="N40" i="2"/>
  <c r="M40" i="2"/>
  <c r="L40" i="2"/>
  <c r="K40" i="2"/>
  <c r="J40" i="2"/>
  <c r="I40" i="2"/>
  <c r="N39" i="2"/>
  <c r="M39" i="2"/>
  <c r="L39" i="2"/>
  <c r="K39" i="2"/>
  <c r="J39" i="2"/>
  <c r="I39" i="2"/>
  <c r="N38" i="2"/>
  <c r="M38" i="2"/>
  <c r="L38" i="2"/>
  <c r="K38" i="2"/>
  <c r="J38" i="2"/>
  <c r="I38" i="2"/>
  <c r="N37" i="2"/>
  <c r="M37" i="2"/>
  <c r="L37" i="2"/>
  <c r="K37" i="2"/>
  <c r="J37" i="2"/>
  <c r="I37" i="2"/>
  <c r="N36" i="2"/>
  <c r="M36" i="2"/>
  <c r="L36" i="2"/>
  <c r="K36" i="2"/>
  <c r="J36" i="2"/>
  <c r="I36" i="2"/>
  <c r="N35" i="2"/>
  <c r="M35" i="2"/>
  <c r="L35" i="2"/>
  <c r="K35" i="2"/>
  <c r="J35" i="2"/>
  <c r="I35" i="2"/>
  <c r="N34" i="2"/>
  <c r="M34" i="2"/>
  <c r="L34" i="2"/>
  <c r="K34" i="2"/>
  <c r="J34" i="2"/>
  <c r="I34" i="2"/>
  <c r="N33" i="2"/>
  <c r="M33" i="2"/>
  <c r="L33" i="2"/>
  <c r="K33" i="2"/>
  <c r="J33" i="2"/>
  <c r="I33" i="2"/>
  <c r="N32" i="2"/>
  <c r="M32" i="2"/>
  <c r="L32" i="2"/>
  <c r="K32" i="2"/>
  <c r="J32" i="2"/>
  <c r="I32" i="2"/>
  <c r="N31" i="2"/>
  <c r="M31" i="2"/>
  <c r="L31" i="2"/>
  <c r="K31" i="2"/>
  <c r="J31" i="2"/>
  <c r="I31" i="2"/>
  <c r="N30" i="2"/>
  <c r="M30" i="2"/>
  <c r="L30" i="2"/>
  <c r="K30" i="2"/>
  <c r="J30" i="2"/>
  <c r="I30" i="2"/>
  <c r="N29" i="2"/>
  <c r="M29" i="2"/>
  <c r="L29" i="2"/>
  <c r="K29" i="2"/>
  <c r="J29" i="2"/>
  <c r="I29" i="2"/>
  <c r="N28" i="2"/>
  <c r="M28" i="2"/>
  <c r="L28" i="2"/>
  <c r="K28" i="2"/>
  <c r="J28" i="2"/>
  <c r="I28" i="2"/>
  <c r="N27" i="2"/>
  <c r="M27" i="2"/>
  <c r="L27" i="2"/>
  <c r="K27" i="2"/>
  <c r="J27" i="2"/>
  <c r="I27" i="2"/>
  <c r="N26" i="2"/>
  <c r="M26" i="2"/>
  <c r="L26" i="2"/>
  <c r="K26" i="2"/>
  <c r="J26" i="2"/>
  <c r="I26" i="2"/>
  <c r="N25" i="2"/>
  <c r="M25" i="2"/>
  <c r="L25" i="2"/>
  <c r="K25" i="2"/>
  <c r="J25" i="2"/>
  <c r="I25" i="2"/>
  <c r="N24" i="2"/>
  <c r="M24" i="2"/>
  <c r="L24" i="2"/>
  <c r="K24" i="2"/>
  <c r="J24" i="2"/>
  <c r="I24" i="2"/>
  <c r="N23" i="2"/>
  <c r="M23" i="2"/>
  <c r="L23" i="2"/>
  <c r="K23" i="2"/>
  <c r="J23" i="2"/>
  <c r="I23" i="2"/>
  <c r="N22" i="2"/>
  <c r="M22" i="2"/>
  <c r="L22" i="2"/>
  <c r="K22" i="2"/>
  <c r="J22" i="2"/>
  <c r="I22" i="2"/>
  <c r="N21" i="2"/>
  <c r="M21" i="2"/>
  <c r="L21" i="2"/>
  <c r="K21" i="2"/>
  <c r="J21" i="2"/>
  <c r="I21" i="2"/>
  <c r="N20" i="2"/>
  <c r="M20" i="2"/>
  <c r="L20" i="2"/>
  <c r="K20" i="2"/>
  <c r="J20" i="2"/>
  <c r="I20" i="2"/>
  <c r="N19" i="2"/>
  <c r="M19" i="2"/>
  <c r="L19" i="2"/>
  <c r="K19" i="2"/>
  <c r="J19" i="2"/>
  <c r="I19" i="2"/>
  <c r="N18" i="2"/>
  <c r="M18" i="2"/>
  <c r="L18" i="2"/>
  <c r="K18" i="2"/>
  <c r="J18" i="2"/>
  <c r="I18" i="2"/>
  <c r="N17" i="2"/>
  <c r="M17" i="2"/>
  <c r="L17" i="2"/>
  <c r="K17" i="2"/>
  <c r="J17" i="2"/>
  <c r="I17" i="2"/>
  <c r="N16" i="2"/>
  <c r="M16" i="2"/>
  <c r="L16" i="2"/>
  <c r="K16" i="2"/>
  <c r="J16" i="2"/>
  <c r="I16" i="2"/>
  <c r="N15" i="2"/>
  <c r="M15" i="2"/>
  <c r="L15" i="2"/>
  <c r="K15" i="2"/>
  <c r="J15" i="2"/>
  <c r="I15" i="2"/>
  <c r="N14" i="2"/>
  <c r="M14" i="2"/>
  <c r="L14" i="2"/>
  <c r="K14" i="2"/>
  <c r="J14" i="2"/>
  <c r="I14" i="2"/>
  <c r="N13" i="2"/>
  <c r="M13" i="2"/>
  <c r="L13" i="2"/>
  <c r="K13" i="2"/>
  <c r="J13" i="2"/>
  <c r="I13" i="2"/>
  <c r="N12" i="2"/>
  <c r="M12" i="2"/>
  <c r="L12" i="2"/>
  <c r="K12" i="2"/>
  <c r="J12" i="2"/>
  <c r="I12" i="2"/>
  <c r="N11" i="2"/>
  <c r="M11" i="2"/>
  <c r="L11" i="2"/>
  <c r="K11" i="2"/>
  <c r="J11" i="2"/>
  <c r="I11" i="2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  <c r="N4" i="2"/>
  <c r="M4" i="2"/>
  <c r="L4" i="2"/>
  <c r="K4" i="2"/>
  <c r="J4" i="2"/>
  <c r="I4" i="2"/>
  <c r="N3" i="2"/>
  <c r="M3" i="2"/>
  <c r="L3" i="2"/>
  <c r="K3" i="2"/>
  <c r="J3" i="2"/>
  <c r="I3" i="2"/>
  <c r="N2" i="2"/>
  <c r="M2" i="2"/>
  <c r="L2" i="2"/>
  <c r="K2" i="2"/>
  <c r="J2" i="2"/>
  <c r="I2" i="2"/>
  <c r="I134" i="1"/>
  <c r="I132" i="1"/>
  <c r="I131" i="1"/>
  <c r="N130" i="1"/>
  <c r="M130" i="1"/>
  <c r="L130" i="1"/>
  <c r="K130" i="1"/>
  <c r="J130" i="1"/>
  <c r="I130" i="1"/>
  <c r="N129" i="1"/>
  <c r="M129" i="1"/>
  <c r="L129" i="1"/>
  <c r="K129" i="1"/>
  <c r="J129" i="1"/>
  <c r="I129" i="1"/>
  <c r="N128" i="1"/>
  <c r="M128" i="1"/>
  <c r="L128" i="1"/>
  <c r="K128" i="1"/>
  <c r="J128" i="1"/>
  <c r="I128" i="1"/>
  <c r="N127" i="1"/>
  <c r="M127" i="1"/>
  <c r="L127" i="1"/>
  <c r="K127" i="1"/>
  <c r="J127" i="1"/>
  <c r="I127" i="1"/>
  <c r="N126" i="1"/>
  <c r="M126" i="1"/>
  <c r="L126" i="1"/>
  <c r="K126" i="1"/>
  <c r="J126" i="1"/>
  <c r="I126" i="1"/>
  <c r="N125" i="1"/>
  <c r="M125" i="1"/>
  <c r="L125" i="1"/>
  <c r="K125" i="1"/>
  <c r="J125" i="1"/>
  <c r="I125" i="1"/>
  <c r="N124" i="1"/>
  <c r="M124" i="1"/>
  <c r="L124" i="1"/>
  <c r="K124" i="1"/>
  <c r="J124" i="1"/>
  <c r="I124" i="1"/>
  <c r="N123" i="1"/>
  <c r="M123" i="1"/>
  <c r="L123" i="1"/>
  <c r="K123" i="1"/>
  <c r="J123" i="1"/>
  <c r="I123" i="1"/>
  <c r="N122" i="1"/>
  <c r="M122" i="1"/>
  <c r="L122" i="1"/>
  <c r="K122" i="1"/>
  <c r="J122" i="1"/>
  <c r="I122" i="1"/>
  <c r="N121" i="1"/>
  <c r="M121" i="1"/>
  <c r="L121" i="1"/>
  <c r="K121" i="1"/>
  <c r="J121" i="1"/>
  <c r="I121" i="1"/>
  <c r="N120" i="1"/>
  <c r="M120" i="1"/>
  <c r="L120" i="1"/>
  <c r="K120" i="1"/>
  <c r="J120" i="1"/>
  <c r="I120" i="1"/>
  <c r="N119" i="1"/>
  <c r="M119" i="1"/>
  <c r="L119" i="1"/>
  <c r="K119" i="1"/>
  <c r="J119" i="1"/>
  <c r="I119" i="1"/>
  <c r="N118" i="1"/>
  <c r="M118" i="1"/>
  <c r="L118" i="1"/>
  <c r="K118" i="1"/>
  <c r="J118" i="1"/>
  <c r="I118" i="1"/>
  <c r="N117" i="1"/>
  <c r="M117" i="1"/>
  <c r="L117" i="1"/>
  <c r="K117" i="1"/>
  <c r="J117" i="1"/>
  <c r="I117" i="1"/>
  <c r="N116" i="1"/>
  <c r="M116" i="1"/>
  <c r="L116" i="1"/>
  <c r="K116" i="1"/>
  <c r="J116" i="1"/>
  <c r="I116" i="1"/>
  <c r="N115" i="1"/>
  <c r="M115" i="1"/>
  <c r="L115" i="1"/>
  <c r="K115" i="1"/>
  <c r="J115" i="1"/>
  <c r="I115" i="1"/>
  <c r="N114" i="1"/>
  <c r="M114" i="1"/>
  <c r="L114" i="1"/>
  <c r="K114" i="1"/>
  <c r="J114" i="1"/>
  <c r="I114" i="1"/>
  <c r="N113" i="1"/>
  <c r="M113" i="1"/>
  <c r="L113" i="1"/>
  <c r="K113" i="1"/>
  <c r="J113" i="1"/>
  <c r="I113" i="1"/>
  <c r="N112" i="1"/>
  <c r="M112" i="1"/>
  <c r="L112" i="1"/>
  <c r="K112" i="1"/>
  <c r="J112" i="1"/>
  <c r="I112" i="1"/>
  <c r="N111" i="1"/>
  <c r="M111" i="1"/>
  <c r="L111" i="1"/>
  <c r="K111" i="1"/>
  <c r="J111" i="1"/>
  <c r="I111" i="1"/>
  <c r="N110" i="1"/>
  <c r="M110" i="1"/>
  <c r="L110" i="1"/>
  <c r="K110" i="1"/>
  <c r="J110" i="1"/>
  <c r="I110" i="1"/>
  <c r="N109" i="1"/>
  <c r="M109" i="1"/>
  <c r="L109" i="1"/>
  <c r="K109" i="1"/>
  <c r="J109" i="1"/>
  <c r="I109" i="1"/>
  <c r="N108" i="1"/>
  <c r="M108" i="1"/>
  <c r="L108" i="1"/>
  <c r="K108" i="1"/>
  <c r="J108" i="1"/>
  <c r="I108" i="1"/>
  <c r="N107" i="1"/>
  <c r="M107" i="1"/>
  <c r="L107" i="1"/>
  <c r="K107" i="1"/>
  <c r="J107" i="1"/>
  <c r="I107" i="1"/>
  <c r="N106" i="1"/>
  <c r="M106" i="1"/>
  <c r="L106" i="1"/>
  <c r="K106" i="1"/>
  <c r="J106" i="1"/>
  <c r="I106" i="1"/>
  <c r="N105" i="1"/>
  <c r="M105" i="1"/>
  <c r="L105" i="1"/>
  <c r="K105" i="1"/>
  <c r="J105" i="1"/>
  <c r="I105" i="1"/>
  <c r="N104" i="1"/>
  <c r="M104" i="1"/>
  <c r="L104" i="1"/>
  <c r="K104" i="1"/>
  <c r="J104" i="1"/>
  <c r="I104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K3" i="1"/>
  <c r="J3" i="1"/>
  <c r="I3" i="1"/>
  <c r="N2" i="1"/>
  <c r="M2" i="1"/>
  <c r="L2" i="1"/>
  <c r="K2" i="1"/>
  <c r="J2" i="1"/>
  <c r="I2" i="1"/>
  <c r="C143" i="3"/>
  <c r="D143" i="3"/>
  <c r="E143" i="3"/>
  <c r="F143" i="3"/>
  <c r="G143" i="3"/>
  <c r="B143" i="3"/>
  <c r="D78" i="2"/>
  <c r="B78" i="2"/>
  <c r="C142" i="3"/>
  <c r="D142" i="3"/>
  <c r="E142" i="3"/>
  <c r="F142" i="3"/>
  <c r="G142" i="3"/>
  <c r="B142" i="3"/>
  <c r="C77" i="2"/>
  <c r="D77" i="2"/>
  <c r="E77" i="2"/>
  <c r="F77" i="2"/>
  <c r="G77" i="2"/>
  <c r="B77" i="2"/>
  <c r="C131" i="1"/>
  <c r="C132" i="1" s="1"/>
  <c r="D131" i="1"/>
  <c r="D132" i="1" s="1"/>
  <c r="E131" i="1"/>
  <c r="F131" i="1"/>
  <c r="F132" i="1" s="1"/>
  <c r="G131" i="1"/>
  <c r="B131" i="1"/>
  <c r="B132" i="1" s="1"/>
  <c r="M144" i="3" l="1"/>
  <c r="M145" i="3" s="1"/>
  <c r="K144" i="3"/>
  <c r="K145" i="3" s="1"/>
  <c r="J144" i="3"/>
  <c r="J145" i="3" s="1"/>
  <c r="N144" i="3"/>
  <c r="N145" i="3" s="1"/>
  <c r="L144" i="3"/>
  <c r="L145" i="3" s="1"/>
  <c r="K77" i="2"/>
  <c r="G78" i="2"/>
  <c r="C78" i="2"/>
  <c r="J78" i="2" s="1"/>
  <c r="N77" i="2"/>
  <c r="F78" i="2"/>
  <c r="M78" i="2" s="1"/>
  <c r="E78" i="2"/>
  <c r="L77" i="2" s="1"/>
  <c r="N78" i="2"/>
  <c r="K78" i="2"/>
  <c r="K79" i="2" s="1"/>
  <c r="K80" i="2" s="1"/>
  <c r="L78" i="2"/>
  <c r="G132" i="1"/>
  <c r="E132" i="1"/>
  <c r="L132" i="1" s="1"/>
  <c r="M132" i="1"/>
  <c r="K131" i="1"/>
  <c r="J132" i="1"/>
  <c r="N132" i="1"/>
  <c r="I133" i="1"/>
  <c r="M131" i="1"/>
  <c r="J131" i="1"/>
  <c r="N131" i="1"/>
  <c r="N133" i="1" s="1"/>
  <c r="N134" i="1" s="1"/>
  <c r="L79" i="2" l="1"/>
  <c r="L80" i="2" s="1"/>
  <c r="M77" i="2"/>
  <c r="M79" i="2" s="1"/>
  <c r="M80" i="2" s="1"/>
  <c r="N79" i="2"/>
  <c r="N80" i="2" s="1"/>
  <c r="J77" i="2"/>
  <c r="J79" i="2" s="1"/>
  <c r="J80" i="2" s="1"/>
  <c r="I79" i="2"/>
  <c r="I80" i="2" s="1"/>
  <c r="M133" i="1"/>
  <c r="M134" i="1" s="1"/>
  <c r="J133" i="1"/>
  <c r="J134" i="1" s="1"/>
  <c r="K132" i="1"/>
  <c r="K133" i="1" s="1"/>
  <c r="K134" i="1" s="1"/>
  <c r="L131" i="1"/>
  <c r="L133" i="1" s="1"/>
  <c r="L134" i="1" s="1"/>
</calcChain>
</file>

<file path=xl/sharedStrings.xml><?xml version="1.0" encoding="utf-8"?>
<sst xmlns="http://schemas.openxmlformats.org/spreadsheetml/2006/main" count="27" uniqueCount="9">
  <si>
    <t>HORA</t>
  </si>
  <si>
    <t>ax</t>
  </si>
  <si>
    <t>ay</t>
  </si>
  <si>
    <t>az</t>
  </si>
  <si>
    <t>gx</t>
  </si>
  <si>
    <t>gy</t>
  </si>
  <si>
    <t>gz</t>
  </si>
  <si>
    <t>Desviacion</t>
  </si>
  <si>
    <t>coh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</si>
</sst>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2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4">
    <border>
      <left/>
      <right/>
      <top/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 applyAlignment="1" applyProtection="1">
      <alignment horizontal="left" vertical="center" indent="1"/>
      <protection locked="0"/>
    </xf>
    <xf numFmtId="0" fontId="1" fillId="2" borderId="1" xfId="0" applyFont="1" applyFill="1" applyBorder="1" applyAlignment="1" applyProtection="1">
      <alignment horizontal="right" vertical="center" indent="1"/>
      <protection locked="0"/>
    </xf>
    <xf numFmtId="164" fontId="1" fillId="2" borderId="2" xfId="0" applyNumberFormat="1" applyFont="1" applyFill="1" applyBorder="1" applyAlignment="1" applyProtection="1">
      <alignment horizontal="left" vertical="center" indent="1"/>
      <protection locked="0"/>
    </xf>
    <xf numFmtId="0" fontId="1" fillId="2" borderId="2" xfId="0" applyFont="1" applyFill="1" applyBorder="1" applyAlignment="1" applyProtection="1">
      <alignment horizontal="right" vertical="center" indent="1"/>
      <protection locked="0"/>
    </xf>
    <xf numFmtId="0" fontId="1" fillId="2" borderId="3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9A2AE2A-7211-4B51-8ECD-3ADF957DA62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BF2F6-88B4-4903-A427-5A45351C4BA6}">
  <dimension ref="A1:N160"/>
  <sheetViews>
    <sheetView topLeftCell="A123" workbookViewId="0">
      <selection activeCell="N134" sqref="I2:N134"/>
    </sheetView>
  </sheetViews>
  <sheetFormatPr baseColWidth="10" defaultRowHeight="15" x14ac:dyDescent="0.25"/>
  <cols>
    <col min="2" max="2" width="15.7109375" bestFit="1" customWidth="1"/>
    <col min="9" max="9" width="12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ht="16.5" x14ac:dyDescent="0.25">
      <c r="A2" s="1">
        <v>45102.767030358795</v>
      </c>
      <c r="B2" s="2">
        <v>-104</v>
      </c>
      <c r="C2" s="2">
        <v>216</v>
      </c>
      <c r="D2" s="2">
        <v>17676</v>
      </c>
      <c r="E2" s="2">
        <v>413</v>
      </c>
      <c r="F2" s="2">
        <v>268</v>
      </c>
      <c r="G2" s="2">
        <v>65</v>
      </c>
      <c r="I2">
        <f>B2^2</f>
        <v>10816</v>
      </c>
      <c r="J2">
        <f>C2^2</f>
        <v>46656</v>
      </c>
      <c r="K2">
        <f>D2^2</f>
        <v>312440976</v>
      </c>
      <c r="L2">
        <f>E2^2</f>
        <v>170569</v>
      </c>
      <c r="M2">
        <f>F2^2</f>
        <v>71824</v>
      </c>
      <c r="N2">
        <f>G2^2</f>
        <v>4225</v>
      </c>
    </row>
    <row r="3" spans="1:14" ht="16.5" x14ac:dyDescent="0.25">
      <c r="A3" s="3">
        <v>45102.767029189818</v>
      </c>
      <c r="B3" s="4">
        <v>-124</v>
      </c>
      <c r="C3" s="4">
        <v>332</v>
      </c>
      <c r="D3" s="4">
        <v>17484</v>
      </c>
      <c r="E3" s="4">
        <v>447</v>
      </c>
      <c r="F3" s="4">
        <v>327</v>
      </c>
      <c r="G3" s="4">
        <v>77</v>
      </c>
      <c r="I3">
        <f t="shared" ref="I3:N45" si="0">B3^2</f>
        <v>15376</v>
      </c>
      <c r="J3">
        <f t="shared" si="0"/>
        <v>110224</v>
      </c>
      <c r="K3">
        <f t="shared" si="0"/>
        <v>305690256</v>
      </c>
      <c r="L3">
        <f t="shared" si="0"/>
        <v>199809</v>
      </c>
      <c r="M3">
        <f t="shared" si="0"/>
        <v>106929</v>
      </c>
      <c r="N3">
        <f t="shared" si="0"/>
        <v>5929</v>
      </c>
    </row>
    <row r="4" spans="1:14" ht="16.5" x14ac:dyDescent="0.25">
      <c r="A4" s="3">
        <v>45102.767027916663</v>
      </c>
      <c r="B4" s="4">
        <v>-140</v>
      </c>
      <c r="C4" s="4">
        <v>356</v>
      </c>
      <c r="D4" s="4">
        <v>17772</v>
      </c>
      <c r="E4" s="4">
        <v>448</v>
      </c>
      <c r="F4" s="4">
        <v>752</v>
      </c>
      <c r="G4" s="4">
        <v>79</v>
      </c>
      <c r="I4">
        <f t="shared" si="0"/>
        <v>19600</v>
      </c>
      <c r="J4">
        <f t="shared" si="0"/>
        <v>126736</v>
      </c>
      <c r="K4">
        <f t="shared" si="0"/>
        <v>315843984</v>
      </c>
      <c r="L4">
        <f t="shared" si="0"/>
        <v>200704</v>
      </c>
      <c r="M4">
        <f t="shared" si="0"/>
        <v>565504</v>
      </c>
      <c r="N4">
        <f t="shared" si="0"/>
        <v>6241</v>
      </c>
    </row>
    <row r="5" spans="1:14" ht="16.5" x14ac:dyDescent="0.25">
      <c r="A5" s="3">
        <v>45102.76702684028</v>
      </c>
      <c r="B5" s="4">
        <v>-72</v>
      </c>
      <c r="C5" s="4">
        <v>328</v>
      </c>
      <c r="D5" s="4">
        <v>17716</v>
      </c>
      <c r="E5" s="4">
        <v>459</v>
      </c>
      <c r="F5" s="4">
        <v>273</v>
      </c>
      <c r="G5" s="4">
        <v>68</v>
      </c>
      <c r="I5">
        <f t="shared" si="0"/>
        <v>5184</v>
      </c>
      <c r="J5">
        <f t="shared" si="0"/>
        <v>107584</v>
      </c>
      <c r="K5">
        <f t="shared" si="0"/>
        <v>313856656</v>
      </c>
      <c r="L5">
        <f t="shared" si="0"/>
        <v>210681</v>
      </c>
      <c r="M5">
        <f t="shared" si="0"/>
        <v>74529</v>
      </c>
      <c r="N5">
        <f t="shared" si="0"/>
        <v>4624</v>
      </c>
    </row>
    <row r="6" spans="1:14" ht="16.5" x14ac:dyDescent="0.25">
      <c r="A6" s="3">
        <v>45102.767025636575</v>
      </c>
      <c r="B6" s="4">
        <v>0</v>
      </c>
      <c r="C6" s="4">
        <v>300</v>
      </c>
      <c r="D6" s="4">
        <v>17752</v>
      </c>
      <c r="E6" s="4">
        <v>482</v>
      </c>
      <c r="F6" s="4">
        <v>392</v>
      </c>
      <c r="G6" s="4">
        <v>132</v>
      </c>
      <c r="I6">
        <f t="shared" si="0"/>
        <v>0</v>
      </c>
      <c r="J6">
        <f t="shared" si="0"/>
        <v>90000</v>
      </c>
      <c r="K6">
        <f t="shared" si="0"/>
        <v>315133504</v>
      </c>
      <c r="L6">
        <f t="shared" si="0"/>
        <v>232324</v>
      </c>
      <c r="M6">
        <f t="shared" si="0"/>
        <v>153664</v>
      </c>
      <c r="N6">
        <f t="shared" si="0"/>
        <v>17424</v>
      </c>
    </row>
    <row r="7" spans="1:14" ht="16.5" x14ac:dyDescent="0.25">
      <c r="A7" s="3">
        <v>45102.767024317131</v>
      </c>
      <c r="B7" s="4">
        <v>-4</v>
      </c>
      <c r="C7" s="4">
        <v>244</v>
      </c>
      <c r="D7" s="4">
        <v>17692</v>
      </c>
      <c r="E7" s="4">
        <v>432</v>
      </c>
      <c r="F7" s="4">
        <v>259</v>
      </c>
      <c r="G7" s="4">
        <v>116</v>
      </c>
      <c r="I7">
        <f t="shared" si="0"/>
        <v>16</v>
      </c>
      <c r="J7">
        <f t="shared" si="0"/>
        <v>59536</v>
      </c>
      <c r="K7">
        <f t="shared" si="0"/>
        <v>313006864</v>
      </c>
      <c r="L7">
        <f t="shared" si="0"/>
        <v>186624</v>
      </c>
      <c r="M7">
        <f t="shared" si="0"/>
        <v>67081</v>
      </c>
      <c r="N7">
        <f t="shared" si="0"/>
        <v>13456</v>
      </c>
    </row>
    <row r="8" spans="1:14" ht="16.5" x14ac:dyDescent="0.25">
      <c r="A8" s="3">
        <v>45102.767023182867</v>
      </c>
      <c r="B8" s="4">
        <v>44</v>
      </c>
      <c r="C8" s="4">
        <v>272</v>
      </c>
      <c r="D8" s="4">
        <v>17864</v>
      </c>
      <c r="E8" s="4">
        <v>482</v>
      </c>
      <c r="F8" s="4">
        <v>796</v>
      </c>
      <c r="G8" s="4">
        <v>120</v>
      </c>
      <c r="I8">
        <f t="shared" si="0"/>
        <v>1936</v>
      </c>
      <c r="J8">
        <f t="shared" si="0"/>
        <v>73984</v>
      </c>
      <c r="K8">
        <f t="shared" si="0"/>
        <v>319122496</v>
      </c>
      <c r="L8">
        <f t="shared" si="0"/>
        <v>232324</v>
      </c>
      <c r="M8">
        <f t="shared" si="0"/>
        <v>633616</v>
      </c>
      <c r="N8">
        <f t="shared" si="0"/>
        <v>14400</v>
      </c>
    </row>
    <row r="9" spans="1:14" ht="16.5" x14ac:dyDescent="0.25">
      <c r="A9" s="3">
        <v>45102.767022094908</v>
      </c>
      <c r="B9" s="4">
        <v>228</v>
      </c>
      <c r="C9" s="4">
        <v>360</v>
      </c>
      <c r="D9" s="4">
        <v>17756</v>
      </c>
      <c r="E9" s="4">
        <v>457</v>
      </c>
      <c r="F9" s="4">
        <v>432</v>
      </c>
      <c r="G9" s="4">
        <v>88</v>
      </c>
      <c r="I9">
        <f t="shared" si="0"/>
        <v>51984</v>
      </c>
      <c r="J9">
        <f t="shared" si="0"/>
        <v>129600</v>
      </c>
      <c r="K9">
        <f t="shared" si="0"/>
        <v>315275536</v>
      </c>
      <c r="L9">
        <f t="shared" si="0"/>
        <v>208849</v>
      </c>
      <c r="M9">
        <f t="shared" si="0"/>
        <v>186624</v>
      </c>
      <c r="N9">
        <f t="shared" si="0"/>
        <v>7744</v>
      </c>
    </row>
    <row r="10" spans="1:14" ht="16.5" x14ac:dyDescent="0.25">
      <c r="A10" s="3">
        <v>45102.767020833337</v>
      </c>
      <c r="B10" s="4">
        <v>244</v>
      </c>
      <c r="C10" s="4">
        <v>256</v>
      </c>
      <c r="D10" s="4">
        <v>17816</v>
      </c>
      <c r="E10" s="4">
        <v>394</v>
      </c>
      <c r="F10" s="4">
        <v>359</v>
      </c>
      <c r="G10" s="4">
        <v>137</v>
      </c>
      <c r="I10">
        <f t="shared" si="0"/>
        <v>59536</v>
      </c>
      <c r="J10">
        <f t="shared" si="0"/>
        <v>65536</v>
      </c>
      <c r="K10">
        <f t="shared" si="0"/>
        <v>317409856</v>
      </c>
      <c r="L10">
        <f t="shared" si="0"/>
        <v>155236</v>
      </c>
      <c r="M10">
        <f t="shared" si="0"/>
        <v>128881</v>
      </c>
      <c r="N10">
        <f t="shared" si="0"/>
        <v>18769</v>
      </c>
    </row>
    <row r="11" spans="1:14" ht="16.5" x14ac:dyDescent="0.25">
      <c r="A11" s="3">
        <v>45102.767019560182</v>
      </c>
      <c r="B11" s="4">
        <v>148</v>
      </c>
      <c r="C11" s="4">
        <v>284</v>
      </c>
      <c r="D11" s="4">
        <v>17852</v>
      </c>
      <c r="E11" s="4">
        <v>428</v>
      </c>
      <c r="F11" s="4">
        <v>387</v>
      </c>
      <c r="G11" s="4">
        <v>129</v>
      </c>
      <c r="I11">
        <f t="shared" si="0"/>
        <v>21904</v>
      </c>
      <c r="J11">
        <f t="shared" si="0"/>
        <v>80656</v>
      </c>
      <c r="K11">
        <f t="shared" si="0"/>
        <v>318693904</v>
      </c>
      <c r="L11">
        <f t="shared" si="0"/>
        <v>183184</v>
      </c>
      <c r="M11">
        <f t="shared" si="0"/>
        <v>149769</v>
      </c>
      <c r="N11">
        <f t="shared" si="0"/>
        <v>16641</v>
      </c>
    </row>
    <row r="12" spans="1:14" ht="16.5" x14ac:dyDescent="0.25">
      <c r="A12" s="3">
        <v>45102.76701841435</v>
      </c>
      <c r="B12" s="4">
        <v>208</v>
      </c>
      <c r="C12" s="4">
        <v>228</v>
      </c>
      <c r="D12" s="4">
        <v>17792</v>
      </c>
      <c r="E12" s="4">
        <v>420</v>
      </c>
      <c r="F12" s="4">
        <v>263</v>
      </c>
      <c r="G12" s="4">
        <v>150</v>
      </c>
      <c r="I12">
        <f t="shared" si="0"/>
        <v>43264</v>
      </c>
      <c r="J12">
        <f t="shared" si="0"/>
        <v>51984</v>
      </c>
      <c r="K12">
        <f t="shared" si="0"/>
        <v>316555264</v>
      </c>
      <c r="L12">
        <f t="shared" si="0"/>
        <v>176400</v>
      </c>
      <c r="M12">
        <f t="shared" si="0"/>
        <v>69169</v>
      </c>
      <c r="N12">
        <f t="shared" si="0"/>
        <v>22500</v>
      </c>
    </row>
    <row r="13" spans="1:14" ht="16.5" x14ac:dyDescent="0.25">
      <c r="A13" s="3">
        <v>45102.767017280094</v>
      </c>
      <c r="B13" s="4">
        <v>412</v>
      </c>
      <c r="C13" s="4">
        <v>220</v>
      </c>
      <c r="D13" s="4">
        <v>17740</v>
      </c>
      <c r="E13" s="4">
        <v>332</v>
      </c>
      <c r="F13" s="4">
        <v>2147</v>
      </c>
      <c r="G13" s="4">
        <v>166</v>
      </c>
      <c r="I13">
        <f t="shared" si="0"/>
        <v>169744</v>
      </c>
      <c r="J13">
        <f t="shared" si="0"/>
        <v>48400</v>
      </c>
      <c r="K13">
        <f t="shared" si="0"/>
        <v>314707600</v>
      </c>
      <c r="L13">
        <f t="shared" si="0"/>
        <v>110224</v>
      </c>
      <c r="M13">
        <f t="shared" si="0"/>
        <v>4609609</v>
      </c>
      <c r="N13">
        <f t="shared" si="0"/>
        <v>27556</v>
      </c>
    </row>
    <row r="14" spans="1:14" ht="16.5" x14ac:dyDescent="0.25">
      <c r="A14" s="3">
        <v>45102.767016018515</v>
      </c>
      <c r="B14" s="4">
        <v>676</v>
      </c>
      <c r="C14" s="4">
        <v>232</v>
      </c>
      <c r="D14" s="4">
        <v>17768</v>
      </c>
      <c r="E14" s="4">
        <v>389</v>
      </c>
      <c r="F14" s="4">
        <v>466</v>
      </c>
      <c r="G14" s="4">
        <v>242</v>
      </c>
      <c r="I14">
        <f t="shared" si="0"/>
        <v>456976</v>
      </c>
      <c r="J14">
        <f t="shared" si="0"/>
        <v>53824</v>
      </c>
      <c r="K14">
        <f t="shared" si="0"/>
        <v>315701824</v>
      </c>
      <c r="L14">
        <f t="shared" si="0"/>
        <v>151321</v>
      </c>
      <c r="M14">
        <f t="shared" si="0"/>
        <v>217156</v>
      </c>
      <c r="N14">
        <f t="shared" si="0"/>
        <v>58564</v>
      </c>
    </row>
    <row r="15" spans="1:14" ht="16.5" x14ac:dyDescent="0.25">
      <c r="A15" s="3">
        <v>45102.767014930556</v>
      </c>
      <c r="B15" s="4">
        <v>656</v>
      </c>
      <c r="C15" s="4">
        <v>292</v>
      </c>
      <c r="D15" s="4">
        <v>17844</v>
      </c>
      <c r="E15" s="4">
        <v>163</v>
      </c>
      <c r="F15" s="4">
        <v>-290</v>
      </c>
      <c r="G15" s="4">
        <v>294</v>
      </c>
      <c r="I15">
        <f t="shared" si="0"/>
        <v>430336</v>
      </c>
      <c r="J15">
        <f t="shared" si="0"/>
        <v>85264</v>
      </c>
      <c r="K15">
        <f t="shared" si="0"/>
        <v>318408336</v>
      </c>
      <c r="L15">
        <f t="shared" si="0"/>
        <v>26569</v>
      </c>
      <c r="M15">
        <f t="shared" si="0"/>
        <v>84100</v>
      </c>
      <c r="N15">
        <f t="shared" si="0"/>
        <v>86436</v>
      </c>
    </row>
    <row r="16" spans="1:14" ht="16.5" x14ac:dyDescent="0.25">
      <c r="A16" s="3">
        <v>45102.767013668985</v>
      </c>
      <c r="B16" s="4">
        <v>-84</v>
      </c>
      <c r="C16" s="4">
        <v>344</v>
      </c>
      <c r="D16" s="4">
        <v>19000</v>
      </c>
      <c r="E16" s="4">
        <v>167</v>
      </c>
      <c r="F16" s="4">
        <v>-3470</v>
      </c>
      <c r="G16" s="4">
        <v>944</v>
      </c>
      <c r="I16">
        <f t="shared" si="0"/>
        <v>7056</v>
      </c>
      <c r="J16">
        <f t="shared" si="0"/>
        <v>118336</v>
      </c>
      <c r="K16">
        <f t="shared" si="0"/>
        <v>361000000</v>
      </c>
      <c r="L16">
        <f t="shared" si="0"/>
        <v>27889</v>
      </c>
      <c r="M16">
        <f t="shared" si="0"/>
        <v>12040900</v>
      </c>
      <c r="N16">
        <f t="shared" si="0"/>
        <v>891136</v>
      </c>
    </row>
    <row r="17" spans="1:14" ht="16.5" x14ac:dyDescent="0.25">
      <c r="A17" s="3">
        <v>45102.767012523145</v>
      </c>
      <c r="B17" s="4">
        <v>668</v>
      </c>
      <c r="C17" s="4">
        <v>1692</v>
      </c>
      <c r="D17" s="4">
        <v>18428</v>
      </c>
      <c r="E17" s="4">
        <v>-20859</v>
      </c>
      <c r="F17" s="4">
        <v>2994</v>
      </c>
      <c r="G17" s="4">
        <v>4706</v>
      </c>
      <c r="I17">
        <f t="shared" si="0"/>
        <v>446224</v>
      </c>
      <c r="J17">
        <f t="shared" si="0"/>
        <v>2862864</v>
      </c>
      <c r="K17">
        <f t="shared" si="0"/>
        <v>339591184</v>
      </c>
      <c r="L17">
        <f t="shared" si="0"/>
        <v>435097881</v>
      </c>
      <c r="M17">
        <f t="shared" si="0"/>
        <v>8964036</v>
      </c>
      <c r="N17">
        <f t="shared" si="0"/>
        <v>22146436</v>
      </c>
    </row>
    <row r="18" spans="1:14" ht="16.5" x14ac:dyDescent="0.25">
      <c r="A18" s="3">
        <v>45102.767011365744</v>
      </c>
      <c r="B18" s="4">
        <v>1320</v>
      </c>
      <c r="C18" s="4">
        <v>6452</v>
      </c>
      <c r="D18" s="4">
        <v>16332</v>
      </c>
      <c r="E18" s="4">
        <v>-18014</v>
      </c>
      <c r="F18" s="4">
        <v>1434</v>
      </c>
      <c r="G18" s="4">
        <v>1582</v>
      </c>
      <c r="I18">
        <f t="shared" si="0"/>
        <v>1742400</v>
      </c>
      <c r="J18">
        <f t="shared" si="0"/>
        <v>41628304</v>
      </c>
      <c r="K18">
        <f t="shared" si="0"/>
        <v>266734224</v>
      </c>
      <c r="L18">
        <f t="shared" si="0"/>
        <v>324504196</v>
      </c>
      <c r="M18">
        <f t="shared" si="0"/>
        <v>2056356</v>
      </c>
      <c r="N18">
        <f t="shared" si="0"/>
        <v>2502724</v>
      </c>
    </row>
    <row r="19" spans="1:14" ht="16.5" x14ac:dyDescent="0.25">
      <c r="A19" s="3">
        <v>45102.767010104166</v>
      </c>
      <c r="B19" s="4">
        <v>1120</v>
      </c>
      <c r="C19" s="4">
        <v>9480</v>
      </c>
      <c r="D19" s="4">
        <v>15500</v>
      </c>
      <c r="E19" s="4">
        <v>-16455</v>
      </c>
      <c r="F19" s="4">
        <v>1618</v>
      </c>
      <c r="G19" s="4">
        <v>4812</v>
      </c>
      <c r="I19">
        <f t="shared" si="0"/>
        <v>1254400</v>
      </c>
      <c r="J19">
        <f t="shared" si="0"/>
        <v>89870400</v>
      </c>
      <c r="K19">
        <f t="shared" si="0"/>
        <v>240250000</v>
      </c>
      <c r="L19">
        <f t="shared" si="0"/>
        <v>270767025</v>
      </c>
      <c r="M19">
        <f t="shared" si="0"/>
        <v>2617924</v>
      </c>
      <c r="N19">
        <f t="shared" si="0"/>
        <v>23155344</v>
      </c>
    </row>
    <row r="20" spans="1:14" ht="16.5" x14ac:dyDescent="0.25">
      <c r="A20" s="3">
        <v>45102.767009016206</v>
      </c>
      <c r="B20" s="4">
        <v>600</v>
      </c>
      <c r="C20" s="4">
        <v>13036</v>
      </c>
      <c r="D20" s="4">
        <v>10772</v>
      </c>
      <c r="E20" s="4">
        <v>-21275</v>
      </c>
      <c r="F20" s="4">
        <v>-48</v>
      </c>
      <c r="G20" s="4">
        <v>3420</v>
      </c>
      <c r="I20">
        <f t="shared" si="0"/>
        <v>360000</v>
      </c>
      <c r="J20">
        <f t="shared" si="0"/>
        <v>169937296</v>
      </c>
      <c r="K20">
        <f t="shared" si="0"/>
        <v>116035984</v>
      </c>
      <c r="L20">
        <f t="shared" si="0"/>
        <v>452625625</v>
      </c>
      <c r="M20">
        <f t="shared" si="0"/>
        <v>2304</v>
      </c>
      <c r="N20">
        <f t="shared" si="0"/>
        <v>11696400</v>
      </c>
    </row>
    <row r="21" spans="1:14" ht="16.5" x14ac:dyDescent="0.25">
      <c r="A21" s="3">
        <v>45102.767007754628</v>
      </c>
      <c r="B21" s="4">
        <v>-168</v>
      </c>
      <c r="C21" s="4">
        <v>15476</v>
      </c>
      <c r="D21" s="4">
        <v>6936</v>
      </c>
      <c r="E21" s="4">
        <v>-12627</v>
      </c>
      <c r="F21" s="4">
        <v>-1525</v>
      </c>
      <c r="G21" s="4">
        <v>4711</v>
      </c>
      <c r="I21">
        <f t="shared" si="0"/>
        <v>28224</v>
      </c>
      <c r="J21">
        <f t="shared" si="0"/>
        <v>239506576</v>
      </c>
      <c r="K21">
        <f t="shared" si="0"/>
        <v>48108096</v>
      </c>
      <c r="L21">
        <f t="shared" si="0"/>
        <v>159441129</v>
      </c>
      <c r="M21">
        <f t="shared" si="0"/>
        <v>2325625</v>
      </c>
      <c r="N21">
        <f t="shared" si="0"/>
        <v>22193521</v>
      </c>
    </row>
    <row r="22" spans="1:14" ht="16.5" x14ac:dyDescent="0.25">
      <c r="A22" s="3">
        <v>45102.767006608796</v>
      </c>
      <c r="B22" s="4">
        <v>-1344</v>
      </c>
      <c r="C22" s="4">
        <v>16116</v>
      </c>
      <c r="D22" s="4">
        <v>3120</v>
      </c>
      <c r="E22" s="4">
        <v>-17130</v>
      </c>
      <c r="F22" s="4">
        <v>-1997</v>
      </c>
      <c r="G22" s="4">
        <v>4505</v>
      </c>
      <c r="I22">
        <f t="shared" si="0"/>
        <v>1806336</v>
      </c>
      <c r="J22">
        <f t="shared" si="0"/>
        <v>259725456</v>
      </c>
      <c r="K22">
        <f t="shared" si="0"/>
        <v>9734400</v>
      </c>
      <c r="L22">
        <f t="shared" si="0"/>
        <v>293436900</v>
      </c>
      <c r="M22">
        <f t="shared" si="0"/>
        <v>3988009</v>
      </c>
      <c r="N22">
        <f t="shared" si="0"/>
        <v>20295025</v>
      </c>
    </row>
    <row r="23" spans="1:14" ht="16.5" x14ac:dyDescent="0.25">
      <c r="A23" s="3">
        <v>45102.767005289352</v>
      </c>
      <c r="B23" s="4">
        <v>-1664</v>
      </c>
      <c r="C23" s="4">
        <v>16268</v>
      </c>
      <c r="D23" s="4">
        <v>876</v>
      </c>
      <c r="E23" s="4">
        <v>-5983</v>
      </c>
      <c r="F23" s="4">
        <v>460</v>
      </c>
      <c r="G23" s="4">
        <v>1410</v>
      </c>
      <c r="I23">
        <f t="shared" si="0"/>
        <v>2768896</v>
      </c>
      <c r="J23">
        <f t="shared" si="0"/>
        <v>264647824</v>
      </c>
      <c r="K23">
        <f t="shared" si="0"/>
        <v>767376</v>
      </c>
      <c r="L23">
        <f t="shared" si="0"/>
        <v>35796289</v>
      </c>
      <c r="M23">
        <f t="shared" si="0"/>
        <v>211600</v>
      </c>
      <c r="N23">
        <f t="shared" si="0"/>
        <v>1988100</v>
      </c>
    </row>
    <row r="24" spans="1:14" ht="16.5" x14ac:dyDescent="0.25">
      <c r="A24" s="3">
        <v>45102.767004027781</v>
      </c>
      <c r="B24" s="4">
        <v>-1704</v>
      </c>
      <c r="C24" s="4">
        <v>16392</v>
      </c>
      <c r="D24" s="4">
        <v>712</v>
      </c>
      <c r="E24" s="4">
        <v>426</v>
      </c>
      <c r="F24" s="4">
        <v>356</v>
      </c>
      <c r="G24" s="4">
        <v>-25</v>
      </c>
      <c r="I24">
        <f t="shared" si="0"/>
        <v>2903616</v>
      </c>
      <c r="J24">
        <f t="shared" si="0"/>
        <v>268697664</v>
      </c>
      <c r="K24">
        <f t="shared" si="0"/>
        <v>506944</v>
      </c>
      <c r="L24">
        <f t="shared" si="0"/>
        <v>181476</v>
      </c>
      <c r="M24">
        <f t="shared" si="0"/>
        <v>126736</v>
      </c>
      <c r="N24">
        <f t="shared" si="0"/>
        <v>625</v>
      </c>
    </row>
    <row r="25" spans="1:14" ht="16.5" x14ac:dyDescent="0.25">
      <c r="A25" s="3">
        <v>45102.767002939814</v>
      </c>
      <c r="B25" s="4">
        <v>-1652</v>
      </c>
      <c r="C25" s="4">
        <v>16232</v>
      </c>
      <c r="D25" s="4">
        <v>488</v>
      </c>
      <c r="E25" s="4">
        <v>-481</v>
      </c>
      <c r="F25" s="4">
        <v>263</v>
      </c>
      <c r="G25" s="4">
        <v>665</v>
      </c>
      <c r="I25">
        <f t="shared" si="0"/>
        <v>2729104</v>
      </c>
      <c r="J25">
        <f t="shared" si="0"/>
        <v>263477824</v>
      </c>
      <c r="K25">
        <f t="shared" si="0"/>
        <v>238144</v>
      </c>
      <c r="L25">
        <f t="shared" si="0"/>
        <v>231361</v>
      </c>
      <c r="M25">
        <f t="shared" si="0"/>
        <v>69169</v>
      </c>
      <c r="N25">
        <f t="shared" si="0"/>
        <v>442225</v>
      </c>
    </row>
    <row r="26" spans="1:14" ht="16.5" x14ac:dyDescent="0.25">
      <c r="A26" s="3">
        <v>45102.767001678243</v>
      </c>
      <c r="B26" s="4">
        <v>-1816</v>
      </c>
      <c r="C26" s="4">
        <v>16328</v>
      </c>
      <c r="D26" s="4">
        <v>268</v>
      </c>
      <c r="E26" s="4">
        <v>-353</v>
      </c>
      <c r="F26" s="4">
        <v>283</v>
      </c>
      <c r="G26" s="4">
        <v>308</v>
      </c>
      <c r="I26">
        <f t="shared" si="0"/>
        <v>3297856</v>
      </c>
      <c r="J26">
        <f t="shared" si="0"/>
        <v>266603584</v>
      </c>
      <c r="K26">
        <f t="shared" si="0"/>
        <v>71824</v>
      </c>
      <c r="L26">
        <f t="shared" si="0"/>
        <v>124609</v>
      </c>
      <c r="M26">
        <f t="shared" si="0"/>
        <v>80089</v>
      </c>
      <c r="N26">
        <f t="shared" si="0"/>
        <v>94864</v>
      </c>
    </row>
    <row r="27" spans="1:14" ht="16.5" x14ac:dyDescent="0.25">
      <c r="A27" s="3">
        <v>45102.767000532411</v>
      </c>
      <c r="B27" s="4">
        <v>-1452</v>
      </c>
      <c r="C27" s="4">
        <v>16304</v>
      </c>
      <c r="D27" s="4">
        <v>964</v>
      </c>
      <c r="E27" s="4">
        <v>3643</v>
      </c>
      <c r="F27" s="4">
        <v>1369</v>
      </c>
      <c r="G27" s="4">
        <v>89</v>
      </c>
      <c r="I27">
        <f t="shared" si="0"/>
        <v>2108304</v>
      </c>
      <c r="J27">
        <f t="shared" si="0"/>
        <v>265820416</v>
      </c>
      <c r="K27">
        <f t="shared" si="0"/>
        <v>929296</v>
      </c>
      <c r="L27">
        <f t="shared" si="0"/>
        <v>13271449</v>
      </c>
      <c r="M27">
        <f t="shared" si="0"/>
        <v>1874161</v>
      </c>
      <c r="N27">
        <f t="shared" si="0"/>
        <v>7921</v>
      </c>
    </row>
    <row r="28" spans="1:14" ht="16.5" x14ac:dyDescent="0.25">
      <c r="A28" s="3">
        <v>45102.766999398147</v>
      </c>
      <c r="B28" s="4">
        <v>-1868</v>
      </c>
      <c r="C28" s="4">
        <v>16320</v>
      </c>
      <c r="D28" s="4">
        <v>1548</v>
      </c>
      <c r="E28" s="4">
        <v>4876</v>
      </c>
      <c r="F28" s="4">
        <v>2188</v>
      </c>
      <c r="G28" s="4">
        <v>544</v>
      </c>
      <c r="I28">
        <f t="shared" si="0"/>
        <v>3489424</v>
      </c>
      <c r="J28">
        <f t="shared" si="0"/>
        <v>266342400</v>
      </c>
      <c r="K28">
        <f t="shared" si="0"/>
        <v>2396304</v>
      </c>
      <c r="L28">
        <f t="shared" si="0"/>
        <v>23775376</v>
      </c>
      <c r="M28">
        <f t="shared" si="0"/>
        <v>4787344</v>
      </c>
      <c r="N28">
        <f t="shared" si="0"/>
        <v>295936</v>
      </c>
    </row>
    <row r="29" spans="1:14" ht="16.5" x14ac:dyDescent="0.25">
      <c r="A29" s="3">
        <v>45102.766998125</v>
      </c>
      <c r="B29" s="4">
        <v>-1752</v>
      </c>
      <c r="C29" s="4">
        <v>16364</v>
      </c>
      <c r="D29" s="4">
        <v>2612</v>
      </c>
      <c r="E29" s="4">
        <v>9534</v>
      </c>
      <c r="F29" s="4">
        <v>-445</v>
      </c>
      <c r="G29" s="4">
        <v>-106</v>
      </c>
      <c r="I29">
        <f t="shared" si="0"/>
        <v>3069504</v>
      </c>
      <c r="J29">
        <f t="shared" si="0"/>
        <v>267780496</v>
      </c>
      <c r="K29">
        <f t="shared" si="0"/>
        <v>6822544</v>
      </c>
      <c r="L29">
        <f t="shared" si="0"/>
        <v>90897156</v>
      </c>
      <c r="M29">
        <f t="shared" si="0"/>
        <v>198025</v>
      </c>
      <c r="N29">
        <f t="shared" si="0"/>
        <v>11236</v>
      </c>
    </row>
    <row r="30" spans="1:14" ht="16.5" x14ac:dyDescent="0.25">
      <c r="A30" s="3">
        <v>45102.766997048609</v>
      </c>
      <c r="B30" s="4">
        <v>-1684</v>
      </c>
      <c r="C30" s="4">
        <v>16056</v>
      </c>
      <c r="D30" s="4">
        <v>5020</v>
      </c>
      <c r="E30" s="4">
        <v>9102</v>
      </c>
      <c r="F30" s="4">
        <v>2955</v>
      </c>
      <c r="G30" s="4">
        <v>254</v>
      </c>
      <c r="I30">
        <f t="shared" si="0"/>
        <v>2835856</v>
      </c>
      <c r="J30">
        <f t="shared" si="0"/>
        <v>257795136</v>
      </c>
      <c r="K30">
        <f t="shared" si="0"/>
        <v>25200400</v>
      </c>
      <c r="L30">
        <f t="shared" si="0"/>
        <v>82846404</v>
      </c>
      <c r="M30">
        <f t="shared" si="0"/>
        <v>8732025</v>
      </c>
      <c r="N30">
        <f t="shared" si="0"/>
        <v>64516</v>
      </c>
    </row>
    <row r="31" spans="1:14" ht="16.5" x14ac:dyDescent="0.25">
      <c r="A31" s="3">
        <v>45102.766995775462</v>
      </c>
      <c r="B31" s="4">
        <v>-1188</v>
      </c>
      <c r="C31" s="4">
        <v>15188</v>
      </c>
      <c r="D31" s="4">
        <v>6692</v>
      </c>
      <c r="E31" s="4">
        <v>13512</v>
      </c>
      <c r="F31" s="4">
        <v>-36</v>
      </c>
      <c r="G31" s="4">
        <v>-3050</v>
      </c>
      <c r="I31">
        <f t="shared" si="0"/>
        <v>1411344</v>
      </c>
      <c r="J31">
        <f t="shared" si="0"/>
        <v>230675344</v>
      </c>
      <c r="K31">
        <f t="shared" si="0"/>
        <v>44782864</v>
      </c>
      <c r="L31">
        <f t="shared" si="0"/>
        <v>182574144</v>
      </c>
      <c r="M31">
        <f t="shared" si="0"/>
        <v>1296</v>
      </c>
      <c r="N31">
        <f t="shared" si="0"/>
        <v>9302500</v>
      </c>
    </row>
    <row r="32" spans="1:14" ht="16.5" x14ac:dyDescent="0.25">
      <c r="A32" s="3">
        <v>45102.76699462963</v>
      </c>
      <c r="B32" s="4">
        <v>-376</v>
      </c>
      <c r="C32" s="4">
        <v>15988</v>
      </c>
      <c r="D32" s="4">
        <v>8856</v>
      </c>
      <c r="E32" s="4">
        <v>20916</v>
      </c>
      <c r="F32" s="4">
        <v>-3331</v>
      </c>
      <c r="G32" s="4">
        <v>-5669</v>
      </c>
      <c r="I32">
        <f t="shared" si="0"/>
        <v>141376</v>
      </c>
      <c r="J32">
        <f t="shared" si="0"/>
        <v>255616144</v>
      </c>
      <c r="K32">
        <f t="shared" si="0"/>
        <v>78428736</v>
      </c>
      <c r="L32">
        <f t="shared" si="0"/>
        <v>437479056</v>
      </c>
      <c r="M32">
        <f t="shared" si="0"/>
        <v>11095561</v>
      </c>
      <c r="N32">
        <f t="shared" si="0"/>
        <v>32137561</v>
      </c>
    </row>
    <row r="33" spans="1:14" ht="16.5" x14ac:dyDescent="0.25">
      <c r="A33" s="3">
        <v>45102.766993472222</v>
      </c>
      <c r="B33" s="4">
        <v>780</v>
      </c>
      <c r="C33" s="4">
        <v>9816</v>
      </c>
      <c r="D33" s="4">
        <v>14388</v>
      </c>
      <c r="E33" s="4">
        <v>22178</v>
      </c>
      <c r="F33" s="4">
        <v>-1023</v>
      </c>
      <c r="G33" s="4">
        <v>-4199</v>
      </c>
      <c r="I33">
        <f t="shared" si="0"/>
        <v>608400</v>
      </c>
      <c r="J33">
        <f t="shared" si="0"/>
        <v>96353856</v>
      </c>
      <c r="K33">
        <f t="shared" si="0"/>
        <v>207014544</v>
      </c>
      <c r="L33">
        <f t="shared" si="0"/>
        <v>491863684</v>
      </c>
      <c r="M33">
        <f t="shared" si="0"/>
        <v>1046529</v>
      </c>
      <c r="N33">
        <f t="shared" si="0"/>
        <v>17631601</v>
      </c>
    </row>
    <row r="34" spans="1:14" ht="16.5" x14ac:dyDescent="0.25">
      <c r="A34" s="3">
        <v>45102.766992210651</v>
      </c>
      <c r="B34" s="4">
        <v>448</v>
      </c>
      <c r="C34" s="4">
        <v>6416</v>
      </c>
      <c r="D34" s="4">
        <v>17208</v>
      </c>
      <c r="E34" s="4">
        <v>20163</v>
      </c>
      <c r="F34" s="4">
        <v>-3269</v>
      </c>
      <c r="G34" s="4">
        <v>-105</v>
      </c>
      <c r="I34">
        <f t="shared" si="0"/>
        <v>200704</v>
      </c>
      <c r="J34">
        <f t="shared" si="0"/>
        <v>41165056</v>
      </c>
      <c r="K34">
        <f t="shared" si="0"/>
        <v>296115264</v>
      </c>
      <c r="L34">
        <f t="shared" si="0"/>
        <v>406546569</v>
      </c>
      <c r="M34">
        <f t="shared" si="0"/>
        <v>10686361</v>
      </c>
      <c r="N34">
        <f t="shared" si="0"/>
        <v>11025</v>
      </c>
    </row>
    <row r="35" spans="1:14" ht="16.5" x14ac:dyDescent="0.25">
      <c r="A35" s="3">
        <v>45102.766990949072</v>
      </c>
      <c r="B35" s="4">
        <v>552</v>
      </c>
      <c r="C35" s="4">
        <v>2476</v>
      </c>
      <c r="D35" s="4">
        <v>17400</v>
      </c>
      <c r="E35" s="4">
        <v>11105</v>
      </c>
      <c r="F35" s="4">
        <v>-1090</v>
      </c>
      <c r="G35" s="4">
        <v>446</v>
      </c>
      <c r="I35">
        <f t="shared" si="0"/>
        <v>304704</v>
      </c>
      <c r="J35">
        <f t="shared" si="0"/>
        <v>6130576</v>
      </c>
      <c r="K35">
        <f t="shared" si="0"/>
        <v>302760000</v>
      </c>
      <c r="L35">
        <f t="shared" si="0"/>
        <v>123321025</v>
      </c>
      <c r="M35">
        <f t="shared" si="0"/>
        <v>1188100</v>
      </c>
      <c r="N35">
        <f t="shared" si="0"/>
        <v>198916</v>
      </c>
    </row>
    <row r="36" spans="1:14" ht="16.5" x14ac:dyDescent="0.25">
      <c r="A36" s="3">
        <v>45102.766989861113</v>
      </c>
      <c r="B36" s="4">
        <v>264</v>
      </c>
      <c r="C36" s="4">
        <v>408</v>
      </c>
      <c r="D36" s="4">
        <v>17836</v>
      </c>
      <c r="E36" s="4">
        <v>1685</v>
      </c>
      <c r="F36" s="4">
        <v>2505</v>
      </c>
      <c r="G36" s="4">
        <v>673</v>
      </c>
      <c r="I36">
        <f t="shared" si="0"/>
        <v>69696</v>
      </c>
      <c r="J36">
        <f t="shared" si="0"/>
        <v>166464</v>
      </c>
      <c r="K36">
        <f t="shared" si="0"/>
        <v>318122896</v>
      </c>
      <c r="L36">
        <f t="shared" si="0"/>
        <v>2839225</v>
      </c>
      <c r="M36">
        <f t="shared" si="0"/>
        <v>6275025</v>
      </c>
      <c r="N36">
        <f t="shared" si="0"/>
        <v>452929</v>
      </c>
    </row>
    <row r="37" spans="1:14" ht="16.5" x14ac:dyDescent="0.25">
      <c r="A37" s="3">
        <v>45102.766988541669</v>
      </c>
      <c r="B37" s="4">
        <v>580</v>
      </c>
      <c r="C37" s="4">
        <v>276</v>
      </c>
      <c r="D37" s="4">
        <v>17520</v>
      </c>
      <c r="E37" s="4">
        <v>663</v>
      </c>
      <c r="F37" s="4">
        <v>2154</v>
      </c>
      <c r="G37" s="4">
        <v>237</v>
      </c>
      <c r="I37">
        <f t="shared" si="0"/>
        <v>336400</v>
      </c>
      <c r="J37">
        <f t="shared" si="0"/>
        <v>76176</v>
      </c>
      <c r="K37">
        <f t="shared" si="0"/>
        <v>306950400</v>
      </c>
      <c r="L37">
        <f t="shared" si="0"/>
        <v>439569</v>
      </c>
      <c r="M37">
        <f t="shared" si="0"/>
        <v>4639716</v>
      </c>
      <c r="N37">
        <f t="shared" si="0"/>
        <v>56169</v>
      </c>
    </row>
    <row r="38" spans="1:14" ht="16.5" x14ac:dyDescent="0.25">
      <c r="A38" s="3">
        <v>45102.766987395837</v>
      </c>
      <c r="B38" s="4">
        <v>588</v>
      </c>
      <c r="C38" s="4">
        <v>236</v>
      </c>
      <c r="D38" s="4">
        <v>17776</v>
      </c>
      <c r="E38" s="4">
        <v>402</v>
      </c>
      <c r="F38" s="4">
        <v>576</v>
      </c>
      <c r="G38" s="4">
        <v>65</v>
      </c>
      <c r="I38">
        <f t="shared" si="0"/>
        <v>345744</v>
      </c>
      <c r="J38">
        <f t="shared" si="0"/>
        <v>55696</v>
      </c>
      <c r="K38">
        <f t="shared" si="0"/>
        <v>315986176</v>
      </c>
      <c r="L38">
        <f t="shared" si="0"/>
        <v>161604</v>
      </c>
      <c r="M38">
        <f t="shared" si="0"/>
        <v>331776</v>
      </c>
      <c r="N38">
        <f t="shared" si="0"/>
        <v>4225</v>
      </c>
    </row>
    <row r="39" spans="1:14" ht="16.5" x14ac:dyDescent="0.25">
      <c r="A39" s="3">
        <v>45102.766986134258</v>
      </c>
      <c r="B39" s="4">
        <v>640</v>
      </c>
      <c r="C39" s="4">
        <v>200</v>
      </c>
      <c r="D39" s="4">
        <v>17744</v>
      </c>
      <c r="E39" s="4">
        <v>361</v>
      </c>
      <c r="F39" s="4">
        <v>298</v>
      </c>
      <c r="G39" s="4">
        <v>145</v>
      </c>
      <c r="I39">
        <f t="shared" si="0"/>
        <v>409600</v>
      </c>
      <c r="J39">
        <f t="shared" si="0"/>
        <v>40000</v>
      </c>
      <c r="K39">
        <f t="shared" si="0"/>
        <v>314849536</v>
      </c>
      <c r="L39">
        <f t="shared" si="0"/>
        <v>130321</v>
      </c>
      <c r="M39">
        <f t="shared" si="0"/>
        <v>88804</v>
      </c>
      <c r="N39">
        <f t="shared" si="0"/>
        <v>21025</v>
      </c>
    </row>
    <row r="40" spans="1:14" ht="16.5" x14ac:dyDescent="0.25">
      <c r="A40" s="3">
        <v>45102.766985046299</v>
      </c>
      <c r="B40" s="4">
        <v>704</v>
      </c>
      <c r="C40" s="4">
        <v>272</v>
      </c>
      <c r="D40" s="4">
        <v>17732</v>
      </c>
      <c r="E40" s="4">
        <v>201</v>
      </c>
      <c r="F40" s="4">
        <v>407</v>
      </c>
      <c r="G40" s="4">
        <v>302</v>
      </c>
      <c r="I40">
        <f t="shared" si="0"/>
        <v>495616</v>
      </c>
      <c r="J40">
        <f t="shared" si="0"/>
        <v>73984</v>
      </c>
      <c r="K40">
        <f t="shared" si="0"/>
        <v>314423824</v>
      </c>
      <c r="L40">
        <f t="shared" si="0"/>
        <v>40401</v>
      </c>
      <c r="M40">
        <f t="shared" si="0"/>
        <v>165649</v>
      </c>
      <c r="N40">
        <f t="shared" si="0"/>
        <v>91204</v>
      </c>
    </row>
    <row r="41" spans="1:14" ht="16.5" x14ac:dyDescent="0.25">
      <c r="A41" s="3">
        <v>45102.766983784721</v>
      </c>
      <c r="B41" s="4">
        <v>820</v>
      </c>
      <c r="C41" s="4">
        <v>-812</v>
      </c>
      <c r="D41" s="4">
        <v>16096</v>
      </c>
      <c r="E41" s="4">
        <v>-6122</v>
      </c>
      <c r="F41" s="4">
        <v>2062</v>
      </c>
      <c r="G41" s="4">
        <v>2755</v>
      </c>
      <c r="I41">
        <f t="shared" si="0"/>
        <v>672400</v>
      </c>
      <c r="J41">
        <f t="shared" si="0"/>
        <v>659344</v>
      </c>
      <c r="K41">
        <f t="shared" si="0"/>
        <v>259081216</v>
      </c>
      <c r="L41">
        <f t="shared" si="0"/>
        <v>37478884</v>
      </c>
      <c r="M41">
        <f t="shared" si="0"/>
        <v>4251844</v>
      </c>
      <c r="N41">
        <f t="shared" si="0"/>
        <v>7590025</v>
      </c>
    </row>
    <row r="42" spans="1:14" ht="16.5" x14ac:dyDescent="0.25">
      <c r="A42" s="3">
        <v>45102.766982650464</v>
      </c>
      <c r="B42" s="4">
        <v>1536</v>
      </c>
      <c r="C42" s="4">
        <v>2680</v>
      </c>
      <c r="D42" s="4">
        <v>17024</v>
      </c>
      <c r="E42" s="4">
        <v>-11103</v>
      </c>
      <c r="F42" s="4">
        <v>991</v>
      </c>
      <c r="G42" s="4">
        <v>1315</v>
      </c>
      <c r="I42">
        <f t="shared" si="0"/>
        <v>2359296</v>
      </c>
      <c r="J42">
        <f t="shared" si="0"/>
        <v>7182400</v>
      </c>
      <c r="K42">
        <f t="shared" si="0"/>
        <v>289816576</v>
      </c>
      <c r="L42">
        <f t="shared" si="0"/>
        <v>123276609</v>
      </c>
      <c r="M42">
        <f t="shared" si="0"/>
        <v>982081</v>
      </c>
      <c r="N42">
        <f t="shared" si="0"/>
        <v>1729225</v>
      </c>
    </row>
    <row r="43" spans="1:14" ht="16.5" x14ac:dyDescent="0.25">
      <c r="A43" s="3">
        <v>45102.766981493056</v>
      </c>
      <c r="B43" s="4">
        <v>1412</v>
      </c>
      <c r="C43" s="4">
        <v>5456</v>
      </c>
      <c r="D43" s="4">
        <v>16548</v>
      </c>
      <c r="E43" s="4">
        <v>-21339</v>
      </c>
      <c r="F43" s="4">
        <v>739</v>
      </c>
      <c r="G43" s="4">
        <v>5046</v>
      </c>
      <c r="I43">
        <f t="shared" si="0"/>
        <v>1993744</v>
      </c>
      <c r="J43">
        <f t="shared" si="0"/>
        <v>29767936</v>
      </c>
      <c r="K43">
        <f t="shared" si="0"/>
        <v>273836304</v>
      </c>
      <c r="L43">
        <f t="shared" si="0"/>
        <v>455352921</v>
      </c>
      <c r="M43">
        <f t="shared" si="0"/>
        <v>546121</v>
      </c>
      <c r="N43">
        <f t="shared" si="0"/>
        <v>25462116</v>
      </c>
    </row>
    <row r="44" spans="1:14" ht="16.5" x14ac:dyDescent="0.25">
      <c r="A44" s="3">
        <v>45102.766980335648</v>
      </c>
      <c r="B44" s="4">
        <v>1100</v>
      </c>
      <c r="C44" s="4">
        <v>9772</v>
      </c>
      <c r="D44" s="4">
        <v>14236</v>
      </c>
      <c r="E44" s="4">
        <v>-19995</v>
      </c>
      <c r="F44" s="4">
        <v>2415</v>
      </c>
      <c r="G44" s="4">
        <v>2794</v>
      </c>
      <c r="I44">
        <f t="shared" si="0"/>
        <v>1210000</v>
      </c>
      <c r="J44">
        <f t="shared" si="0"/>
        <v>95491984</v>
      </c>
      <c r="K44">
        <f t="shared" si="0"/>
        <v>202663696</v>
      </c>
      <c r="L44">
        <f t="shared" si="0"/>
        <v>399800025</v>
      </c>
      <c r="M44">
        <f t="shared" si="0"/>
        <v>5832225</v>
      </c>
      <c r="N44">
        <f t="shared" si="0"/>
        <v>7806436</v>
      </c>
    </row>
    <row r="45" spans="1:14" ht="16.5" x14ac:dyDescent="0.25">
      <c r="A45" s="3">
        <v>45102.7669790625</v>
      </c>
      <c r="B45" s="4">
        <v>1080</v>
      </c>
      <c r="C45" s="4">
        <v>12920</v>
      </c>
      <c r="D45" s="4">
        <v>10296</v>
      </c>
      <c r="E45" s="4">
        <v>-17367</v>
      </c>
      <c r="F45" s="4">
        <v>-382</v>
      </c>
      <c r="G45" s="4">
        <v>3823</v>
      </c>
      <c r="I45">
        <f t="shared" si="0"/>
        <v>1166400</v>
      </c>
      <c r="J45">
        <f t="shared" si="0"/>
        <v>166926400</v>
      </c>
      <c r="K45">
        <f t="shared" si="0"/>
        <v>106007616</v>
      </c>
      <c r="L45">
        <f t="shared" ref="I45:N87" si="1">E45^2</f>
        <v>301612689</v>
      </c>
      <c r="M45">
        <f t="shared" si="1"/>
        <v>145924</v>
      </c>
      <c r="N45">
        <f t="shared" si="1"/>
        <v>14615329</v>
      </c>
    </row>
    <row r="46" spans="1:14" ht="16.5" x14ac:dyDescent="0.25">
      <c r="A46" s="3">
        <v>45102.766977800929</v>
      </c>
      <c r="B46" s="4">
        <v>352</v>
      </c>
      <c r="C46" s="4">
        <v>15012</v>
      </c>
      <c r="D46" s="4">
        <v>6776</v>
      </c>
      <c r="E46" s="4">
        <v>-32768</v>
      </c>
      <c r="F46" s="4">
        <v>-2718</v>
      </c>
      <c r="G46" s="4">
        <v>11930</v>
      </c>
      <c r="I46">
        <f t="shared" si="1"/>
        <v>123904</v>
      </c>
      <c r="J46">
        <f t="shared" si="1"/>
        <v>225360144</v>
      </c>
      <c r="K46">
        <f t="shared" si="1"/>
        <v>45914176</v>
      </c>
      <c r="L46">
        <f t="shared" si="1"/>
        <v>1073741824</v>
      </c>
      <c r="M46">
        <f t="shared" si="1"/>
        <v>7387524</v>
      </c>
      <c r="N46">
        <f t="shared" si="1"/>
        <v>142324900</v>
      </c>
    </row>
    <row r="47" spans="1:14" ht="16.5" x14ac:dyDescent="0.25">
      <c r="A47" s="3">
        <v>45102.76697665509</v>
      </c>
      <c r="B47" s="4">
        <v>-968</v>
      </c>
      <c r="C47" s="4">
        <v>16436</v>
      </c>
      <c r="D47" s="4">
        <v>1776</v>
      </c>
      <c r="E47" s="4">
        <v>-5993</v>
      </c>
      <c r="F47" s="4">
        <v>-421</v>
      </c>
      <c r="G47" s="4">
        <v>2555</v>
      </c>
      <c r="I47">
        <f t="shared" si="1"/>
        <v>937024</v>
      </c>
      <c r="J47">
        <f t="shared" si="1"/>
        <v>270142096</v>
      </c>
      <c r="K47">
        <f t="shared" si="1"/>
        <v>3154176</v>
      </c>
      <c r="L47">
        <f t="shared" si="1"/>
        <v>35916049</v>
      </c>
      <c r="M47">
        <f t="shared" si="1"/>
        <v>177241</v>
      </c>
      <c r="N47">
        <f t="shared" si="1"/>
        <v>6528025</v>
      </c>
    </row>
    <row r="48" spans="1:14" ht="16.5" x14ac:dyDescent="0.25">
      <c r="A48" s="3">
        <v>45102.766975509257</v>
      </c>
      <c r="B48" s="4">
        <v>-1216</v>
      </c>
      <c r="C48" s="4">
        <v>16368</v>
      </c>
      <c r="D48" s="4">
        <v>1084</v>
      </c>
      <c r="E48" s="4">
        <v>787</v>
      </c>
      <c r="F48" s="4">
        <v>266</v>
      </c>
      <c r="G48" s="4">
        <v>1426</v>
      </c>
      <c r="I48">
        <f t="shared" si="1"/>
        <v>1478656</v>
      </c>
      <c r="J48">
        <f t="shared" si="1"/>
        <v>267911424</v>
      </c>
      <c r="K48">
        <f t="shared" si="1"/>
        <v>1175056</v>
      </c>
      <c r="L48">
        <f t="shared" si="1"/>
        <v>619369</v>
      </c>
      <c r="M48">
        <f t="shared" si="1"/>
        <v>70756</v>
      </c>
      <c r="N48">
        <f t="shared" si="1"/>
        <v>2033476</v>
      </c>
    </row>
    <row r="49" spans="1:14" ht="16.5" x14ac:dyDescent="0.25">
      <c r="A49" s="3">
        <v>45102.76697423611</v>
      </c>
      <c r="B49" s="4">
        <v>-1400</v>
      </c>
      <c r="C49" s="4">
        <v>16216</v>
      </c>
      <c r="D49" s="4">
        <v>512</v>
      </c>
      <c r="E49" s="4">
        <v>-314</v>
      </c>
      <c r="F49" s="4">
        <v>237</v>
      </c>
      <c r="G49" s="4">
        <v>671</v>
      </c>
      <c r="I49">
        <f t="shared" si="1"/>
        <v>1960000</v>
      </c>
      <c r="J49">
        <f t="shared" si="1"/>
        <v>262958656</v>
      </c>
      <c r="K49">
        <f t="shared" si="1"/>
        <v>262144</v>
      </c>
      <c r="L49">
        <f t="shared" si="1"/>
        <v>98596</v>
      </c>
      <c r="M49">
        <f t="shared" si="1"/>
        <v>56169</v>
      </c>
      <c r="N49">
        <f t="shared" si="1"/>
        <v>450241</v>
      </c>
    </row>
    <row r="50" spans="1:14" ht="16.5" x14ac:dyDescent="0.25">
      <c r="A50" s="3">
        <v>45102.76697315972</v>
      </c>
      <c r="B50" s="4">
        <v>-1416</v>
      </c>
      <c r="C50" s="4">
        <v>16284</v>
      </c>
      <c r="D50" s="4">
        <v>1304</v>
      </c>
      <c r="E50" s="4">
        <v>1616</v>
      </c>
      <c r="F50" s="4">
        <v>252</v>
      </c>
      <c r="G50" s="4">
        <v>-154</v>
      </c>
      <c r="I50">
        <f t="shared" si="1"/>
        <v>2005056</v>
      </c>
      <c r="J50">
        <f t="shared" si="1"/>
        <v>265168656</v>
      </c>
      <c r="K50">
        <f t="shared" si="1"/>
        <v>1700416</v>
      </c>
      <c r="L50">
        <f t="shared" si="1"/>
        <v>2611456</v>
      </c>
      <c r="M50">
        <f t="shared" si="1"/>
        <v>63504</v>
      </c>
      <c r="N50">
        <f t="shared" si="1"/>
        <v>23716</v>
      </c>
    </row>
    <row r="51" spans="1:14" ht="16.5" x14ac:dyDescent="0.25">
      <c r="A51" s="3">
        <v>45102.766971886573</v>
      </c>
      <c r="B51" s="4">
        <v>-1100</v>
      </c>
      <c r="C51" s="4">
        <v>16352</v>
      </c>
      <c r="D51" s="4">
        <v>2912</v>
      </c>
      <c r="E51" s="4">
        <v>8928</v>
      </c>
      <c r="F51" s="4">
        <v>-877</v>
      </c>
      <c r="G51" s="4">
        <v>-1540</v>
      </c>
      <c r="I51">
        <f t="shared" si="1"/>
        <v>1210000</v>
      </c>
      <c r="J51">
        <f t="shared" si="1"/>
        <v>267387904</v>
      </c>
      <c r="K51">
        <f t="shared" si="1"/>
        <v>8479744</v>
      </c>
      <c r="L51">
        <f t="shared" si="1"/>
        <v>79709184</v>
      </c>
      <c r="M51">
        <f t="shared" si="1"/>
        <v>769129</v>
      </c>
      <c r="N51">
        <f t="shared" si="1"/>
        <v>2371600</v>
      </c>
    </row>
    <row r="52" spans="1:14" ht="16.5" x14ac:dyDescent="0.25">
      <c r="A52" s="3">
        <v>45102.766970717596</v>
      </c>
      <c r="B52" s="4">
        <v>-364</v>
      </c>
      <c r="C52" s="4">
        <v>15948</v>
      </c>
      <c r="D52" s="4">
        <v>4984</v>
      </c>
      <c r="E52" s="4">
        <v>11150</v>
      </c>
      <c r="F52" s="4">
        <v>-564</v>
      </c>
      <c r="G52" s="4">
        <v>-2697</v>
      </c>
      <c r="I52">
        <f t="shared" si="1"/>
        <v>132496</v>
      </c>
      <c r="J52">
        <f t="shared" si="1"/>
        <v>254338704</v>
      </c>
      <c r="K52">
        <f t="shared" si="1"/>
        <v>24840256</v>
      </c>
      <c r="L52">
        <f t="shared" si="1"/>
        <v>124322500</v>
      </c>
      <c r="M52">
        <f t="shared" si="1"/>
        <v>318096</v>
      </c>
      <c r="N52">
        <f t="shared" si="1"/>
        <v>7273809</v>
      </c>
    </row>
    <row r="53" spans="1:14" ht="16.5" x14ac:dyDescent="0.25">
      <c r="A53" s="3">
        <v>45102.766969398152</v>
      </c>
      <c r="B53" s="4">
        <v>804</v>
      </c>
      <c r="C53" s="4">
        <v>15296</v>
      </c>
      <c r="D53" s="4">
        <v>5784</v>
      </c>
      <c r="E53" s="4">
        <v>2004</v>
      </c>
      <c r="F53" s="4">
        <v>2162</v>
      </c>
      <c r="G53" s="4">
        <v>-2250</v>
      </c>
      <c r="I53">
        <f t="shared" si="1"/>
        <v>646416</v>
      </c>
      <c r="J53">
        <f t="shared" si="1"/>
        <v>233967616</v>
      </c>
      <c r="K53">
        <f t="shared" si="1"/>
        <v>33454656</v>
      </c>
      <c r="L53">
        <f t="shared" si="1"/>
        <v>4016016</v>
      </c>
      <c r="M53">
        <f t="shared" si="1"/>
        <v>4674244</v>
      </c>
      <c r="N53">
        <f t="shared" si="1"/>
        <v>5062500</v>
      </c>
    </row>
    <row r="54" spans="1:14" ht="16.5" x14ac:dyDescent="0.25">
      <c r="A54" s="3">
        <v>45102.766968321761</v>
      </c>
      <c r="B54" s="4">
        <v>1840</v>
      </c>
      <c r="C54" s="4">
        <v>14420</v>
      </c>
      <c r="D54" s="4">
        <v>9860</v>
      </c>
      <c r="E54" s="4">
        <v>17596</v>
      </c>
      <c r="F54" s="4">
        <v>1945</v>
      </c>
      <c r="G54" s="4">
        <v>-2699</v>
      </c>
      <c r="I54">
        <f t="shared" si="1"/>
        <v>3385600</v>
      </c>
      <c r="J54">
        <f t="shared" si="1"/>
        <v>207936400</v>
      </c>
      <c r="K54">
        <f t="shared" si="1"/>
        <v>97219600</v>
      </c>
      <c r="L54">
        <f t="shared" si="1"/>
        <v>309619216</v>
      </c>
      <c r="M54">
        <f t="shared" si="1"/>
        <v>3783025</v>
      </c>
      <c r="N54">
        <f t="shared" si="1"/>
        <v>7284601</v>
      </c>
    </row>
    <row r="55" spans="1:14" ht="16.5" x14ac:dyDescent="0.25">
      <c r="A55" s="3">
        <v>45102.766967048614</v>
      </c>
      <c r="B55" s="4">
        <v>1508</v>
      </c>
      <c r="C55" s="4">
        <v>11760</v>
      </c>
      <c r="D55" s="4">
        <v>11992</v>
      </c>
      <c r="E55" s="4">
        <v>27074</v>
      </c>
      <c r="F55" s="4">
        <v>-3785</v>
      </c>
      <c r="G55" s="4">
        <v>2255</v>
      </c>
      <c r="I55">
        <f t="shared" si="1"/>
        <v>2274064</v>
      </c>
      <c r="J55">
        <f t="shared" si="1"/>
        <v>138297600</v>
      </c>
      <c r="K55">
        <f t="shared" si="1"/>
        <v>143808064</v>
      </c>
      <c r="L55">
        <f t="shared" si="1"/>
        <v>733001476</v>
      </c>
      <c r="M55">
        <f t="shared" si="1"/>
        <v>14326225</v>
      </c>
      <c r="N55">
        <f t="shared" si="1"/>
        <v>5085025</v>
      </c>
    </row>
    <row r="56" spans="1:14" ht="16.5" x14ac:dyDescent="0.25">
      <c r="A56" s="3">
        <v>45102.766965960647</v>
      </c>
      <c r="B56" s="4">
        <v>1728</v>
      </c>
      <c r="C56" s="4">
        <v>9476</v>
      </c>
      <c r="D56" s="4">
        <v>13792</v>
      </c>
      <c r="E56" s="4">
        <v>15249</v>
      </c>
      <c r="F56" s="4">
        <v>-2445</v>
      </c>
      <c r="G56" s="4">
        <v>-6554</v>
      </c>
      <c r="I56">
        <f t="shared" si="1"/>
        <v>2985984</v>
      </c>
      <c r="J56">
        <f t="shared" si="1"/>
        <v>89794576</v>
      </c>
      <c r="K56">
        <f t="shared" si="1"/>
        <v>190219264</v>
      </c>
      <c r="L56">
        <f t="shared" si="1"/>
        <v>232532001</v>
      </c>
      <c r="M56">
        <f t="shared" si="1"/>
        <v>5978025</v>
      </c>
      <c r="N56">
        <f t="shared" si="1"/>
        <v>42954916</v>
      </c>
    </row>
    <row r="57" spans="1:14" ht="16.5" x14ac:dyDescent="0.25">
      <c r="A57" s="3">
        <v>45102.766964814815</v>
      </c>
      <c r="B57" s="4">
        <v>1936</v>
      </c>
      <c r="C57" s="4">
        <v>4244</v>
      </c>
      <c r="D57" s="4">
        <v>16836</v>
      </c>
      <c r="E57" s="4">
        <v>18672</v>
      </c>
      <c r="F57" s="4">
        <v>-1914</v>
      </c>
      <c r="G57" s="4">
        <v>-1224</v>
      </c>
      <c r="I57">
        <f t="shared" si="1"/>
        <v>3748096</v>
      </c>
      <c r="J57">
        <f t="shared" si="1"/>
        <v>18011536</v>
      </c>
      <c r="K57">
        <f t="shared" si="1"/>
        <v>283450896</v>
      </c>
      <c r="L57">
        <f t="shared" si="1"/>
        <v>348643584</v>
      </c>
      <c r="M57">
        <f t="shared" si="1"/>
        <v>3663396</v>
      </c>
      <c r="N57">
        <f t="shared" si="1"/>
        <v>1498176</v>
      </c>
    </row>
    <row r="58" spans="1:14" ht="16.5" x14ac:dyDescent="0.25">
      <c r="A58" s="3">
        <v>45102.766963472219</v>
      </c>
      <c r="B58" s="4">
        <v>1120</v>
      </c>
      <c r="C58" s="4">
        <v>400</v>
      </c>
      <c r="D58" s="4">
        <v>18304</v>
      </c>
      <c r="E58" s="4">
        <v>6723</v>
      </c>
      <c r="F58" s="4">
        <v>-2124</v>
      </c>
      <c r="G58" s="4">
        <v>440</v>
      </c>
      <c r="I58">
        <f t="shared" si="1"/>
        <v>1254400</v>
      </c>
      <c r="J58">
        <f t="shared" si="1"/>
        <v>160000</v>
      </c>
      <c r="K58">
        <f t="shared" si="1"/>
        <v>335036416</v>
      </c>
      <c r="L58">
        <f t="shared" si="1"/>
        <v>45198729</v>
      </c>
      <c r="M58">
        <f t="shared" si="1"/>
        <v>4511376</v>
      </c>
      <c r="N58">
        <f t="shared" si="1"/>
        <v>193600</v>
      </c>
    </row>
    <row r="59" spans="1:14" ht="16.5" x14ac:dyDescent="0.25">
      <c r="A59" s="3">
        <v>45102.766962199072</v>
      </c>
      <c r="B59" s="4">
        <v>1156</v>
      </c>
      <c r="C59" s="4">
        <v>256</v>
      </c>
      <c r="D59" s="4">
        <v>17812</v>
      </c>
      <c r="E59" s="4">
        <v>540</v>
      </c>
      <c r="F59" s="4">
        <v>376</v>
      </c>
      <c r="G59" s="4">
        <v>32</v>
      </c>
      <c r="I59">
        <f t="shared" si="1"/>
        <v>1336336</v>
      </c>
      <c r="J59">
        <f t="shared" si="1"/>
        <v>65536</v>
      </c>
      <c r="K59">
        <f t="shared" si="1"/>
        <v>317267344</v>
      </c>
      <c r="L59">
        <f t="shared" si="1"/>
        <v>291600</v>
      </c>
      <c r="M59">
        <f t="shared" si="1"/>
        <v>141376</v>
      </c>
      <c r="N59">
        <f t="shared" si="1"/>
        <v>1024</v>
      </c>
    </row>
    <row r="60" spans="1:14" ht="16.5" x14ac:dyDescent="0.25">
      <c r="A60" s="3">
        <v>45102.766961122688</v>
      </c>
      <c r="B60" s="4">
        <v>1300</v>
      </c>
      <c r="C60" s="4">
        <v>256</v>
      </c>
      <c r="D60" s="4">
        <v>17692</v>
      </c>
      <c r="E60" s="4">
        <v>294</v>
      </c>
      <c r="F60" s="4">
        <v>527</v>
      </c>
      <c r="G60" s="4">
        <v>18</v>
      </c>
      <c r="I60">
        <f t="shared" si="1"/>
        <v>1690000</v>
      </c>
      <c r="J60">
        <f t="shared" si="1"/>
        <v>65536</v>
      </c>
      <c r="K60">
        <f t="shared" si="1"/>
        <v>313006864</v>
      </c>
      <c r="L60">
        <f t="shared" si="1"/>
        <v>86436</v>
      </c>
      <c r="M60">
        <f t="shared" si="1"/>
        <v>277729</v>
      </c>
      <c r="N60">
        <f t="shared" si="1"/>
        <v>324</v>
      </c>
    </row>
    <row r="61" spans="1:14" ht="16.5" x14ac:dyDescent="0.25">
      <c r="A61" s="3">
        <v>45102.766959849534</v>
      </c>
      <c r="B61" s="4">
        <v>1416</v>
      </c>
      <c r="C61" s="4">
        <v>424</v>
      </c>
      <c r="D61" s="4">
        <v>17604</v>
      </c>
      <c r="E61" s="4">
        <v>-1620</v>
      </c>
      <c r="F61" s="4">
        <v>2270</v>
      </c>
      <c r="G61" s="4">
        <v>249</v>
      </c>
      <c r="I61">
        <f t="shared" si="1"/>
        <v>2005056</v>
      </c>
      <c r="J61">
        <f t="shared" si="1"/>
        <v>179776</v>
      </c>
      <c r="K61">
        <f t="shared" si="1"/>
        <v>309900816</v>
      </c>
      <c r="L61">
        <f t="shared" si="1"/>
        <v>2624400</v>
      </c>
      <c r="M61">
        <f t="shared" si="1"/>
        <v>5152900</v>
      </c>
      <c r="N61">
        <f t="shared" si="1"/>
        <v>62001</v>
      </c>
    </row>
    <row r="62" spans="1:14" ht="16.5" x14ac:dyDescent="0.25">
      <c r="A62" s="3">
        <v>45102.766958692133</v>
      </c>
      <c r="B62" s="4">
        <v>1920</v>
      </c>
      <c r="C62" s="4">
        <v>912</v>
      </c>
      <c r="D62" s="4">
        <v>18276</v>
      </c>
      <c r="E62" s="4">
        <v>-3463</v>
      </c>
      <c r="F62" s="4">
        <v>4341</v>
      </c>
      <c r="G62" s="4">
        <v>632</v>
      </c>
      <c r="I62">
        <f t="shared" si="1"/>
        <v>3686400</v>
      </c>
      <c r="J62">
        <f t="shared" si="1"/>
        <v>831744</v>
      </c>
      <c r="K62">
        <f t="shared" si="1"/>
        <v>334012176</v>
      </c>
      <c r="L62">
        <f t="shared" si="1"/>
        <v>11992369</v>
      </c>
      <c r="M62">
        <f t="shared" si="1"/>
        <v>18844281</v>
      </c>
      <c r="N62">
        <f t="shared" si="1"/>
        <v>399424</v>
      </c>
    </row>
    <row r="63" spans="1:14" ht="16.5" x14ac:dyDescent="0.25">
      <c r="A63" s="3">
        <v>45102.766957581021</v>
      </c>
      <c r="B63" s="4">
        <v>2764</v>
      </c>
      <c r="C63" s="4">
        <v>3192</v>
      </c>
      <c r="D63" s="4">
        <v>21300</v>
      </c>
      <c r="E63" s="4">
        <v>-8390</v>
      </c>
      <c r="F63" s="4">
        <v>56</v>
      </c>
      <c r="G63" s="4">
        <v>1156</v>
      </c>
      <c r="I63">
        <f t="shared" si="1"/>
        <v>7639696</v>
      </c>
      <c r="J63">
        <f t="shared" si="1"/>
        <v>10188864</v>
      </c>
      <c r="K63">
        <f t="shared" si="1"/>
        <v>453690000</v>
      </c>
      <c r="L63">
        <f t="shared" si="1"/>
        <v>70392100</v>
      </c>
      <c r="M63">
        <f t="shared" si="1"/>
        <v>3136</v>
      </c>
      <c r="N63">
        <f t="shared" si="1"/>
        <v>1336336</v>
      </c>
    </row>
    <row r="64" spans="1:14" ht="16.5" x14ac:dyDescent="0.25">
      <c r="A64" s="3">
        <v>45102.766956296298</v>
      </c>
      <c r="B64" s="4">
        <v>2484</v>
      </c>
      <c r="C64" s="4">
        <v>5844</v>
      </c>
      <c r="D64" s="4">
        <v>15636</v>
      </c>
      <c r="E64" s="4">
        <v>-17560</v>
      </c>
      <c r="F64" s="4">
        <v>1240</v>
      </c>
      <c r="G64" s="4">
        <v>4374</v>
      </c>
      <c r="I64">
        <f t="shared" si="1"/>
        <v>6170256</v>
      </c>
      <c r="J64">
        <f t="shared" si="1"/>
        <v>34152336</v>
      </c>
      <c r="K64">
        <f t="shared" si="1"/>
        <v>244484496</v>
      </c>
      <c r="L64">
        <f t="shared" si="1"/>
        <v>308353600</v>
      </c>
      <c r="M64">
        <f t="shared" si="1"/>
        <v>1537600</v>
      </c>
      <c r="N64">
        <f t="shared" si="1"/>
        <v>19131876</v>
      </c>
    </row>
    <row r="65" spans="1:14" ht="16.5" x14ac:dyDescent="0.25">
      <c r="A65" s="3">
        <v>45102.766955208332</v>
      </c>
      <c r="B65" s="4">
        <v>2264</v>
      </c>
      <c r="C65" s="4">
        <v>9316</v>
      </c>
      <c r="D65" s="4">
        <v>15436</v>
      </c>
      <c r="E65" s="4">
        <v>-13112</v>
      </c>
      <c r="F65" s="4">
        <v>1298</v>
      </c>
      <c r="G65" s="4">
        <v>5664</v>
      </c>
      <c r="I65">
        <f t="shared" si="1"/>
        <v>5125696</v>
      </c>
      <c r="J65">
        <f t="shared" si="1"/>
        <v>86787856</v>
      </c>
      <c r="K65">
        <f t="shared" si="1"/>
        <v>238270096</v>
      </c>
      <c r="L65">
        <f t="shared" si="1"/>
        <v>171924544</v>
      </c>
      <c r="M65">
        <f t="shared" si="1"/>
        <v>1684804</v>
      </c>
      <c r="N65">
        <f t="shared" si="1"/>
        <v>32080896</v>
      </c>
    </row>
    <row r="66" spans="1:14" ht="16.5" x14ac:dyDescent="0.25">
      <c r="A66" s="3">
        <v>45102.766953946761</v>
      </c>
      <c r="B66" s="4">
        <v>1620</v>
      </c>
      <c r="C66" s="4">
        <v>12312</v>
      </c>
      <c r="D66" s="4">
        <v>12168</v>
      </c>
      <c r="E66" s="4">
        <v>-16869</v>
      </c>
      <c r="F66" s="4">
        <v>258</v>
      </c>
      <c r="G66" s="4">
        <v>2475</v>
      </c>
      <c r="I66">
        <f t="shared" si="1"/>
        <v>2624400</v>
      </c>
      <c r="J66">
        <f t="shared" si="1"/>
        <v>151585344</v>
      </c>
      <c r="K66">
        <f t="shared" si="1"/>
        <v>148060224</v>
      </c>
      <c r="L66">
        <f t="shared" si="1"/>
        <v>284563161</v>
      </c>
      <c r="M66">
        <f t="shared" si="1"/>
        <v>66564</v>
      </c>
      <c r="N66">
        <f t="shared" si="1"/>
        <v>6125625</v>
      </c>
    </row>
    <row r="67" spans="1:14" ht="16.5" x14ac:dyDescent="0.25">
      <c r="A67" s="3">
        <v>45102.766952777776</v>
      </c>
      <c r="B67" s="4">
        <v>3748</v>
      </c>
      <c r="C67" s="4">
        <v>16640</v>
      </c>
      <c r="D67" s="4">
        <v>6504</v>
      </c>
      <c r="E67" s="4">
        <v>-17919</v>
      </c>
      <c r="F67" s="4">
        <v>-2076</v>
      </c>
      <c r="G67" s="4">
        <v>7222</v>
      </c>
      <c r="I67">
        <f t="shared" si="1"/>
        <v>14047504</v>
      </c>
      <c r="J67">
        <f t="shared" si="1"/>
        <v>276889600</v>
      </c>
      <c r="K67">
        <f t="shared" si="1"/>
        <v>42302016</v>
      </c>
      <c r="L67">
        <f t="shared" si="1"/>
        <v>321090561</v>
      </c>
      <c r="M67">
        <f t="shared" si="1"/>
        <v>4309776</v>
      </c>
      <c r="N67">
        <f t="shared" si="1"/>
        <v>52157284</v>
      </c>
    </row>
    <row r="68" spans="1:14" ht="16.5" x14ac:dyDescent="0.25">
      <c r="A68" s="3">
        <v>45102.766951620368</v>
      </c>
      <c r="B68" s="4">
        <v>-696</v>
      </c>
      <c r="C68" s="4">
        <v>16004</v>
      </c>
      <c r="D68" s="4">
        <v>5320</v>
      </c>
      <c r="E68" s="4">
        <v>-17893</v>
      </c>
      <c r="F68" s="4">
        <v>2175</v>
      </c>
      <c r="G68" s="4">
        <v>7669</v>
      </c>
      <c r="I68">
        <f t="shared" si="1"/>
        <v>484416</v>
      </c>
      <c r="J68">
        <f t="shared" si="1"/>
        <v>256128016</v>
      </c>
      <c r="K68">
        <f t="shared" si="1"/>
        <v>28302400</v>
      </c>
      <c r="L68">
        <f t="shared" si="1"/>
        <v>320159449</v>
      </c>
      <c r="M68">
        <f t="shared" si="1"/>
        <v>4730625</v>
      </c>
      <c r="N68">
        <f t="shared" si="1"/>
        <v>58813561</v>
      </c>
    </row>
    <row r="69" spans="1:14" ht="16.5" x14ac:dyDescent="0.25">
      <c r="A69" s="3">
        <v>45102.766950358797</v>
      </c>
      <c r="B69" s="4">
        <v>-2220</v>
      </c>
      <c r="C69" s="4">
        <v>16388</v>
      </c>
      <c r="D69" s="4">
        <v>1524</v>
      </c>
      <c r="E69" s="4">
        <v>-11581</v>
      </c>
      <c r="F69" s="4">
        <v>-481</v>
      </c>
      <c r="G69" s="4">
        <v>3604</v>
      </c>
      <c r="I69">
        <f t="shared" si="1"/>
        <v>4928400</v>
      </c>
      <c r="J69">
        <f t="shared" si="1"/>
        <v>268566544</v>
      </c>
      <c r="K69">
        <f t="shared" si="1"/>
        <v>2322576</v>
      </c>
      <c r="L69">
        <f t="shared" si="1"/>
        <v>134119561</v>
      </c>
      <c r="M69">
        <f t="shared" si="1"/>
        <v>231361</v>
      </c>
      <c r="N69">
        <f t="shared" si="1"/>
        <v>12988816</v>
      </c>
    </row>
    <row r="70" spans="1:14" ht="16.5" x14ac:dyDescent="0.25">
      <c r="A70" s="3">
        <v>45102.766949097226</v>
      </c>
      <c r="B70" s="4">
        <v>-2212</v>
      </c>
      <c r="C70" s="4">
        <v>16192</v>
      </c>
      <c r="D70" s="4">
        <v>80</v>
      </c>
      <c r="E70" s="4">
        <v>-2839</v>
      </c>
      <c r="F70" s="4">
        <v>-279</v>
      </c>
      <c r="G70" s="4">
        <v>1147</v>
      </c>
      <c r="I70">
        <f t="shared" si="1"/>
        <v>4892944</v>
      </c>
      <c r="J70">
        <f t="shared" si="1"/>
        <v>262180864</v>
      </c>
      <c r="K70">
        <f t="shared" si="1"/>
        <v>6400</v>
      </c>
      <c r="L70">
        <f t="shared" si="1"/>
        <v>8059921</v>
      </c>
      <c r="M70">
        <f t="shared" si="1"/>
        <v>77841</v>
      </c>
      <c r="N70">
        <f t="shared" si="1"/>
        <v>1315609</v>
      </c>
    </row>
    <row r="71" spans="1:14" ht="16.5" x14ac:dyDescent="0.25">
      <c r="A71" s="3">
        <v>45102.766948009259</v>
      </c>
      <c r="B71" s="4">
        <v>-2604</v>
      </c>
      <c r="C71" s="4">
        <v>16244</v>
      </c>
      <c r="D71" s="4">
        <v>-556</v>
      </c>
      <c r="E71" s="4">
        <v>-866</v>
      </c>
      <c r="F71" s="4">
        <v>-529</v>
      </c>
      <c r="G71" s="4">
        <v>598</v>
      </c>
      <c r="I71">
        <f t="shared" si="1"/>
        <v>6780816</v>
      </c>
      <c r="J71">
        <f t="shared" si="1"/>
        <v>263867536</v>
      </c>
      <c r="K71">
        <f t="shared" si="1"/>
        <v>309136</v>
      </c>
      <c r="L71">
        <f t="shared" si="1"/>
        <v>749956</v>
      </c>
      <c r="M71">
        <f t="shared" si="1"/>
        <v>279841</v>
      </c>
      <c r="N71">
        <f t="shared" si="1"/>
        <v>357604</v>
      </c>
    </row>
    <row r="72" spans="1:14" ht="16.5" x14ac:dyDescent="0.25">
      <c r="A72" s="3">
        <v>45102.766946863427</v>
      </c>
      <c r="B72" s="4">
        <v>-2344</v>
      </c>
      <c r="C72" s="4">
        <v>16364</v>
      </c>
      <c r="D72" s="4">
        <v>-248</v>
      </c>
      <c r="E72" s="4">
        <v>1000</v>
      </c>
      <c r="F72" s="4">
        <v>50</v>
      </c>
      <c r="G72" s="4">
        <v>-1390</v>
      </c>
      <c r="I72">
        <f t="shared" si="1"/>
        <v>5494336</v>
      </c>
      <c r="J72">
        <f t="shared" si="1"/>
        <v>267780496</v>
      </c>
      <c r="K72">
        <f t="shared" si="1"/>
        <v>61504</v>
      </c>
      <c r="L72">
        <f t="shared" si="1"/>
        <v>1000000</v>
      </c>
      <c r="M72">
        <f t="shared" si="1"/>
        <v>2500</v>
      </c>
      <c r="N72">
        <f t="shared" si="1"/>
        <v>1932100</v>
      </c>
    </row>
    <row r="73" spans="1:14" ht="16.5" x14ac:dyDescent="0.25">
      <c r="A73" s="3">
        <v>45102.766945543983</v>
      </c>
      <c r="B73" s="4">
        <v>-1552</v>
      </c>
      <c r="C73" s="4">
        <v>15956</v>
      </c>
      <c r="D73" s="4">
        <v>164</v>
      </c>
      <c r="E73" s="4">
        <v>10598</v>
      </c>
      <c r="F73" s="4">
        <v>216</v>
      </c>
      <c r="G73" s="4">
        <v>-1927</v>
      </c>
      <c r="I73">
        <f t="shared" si="1"/>
        <v>2408704</v>
      </c>
      <c r="J73">
        <f t="shared" si="1"/>
        <v>254593936</v>
      </c>
      <c r="K73">
        <f t="shared" si="1"/>
        <v>26896</v>
      </c>
      <c r="L73">
        <f t="shared" si="1"/>
        <v>112317604</v>
      </c>
      <c r="M73">
        <f t="shared" si="1"/>
        <v>46656</v>
      </c>
      <c r="N73">
        <f t="shared" si="1"/>
        <v>3713329</v>
      </c>
    </row>
    <row r="74" spans="1:14" ht="16.5" x14ac:dyDescent="0.25">
      <c r="A74" s="3">
        <v>45102.766944467592</v>
      </c>
      <c r="B74" s="4">
        <v>-1364</v>
      </c>
      <c r="C74" s="4">
        <v>16184</v>
      </c>
      <c r="D74" s="4">
        <v>3436</v>
      </c>
      <c r="E74" s="4">
        <v>12024</v>
      </c>
      <c r="F74" s="4">
        <v>3301</v>
      </c>
      <c r="G74" s="4">
        <v>-2881</v>
      </c>
      <c r="I74">
        <f t="shared" si="1"/>
        <v>1860496</v>
      </c>
      <c r="J74">
        <f t="shared" si="1"/>
        <v>261921856</v>
      </c>
      <c r="K74">
        <f t="shared" si="1"/>
        <v>11806096</v>
      </c>
      <c r="L74">
        <f t="shared" si="1"/>
        <v>144576576</v>
      </c>
      <c r="M74">
        <f t="shared" si="1"/>
        <v>10896601</v>
      </c>
      <c r="N74">
        <f t="shared" si="1"/>
        <v>8300161</v>
      </c>
    </row>
    <row r="75" spans="1:14" ht="16.5" x14ac:dyDescent="0.25">
      <c r="A75" s="3">
        <v>45102.766943194445</v>
      </c>
      <c r="B75" s="4">
        <v>-252</v>
      </c>
      <c r="C75" s="4">
        <v>15340</v>
      </c>
      <c r="D75" s="4">
        <v>5988</v>
      </c>
      <c r="E75" s="4">
        <v>22974</v>
      </c>
      <c r="F75" s="4">
        <v>-2837</v>
      </c>
      <c r="G75" s="4">
        <v>-4345</v>
      </c>
      <c r="I75">
        <f t="shared" si="1"/>
        <v>63504</v>
      </c>
      <c r="J75">
        <f t="shared" si="1"/>
        <v>235315600</v>
      </c>
      <c r="K75">
        <f t="shared" si="1"/>
        <v>35856144</v>
      </c>
      <c r="L75">
        <f t="shared" si="1"/>
        <v>527804676</v>
      </c>
      <c r="M75">
        <f t="shared" si="1"/>
        <v>8048569</v>
      </c>
      <c r="N75">
        <f t="shared" si="1"/>
        <v>18879025</v>
      </c>
    </row>
    <row r="76" spans="1:14" ht="16.5" x14ac:dyDescent="0.25">
      <c r="A76" s="3">
        <v>45102.766941932867</v>
      </c>
      <c r="B76" s="4">
        <v>464</v>
      </c>
      <c r="C76" s="4">
        <v>13060</v>
      </c>
      <c r="D76" s="4">
        <v>11164</v>
      </c>
      <c r="E76" s="4">
        <v>16459</v>
      </c>
      <c r="F76" s="4">
        <v>-1049</v>
      </c>
      <c r="G76" s="4">
        <v>-1347</v>
      </c>
      <c r="I76">
        <f t="shared" si="1"/>
        <v>215296</v>
      </c>
      <c r="J76">
        <f t="shared" si="1"/>
        <v>170563600</v>
      </c>
      <c r="K76">
        <f t="shared" si="1"/>
        <v>124634896</v>
      </c>
      <c r="L76">
        <f t="shared" si="1"/>
        <v>270898681</v>
      </c>
      <c r="M76">
        <f t="shared" si="1"/>
        <v>1100401</v>
      </c>
      <c r="N76">
        <f t="shared" si="1"/>
        <v>1814409</v>
      </c>
    </row>
    <row r="77" spans="1:14" ht="16.5" x14ac:dyDescent="0.25">
      <c r="A77" s="3">
        <v>45102.766940891204</v>
      </c>
      <c r="B77" s="4">
        <v>848</v>
      </c>
      <c r="C77" s="4">
        <v>11028</v>
      </c>
      <c r="D77" s="4">
        <v>12928</v>
      </c>
      <c r="E77" s="4">
        <v>10923</v>
      </c>
      <c r="F77" s="4">
        <v>657</v>
      </c>
      <c r="G77" s="4">
        <v>-2993</v>
      </c>
      <c r="I77">
        <f t="shared" si="1"/>
        <v>719104</v>
      </c>
      <c r="J77">
        <f t="shared" si="1"/>
        <v>121616784</v>
      </c>
      <c r="K77">
        <f t="shared" si="1"/>
        <v>167133184</v>
      </c>
      <c r="L77">
        <f t="shared" si="1"/>
        <v>119311929</v>
      </c>
      <c r="M77">
        <f t="shared" si="1"/>
        <v>431649</v>
      </c>
      <c r="N77">
        <f t="shared" si="1"/>
        <v>8958049</v>
      </c>
    </row>
    <row r="78" spans="1:14" ht="16.5" x14ac:dyDescent="0.25">
      <c r="A78" s="3">
        <v>45102.766939710651</v>
      </c>
      <c r="B78" s="4">
        <v>1600</v>
      </c>
      <c r="C78" s="4">
        <v>6732</v>
      </c>
      <c r="D78" s="4">
        <v>16652</v>
      </c>
      <c r="E78" s="4">
        <v>28044</v>
      </c>
      <c r="F78" s="4">
        <v>-1775</v>
      </c>
      <c r="G78" s="4">
        <v>-2840</v>
      </c>
      <c r="I78">
        <f t="shared" si="1"/>
        <v>2560000</v>
      </c>
      <c r="J78">
        <f t="shared" si="1"/>
        <v>45319824</v>
      </c>
      <c r="K78">
        <f t="shared" si="1"/>
        <v>277289104</v>
      </c>
      <c r="L78">
        <f t="shared" si="1"/>
        <v>786465936</v>
      </c>
      <c r="M78">
        <f t="shared" si="1"/>
        <v>3150625</v>
      </c>
      <c r="N78">
        <f t="shared" si="1"/>
        <v>8065600</v>
      </c>
    </row>
    <row r="79" spans="1:14" ht="16.5" x14ac:dyDescent="0.25">
      <c r="A79" s="3">
        <v>45102.766938460649</v>
      </c>
      <c r="B79" s="4">
        <v>1636</v>
      </c>
      <c r="C79" s="4">
        <v>2580</v>
      </c>
      <c r="D79" s="4">
        <v>18440</v>
      </c>
      <c r="E79" s="4">
        <v>21187</v>
      </c>
      <c r="F79" s="4">
        <v>473</v>
      </c>
      <c r="G79" s="4">
        <v>-2280</v>
      </c>
      <c r="I79">
        <f t="shared" si="1"/>
        <v>2676496</v>
      </c>
      <c r="J79">
        <f t="shared" si="1"/>
        <v>6656400</v>
      </c>
      <c r="K79">
        <f t="shared" si="1"/>
        <v>340033600</v>
      </c>
      <c r="L79">
        <f t="shared" si="1"/>
        <v>448888969</v>
      </c>
      <c r="M79">
        <f t="shared" si="1"/>
        <v>223729</v>
      </c>
      <c r="N79">
        <f t="shared" si="1"/>
        <v>5198400</v>
      </c>
    </row>
    <row r="80" spans="1:14" ht="16.5" x14ac:dyDescent="0.25">
      <c r="A80" s="3">
        <v>45102.766937199071</v>
      </c>
      <c r="B80" s="4">
        <v>1332</v>
      </c>
      <c r="C80" s="4">
        <v>280</v>
      </c>
      <c r="D80" s="4">
        <v>17988</v>
      </c>
      <c r="E80" s="4">
        <v>1664</v>
      </c>
      <c r="F80" s="4">
        <v>805</v>
      </c>
      <c r="G80" s="4">
        <v>394</v>
      </c>
      <c r="I80">
        <f t="shared" si="1"/>
        <v>1774224</v>
      </c>
      <c r="J80">
        <f t="shared" si="1"/>
        <v>78400</v>
      </c>
      <c r="K80">
        <f t="shared" si="1"/>
        <v>323568144</v>
      </c>
      <c r="L80">
        <f t="shared" si="1"/>
        <v>2768896</v>
      </c>
      <c r="M80">
        <f t="shared" si="1"/>
        <v>648025</v>
      </c>
      <c r="N80">
        <f t="shared" si="1"/>
        <v>155236</v>
      </c>
    </row>
    <row r="81" spans="1:14" ht="16.5" x14ac:dyDescent="0.25">
      <c r="A81" s="3">
        <v>45102.766935925923</v>
      </c>
      <c r="B81" s="4">
        <v>1508</v>
      </c>
      <c r="C81" s="4">
        <v>152</v>
      </c>
      <c r="D81" s="4">
        <v>17772</v>
      </c>
      <c r="E81" s="4">
        <v>315</v>
      </c>
      <c r="F81" s="4">
        <v>651</v>
      </c>
      <c r="G81" s="4">
        <v>287</v>
      </c>
      <c r="I81">
        <f t="shared" si="1"/>
        <v>2274064</v>
      </c>
      <c r="J81">
        <f t="shared" si="1"/>
        <v>23104</v>
      </c>
      <c r="K81">
        <f t="shared" si="1"/>
        <v>315843984</v>
      </c>
      <c r="L81">
        <f t="shared" si="1"/>
        <v>99225</v>
      </c>
      <c r="M81">
        <f t="shared" si="1"/>
        <v>423801</v>
      </c>
      <c r="N81">
        <f t="shared" si="1"/>
        <v>82369</v>
      </c>
    </row>
    <row r="82" spans="1:14" ht="16.5" x14ac:dyDescent="0.25">
      <c r="A82" s="3">
        <v>45102.766934722225</v>
      </c>
      <c r="B82" s="4">
        <v>1592</v>
      </c>
      <c r="C82" s="4">
        <v>260</v>
      </c>
      <c r="D82" s="4">
        <v>17872</v>
      </c>
      <c r="E82" s="4">
        <v>332</v>
      </c>
      <c r="F82" s="4">
        <v>1804</v>
      </c>
      <c r="G82" s="4">
        <v>373</v>
      </c>
      <c r="I82">
        <f t="shared" si="1"/>
        <v>2534464</v>
      </c>
      <c r="J82">
        <f t="shared" si="1"/>
        <v>67600</v>
      </c>
      <c r="K82">
        <f t="shared" si="1"/>
        <v>319408384</v>
      </c>
      <c r="L82">
        <f t="shared" si="1"/>
        <v>110224</v>
      </c>
      <c r="M82">
        <f t="shared" si="1"/>
        <v>3254416</v>
      </c>
      <c r="N82">
        <f t="shared" si="1"/>
        <v>139129</v>
      </c>
    </row>
    <row r="83" spans="1:14" ht="16.5" x14ac:dyDescent="0.25">
      <c r="A83" s="3">
        <v>45102.766933634259</v>
      </c>
      <c r="B83" s="4">
        <v>1700</v>
      </c>
      <c r="C83" s="4">
        <v>264</v>
      </c>
      <c r="D83" s="4">
        <v>17976</v>
      </c>
      <c r="E83" s="4">
        <v>123</v>
      </c>
      <c r="F83" s="4">
        <v>-87</v>
      </c>
      <c r="G83" s="4">
        <v>436</v>
      </c>
      <c r="I83">
        <f t="shared" si="1"/>
        <v>2890000</v>
      </c>
      <c r="J83">
        <f t="shared" si="1"/>
        <v>69696</v>
      </c>
      <c r="K83">
        <f t="shared" si="1"/>
        <v>323136576</v>
      </c>
      <c r="L83">
        <f t="shared" si="1"/>
        <v>15129</v>
      </c>
      <c r="M83">
        <f t="shared" si="1"/>
        <v>7569</v>
      </c>
      <c r="N83">
        <f t="shared" si="1"/>
        <v>190096</v>
      </c>
    </row>
    <row r="84" spans="1:14" ht="16.5" x14ac:dyDescent="0.25">
      <c r="A84" s="3">
        <v>45102.766932372688</v>
      </c>
      <c r="B84" s="4">
        <v>2056</v>
      </c>
      <c r="C84" s="4">
        <v>680</v>
      </c>
      <c r="D84" s="4">
        <v>17752</v>
      </c>
      <c r="E84" s="4">
        <v>-296</v>
      </c>
      <c r="F84" s="4">
        <v>-278</v>
      </c>
      <c r="G84" s="4">
        <v>842</v>
      </c>
      <c r="I84">
        <f t="shared" si="1"/>
        <v>4227136</v>
      </c>
      <c r="J84">
        <f t="shared" si="1"/>
        <v>462400</v>
      </c>
      <c r="K84">
        <f t="shared" si="1"/>
        <v>315133504</v>
      </c>
      <c r="L84">
        <f t="shared" si="1"/>
        <v>87616</v>
      </c>
      <c r="M84">
        <f t="shared" si="1"/>
        <v>77284</v>
      </c>
      <c r="N84">
        <f t="shared" si="1"/>
        <v>708964</v>
      </c>
    </row>
    <row r="85" spans="1:14" ht="16.5" x14ac:dyDescent="0.25">
      <c r="A85" s="3">
        <v>45102.766931284721</v>
      </c>
      <c r="B85" s="4">
        <v>2688</v>
      </c>
      <c r="C85" s="4">
        <v>1508</v>
      </c>
      <c r="D85" s="4">
        <v>18560</v>
      </c>
      <c r="E85" s="4">
        <v>-6191</v>
      </c>
      <c r="F85" s="4">
        <v>3924</v>
      </c>
      <c r="G85" s="4">
        <v>991</v>
      </c>
      <c r="I85">
        <f t="shared" si="1"/>
        <v>7225344</v>
      </c>
      <c r="J85">
        <f t="shared" si="1"/>
        <v>2274064</v>
      </c>
      <c r="K85">
        <f t="shared" si="1"/>
        <v>344473600</v>
      </c>
      <c r="L85">
        <f t="shared" si="1"/>
        <v>38328481</v>
      </c>
      <c r="M85">
        <f t="shared" si="1"/>
        <v>15397776</v>
      </c>
      <c r="N85">
        <f t="shared" si="1"/>
        <v>982081</v>
      </c>
    </row>
    <row r="86" spans="1:14" ht="16.5" x14ac:dyDescent="0.25">
      <c r="A86" s="3">
        <v>45102.76693002315</v>
      </c>
      <c r="B86" s="4">
        <v>2044</v>
      </c>
      <c r="C86" s="4">
        <v>4144</v>
      </c>
      <c r="D86" s="4">
        <v>20192</v>
      </c>
      <c r="E86" s="4">
        <v>7032</v>
      </c>
      <c r="F86" s="4">
        <v>-2673</v>
      </c>
      <c r="G86" s="4">
        <v>611</v>
      </c>
      <c r="I86">
        <f t="shared" si="1"/>
        <v>4177936</v>
      </c>
      <c r="J86">
        <f t="shared" si="1"/>
        <v>17172736</v>
      </c>
      <c r="K86">
        <f t="shared" si="1"/>
        <v>407716864</v>
      </c>
      <c r="L86">
        <f t="shared" si="1"/>
        <v>49449024</v>
      </c>
      <c r="M86">
        <f t="shared" si="1"/>
        <v>7144929</v>
      </c>
      <c r="N86">
        <f t="shared" si="1"/>
        <v>373321</v>
      </c>
    </row>
    <row r="87" spans="1:14" ht="16.5" x14ac:dyDescent="0.25">
      <c r="A87" s="3">
        <v>45102.7669287963</v>
      </c>
      <c r="B87" s="4">
        <v>1796</v>
      </c>
      <c r="C87" s="4">
        <v>6572</v>
      </c>
      <c r="D87" s="4">
        <v>15756</v>
      </c>
      <c r="E87" s="4">
        <v>-29692</v>
      </c>
      <c r="F87" s="4">
        <v>-1684</v>
      </c>
      <c r="G87" s="4">
        <v>2256</v>
      </c>
      <c r="I87">
        <f t="shared" si="1"/>
        <v>3225616</v>
      </c>
      <c r="J87">
        <f t="shared" si="1"/>
        <v>43191184</v>
      </c>
      <c r="K87">
        <f t="shared" si="1"/>
        <v>248251536</v>
      </c>
      <c r="L87">
        <f t="shared" si="1"/>
        <v>881614864</v>
      </c>
      <c r="M87">
        <f t="shared" si="1"/>
        <v>2835856</v>
      </c>
      <c r="N87">
        <f t="shared" si="1"/>
        <v>5089536</v>
      </c>
    </row>
    <row r="88" spans="1:14" ht="16.5" x14ac:dyDescent="0.25">
      <c r="A88" s="3">
        <v>45102.766927708333</v>
      </c>
      <c r="B88" s="4">
        <v>2104</v>
      </c>
      <c r="C88" s="4">
        <v>9012</v>
      </c>
      <c r="D88" s="4">
        <v>15736</v>
      </c>
      <c r="E88" s="4">
        <v>-19439</v>
      </c>
      <c r="F88" s="4">
        <v>-748</v>
      </c>
      <c r="G88" s="4">
        <v>2984</v>
      </c>
      <c r="I88">
        <f t="shared" ref="I88:N106" si="2">B88^2</f>
        <v>4426816</v>
      </c>
      <c r="J88">
        <f t="shared" si="2"/>
        <v>81216144</v>
      </c>
      <c r="K88">
        <f t="shared" si="2"/>
        <v>247621696</v>
      </c>
      <c r="L88">
        <f t="shared" si="2"/>
        <v>377874721</v>
      </c>
      <c r="M88">
        <f t="shared" si="2"/>
        <v>559504</v>
      </c>
      <c r="N88">
        <f t="shared" si="2"/>
        <v>8904256</v>
      </c>
    </row>
    <row r="89" spans="1:14" ht="16.5" x14ac:dyDescent="0.25">
      <c r="A89" s="3">
        <v>45102.766926446762</v>
      </c>
      <c r="B89" s="4">
        <v>-9660</v>
      </c>
      <c r="C89" s="4">
        <v>11412</v>
      </c>
      <c r="D89" s="4">
        <v>8180</v>
      </c>
      <c r="E89" s="4">
        <v>-24890</v>
      </c>
      <c r="F89" s="4">
        <v>-3492</v>
      </c>
      <c r="G89" s="4">
        <v>-8137</v>
      </c>
      <c r="I89">
        <f t="shared" si="2"/>
        <v>93315600</v>
      </c>
      <c r="J89">
        <f t="shared" si="2"/>
        <v>130233744</v>
      </c>
      <c r="K89">
        <f t="shared" si="2"/>
        <v>66912400</v>
      </c>
      <c r="L89">
        <f t="shared" si="2"/>
        <v>619512100</v>
      </c>
      <c r="M89">
        <f t="shared" si="2"/>
        <v>12194064</v>
      </c>
      <c r="N89">
        <f t="shared" si="2"/>
        <v>66210769</v>
      </c>
    </row>
    <row r="90" spans="1:14" ht="16.5" x14ac:dyDescent="0.25">
      <c r="A90" s="3">
        <v>45102.766925173608</v>
      </c>
      <c r="B90" s="4">
        <v>116</v>
      </c>
      <c r="C90" s="4">
        <v>16260</v>
      </c>
      <c r="D90" s="4">
        <v>5348</v>
      </c>
      <c r="E90" s="4">
        <v>-14944</v>
      </c>
      <c r="F90" s="4">
        <v>-638</v>
      </c>
      <c r="G90" s="4">
        <v>3740</v>
      </c>
      <c r="I90">
        <f t="shared" si="2"/>
        <v>13456</v>
      </c>
      <c r="J90">
        <f t="shared" si="2"/>
        <v>264387600</v>
      </c>
      <c r="K90">
        <f t="shared" si="2"/>
        <v>28601104</v>
      </c>
      <c r="L90">
        <f t="shared" si="2"/>
        <v>223323136</v>
      </c>
      <c r="M90">
        <f t="shared" si="2"/>
        <v>407044</v>
      </c>
      <c r="N90">
        <f t="shared" si="2"/>
        <v>13987600</v>
      </c>
    </row>
    <row r="91" spans="1:14" ht="16.5" x14ac:dyDescent="0.25">
      <c r="A91" s="3">
        <v>45102.766924085648</v>
      </c>
      <c r="B91" s="4">
        <v>-1268</v>
      </c>
      <c r="C91" s="4">
        <v>16320</v>
      </c>
      <c r="D91" s="4">
        <v>736</v>
      </c>
      <c r="E91" s="4">
        <v>-9352</v>
      </c>
      <c r="F91" s="4">
        <v>35</v>
      </c>
      <c r="G91" s="4">
        <v>2643</v>
      </c>
      <c r="I91">
        <f t="shared" si="2"/>
        <v>1607824</v>
      </c>
      <c r="J91">
        <f t="shared" si="2"/>
        <v>266342400</v>
      </c>
      <c r="K91">
        <f t="shared" si="2"/>
        <v>541696</v>
      </c>
      <c r="L91">
        <f t="shared" si="2"/>
        <v>87459904</v>
      </c>
      <c r="M91">
        <f t="shared" si="2"/>
        <v>1225</v>
      </c>
      <c r="N91">
        <f t="shared" si="2"/>
        <v>6985449</v>
      </c>
    </row>
    <row r="92" spans="1:14" ht="16.5" x14ac:dyDescent="0.25">
      <c r="A92" s="3">
        <v>45102.766922893519</v>
      </c>
      <c r="B92" s="4">
        <v>-2092</v>
      </c>
      <c r="C92" s="4">
        <v>16028</v>
      </c>
      <c r="D92" s="4">
        <v>-2032</v>
      </c>
      <c r="E92" s="4">
        <v>-5408</v>
      </c>
      <c r="F92" s="4">
        <v>331</v>
      </c>
      <c r="G92" s="4">
        <v>1192</v>
      </c>
      <c r="I92">
        <f t="shared" si="2"/>
        <v>4376464</v>
      </c>
      <c r="J92">
        <f t="shared" si="2"/>
        <v>256896784</v>
      </c>
      <c r="K92">
        <f t="shared" si="2"/>
        <v>4129024</v>
      </c>
      <c r="L92">
        <f t="shared" si="2"/>
        <v>29246464</v>
      </c>
      <c r="M92">
        <f t="shared" si="2"/>
        <v>109561</v>
      </c>
      <c r="N92">
        <f t="shared" si="2"/>
        <v>1420864</v>
      </c>
    </row>
    <row r="93" spans="1:14" ht="16.5" x14ac:dyDescent="0.25">
      <c r="A93" s="3">
        <v>45102.766921631941</v>
      </c>
      <c r="B93" s="4">
        <v>-1948</v>
      </c>
      <c r="C93" s="4">
        <v>15884</v>
      </c>
      <c r="D93" s="4">
        <v>-2336</v>
      </c>
      <c r="E93" s="4">
        <v>74</v>
      </c>
      <c r="F93" s="4">
        <v>948</v>
      </c>
      <c r="G93" s="4">
        <v>823</v>
      </c>
      <c r="I93">
        <f t="shared" si="2"/>
        <v>3794704</v>
      </c>
      <c r="J93">
        <f t="shared" si="2"/>
        <v>252301456</v>
      </c>
      <c r="K93">
        <f t="shared" si="2"/>
        <v>5456896</v>
      </c>
      <c r="L93">
        <f t="shared" si="2"/>
        <v>5476</v>
      </c>
      <c r="M93">
        <f t="shared" si="2"/>
        <v>898704</v>
      </c>
      <c r="N93">
        <f t="shared" si="2"/>
        <v>677329</v>
      </c>
    </row>
    <row r="94" spans="1:14" ht="16.5" x14ac:dyDescent="0.25">
      <c r="A94" s="3">
        <v>45102.766920543982</v>
      </c>
      <c r="B94" s="4">
        <v>-2040</v>
      </c>
      <c r="C94" s="4">
        <v>15784</v>
      </c>
      <c r="D94" s="4">
        <v>-2444</v>
      </c>
      <c r="E94" s="4">
        <v>-203</v>
      </c>
      <c r="F94" s="4">
        <v>1541</v>
      </c>
      <c r="G94" s="4">
        <v>-519</v>
      </c>
      <c r="I94">
        <f t="shared" si="2"/>
        <v>4161600</v>
      </c>
      <c r="J94">
        <f t="shared" si="2"/>
        <v>249134656</v>
      </c>
      <c r="K94">
        <f t="shared" si="2"/>
        <v>5973136</v>
      </c>
      <c r="L94">
        <f t="shared" si="2"/>
        <v>41209</v>
      </c>
      <c r="M94">
        <f t="shared" si="2"/>
        <v>2374681</v>
      </c>
      <c r="N94">
        <f t="shared" si="2"/>
        <v>269361</v>
      </c>
    </row>
    <row r="95" spans="1:14" ht="16.5" x14ac:dyDescent="0.25">
      <c r="A95" s="3">
        <v>45102.766919282411</v>
      </c>
      <c r="B95" s="4">
        <v>-1828</v>
      </c>
      <c r="C95" s="4">
        <v>15696</v>
      </c>
      <c r="D95" s="4">
        <v>-864</v>
      </c>
      <c r="E95" s="4">
        <v>9768</v>
      </c>
      <c r="F95" s="4">
        <v>2804</v>
      </c>
      <c r="G95" s="4">
        <v>-173</v>
      </c>
      <c r="I95">
        <f t="shared" si="2"/>
        <v>3341584</v>
      </c>
      <c r="J95">
        <f t="shared" si="2"/>
        <v>246364416</v>
      </c>
      <c r="K95">
        <f t="shared" si="2"/>
        <v>746496</v>
      </c>
      <c r="L95">
        <f t="shared" si="2"/>
        <v>95413824</v>
      </c>
      <c r="M95">
        <f t="shared" si="2"/>
        <v>7862416</v>
      </c>
      <c r="N95">
        <f t="shared" si="2"/>
        <v>29929</v>
      </c>
    </row>
    <row r="96" spans="1:14" ht="16.5" x14ac:dyDescent="0.25">
      <c r="A96" s="3">
        <v>45102.766918194444</v>
      </c>
      <c r="B96" s="4">
        <v>-1580</v>
      </c>
      <c r="C96" s="4">
        <v>15864</v>
      </c>
      <c r="D96" s="4">
        <v>-976</v>
      </c>
      <c r="E96" s="4">
        <v>10605</v>
      </c>
      <c r="F96" s="4">
        <v>-1221</v>
      </c>
      <c r="G96" s="4">
        <v>-1856</v>
      </c>
      <c r="I96">
        <f t="shared" si="2"/>
        <v>2496400</v>
      </c>
      <c r="J96">
        <f t="shared" si="2"/>
        <v>251666496</v>
      </c>
      <c r="K96">
        <f t="shared" si="2"/>
        <v>952576</v>
      </c>
      <c r="L96">
        <f t="shared" si="2"/>
        <v>112466025</v>
      </c>
      <c r="M96">
        <f t="shared" si="2"/>
        <v>1490841</v>
      </c>
      <c r="N96">
        <f t="shared" si="2"/>
        <v>3444736</v>
      </c>
    </row>
    <row r="97" spans="1:14" ht="16.5" x14ac:dyDescent="0.25">
      <c r="A97" s="3">
        <v>45102.76691697917</v>
      </c>
      <c r="B97" s="4">
        <v>-1360</v>
      </c>
      <c r="C97" s="4">
        <v>15972</v>
      </c>
      <c r="D97" s="4">
        <v>4220</v>
      </c>
      <c r="E97" s="4">
        <v>18860</v>
      </c>
      <c r="F97" s="4">
        <v>-2489</v>
      </c>
      <c r="G97" s="4">
        <v>1173</v>
      </c>
      <c r="I97">
        <f t="shared" si="2"/>
        <v>1849600</v>
      </c>
      <c r="J97">
        <f t="shared" si="2"/>
        <v>255104784</v>
      </c>
      <c r="K97">
        <f t="shared" si="2"/>
        <v>17808400</v>
      </c>
      <c r="L97">
        <f t="shared" si="2"/>
        <v>355699600</v>
      </c>
      <c r="M97">
        <f t="shared" si="2"/>
        <v>6195121</v>
      </c>
      <c r="N97">
        <f t="shared" si="2"/>
        <v>1375929</v>
      </c>
    </row>
    <row r="98" spans="1:14" ht="16.5" x14ac:dyDescent="0.25">
      <c r="A98" s="3">
        <v>45102.766915717591</v>
      </c>
      <c r="B98" s="4">
        <v>-860</v>
      </c>
      <c r="C98" s="4">
        <v>15408</v>
      </c>
      <c r="D98" s="4">
        <v>7824</v>
      </c>
      <c r="E98" s="4">
        <v>18898</v>
      </c>
      <c r="F98" s="4">
        <v>-1645</v>
      </c>
      <c r="G98" s="4">
        <v>-7571</v>
      </c>
      <c r="I98">
        <f t="shared" si="2"/>
        <v>739600</v>
      </c>
      <c r="J98">
        <f t="shared" si="2"/>
        <v>237406464</v>
      </c>
      <c r="K98">
        <f t="shared" si="2"/>
        <v>61214976</v>
      </c>
      <c r="L98">
        <f t="shared" si="2"/>
        <v>357134404</v>
      </c>
      <c r="M98">
        <f t="shared" si="2"/>
        <v>2706025</v>
      </c>
      <c r="N98">
        <f t="shared" si="2"/>
        <v>57320041</v>
      </c>
    </row>
    <row r="99" spans="1:14" ht="16.5" x14ac:dyDescent="0.25">
      <c r="A99" s="3">
        <v>45102.766914444444</v>
      </c>
      <c r="B99" s="4">
        <v>396</v>
      </c>
      <c r="C99" s="4">
        <v>14076</v>
      </c>
      <c r="D99" s="4">
        <v>10932</v>
      </c>
      <c r="E99" s="4">
        <v>22256</v>
      </c>
      <c r="F99" s="4">
        <v>6866</v>
      </c>
      <c r="G99" s="4">
        <v>-4386</v>
      </c>
      <c r="I99">
        <f t="shared" si="2"/>
        <v>156816</v>
      </c>
      <c r="J99">
        <f t="shared" si="2"/>
        <v>198133776</v>
      </c>
      <c r="K99">
        <f t="shared" si="2"/>
        <v>119508624</v>
      </c>
      <c r="L99">
        <f t="shared" si="2"/>
        <v>495329536</v>
      </c>
      <c r="M99">
        <f t="shared" si="2"/>
        <v>47141956</v>
      </c>
      <c r="N99">
        <f t="shared" si="2"/>
        <v>19236996</v>
      </c>
    </row>
    <row r="100" spans="1:14" ht="16.5" x14ac:dyDescent="0.25">
      <c r="A100" s="3">
        <v>45102.766913368054</v>
      </c>
      <c r="B100" s="4">
        <v>1844</v>
      </c>
      <c r="C100" s="4">
        <v>10748</v>
      </c>
      <c r="D100" s="4">
        <v>13220</v>
      </c>
      <c r="E100" s="4">
        <v>13268</v>
      </c>
      <c r="F100" s="4">
        <v>4146</v>
      </c>
      <c r="G100" s="4">
        <v>-4201</v>
      </c>
      <c r="I100">
        <f t="shared" si="2"/>
        <v>3400336</v>
      </c>
      <c r="J100">
        <f t="shared" si="2"/>
        <v>115519504</v>
      </c>
      <c r="K100">
        <f t="shared" si="2"/>
        <v>174768400</v>
      </c>
      <c r="L100">
        <f t="shared" si="2"/>
        <v>176039824</v>
      </c>
      <c r="M100">
        <f t="shared" si="2"/>
        <v>17189316</v>
      </c>
      <c r="N100">
        <f t="shared" si="2"/>
        <v>17648401</v>
      </c>
    </row>
    <row r="101" spans="1:14" ht="16.5" x14ac:dyDescent="0.25">
      <c r="A101" s="3">
        <v>45102.766912037034</v>
      </c>
      <c r="B101" s="4">
        <v>2448</v>
      </c>
      <c r="C101" s="4">
        <v>6844</v>
      </c>
      <c r="D101" s="4">
        <v>16280</v>
      </c>
      <c r="E101" s="4">
        <v>18876</v>
      </c>
      <c r="F101" s="4">
        <v>-2666</v>
      </c>
      <c r="G101" s="4">
        <v>-4067</v>
      </c>
      <c r="I101">
        <f t="shared" si="2"/>
        <v>5992704</v>
      </c>
      <c r="J101">
        <f t="shared" si="2"/>
        <v>46840336</v>
      </c>
      <c r="K101">
        <f t="shared" si="2"/>
        <v>265038400</v>
      </c>
      <c r="L101">
        <f t="shared" si="2"/>
        <v>356303376</v>
      </c>
      <c r="M101">
        <f t="shared" si="2"/>
        <v>7107556</v>
      </c>
      <c r="N101">
        <f t="shared" si="2"/>
        <v>16540489</v>
      </c>
    </row>
    <row r="102" spans="1:14" ht="16.5" x14ac:dyDescent="0.25">
      <c r="A102" s="3">
        <v>45102.766910902777</v>
      </c>
      <c r="B102" s="4">
        <v>1380</v>
      </c>
      <c r="C102" s="4">
        <v>2328</v>
      </c>
      <c r="D102" s="4">
        <v>17636</v>
      </c>
      <c r="E102" s="4">
        <v>24833</v>
      </c>
      <c r="F102" s="4">
        <v>-7132</v>
      </c>
      <c r="G102" s="4">
        <v>-1008</v>
      </c>
      <c r="I102">
        <f t="shared" si="2"/>
        <v>1904400</v>
      </c>
      <c r="J102">
        <f t="shared" si="2"/>
        <v>5419584</v>
      </c>
      <c r="K102">
        <f t="shared" si="2"/>
        <v>311028496</v>
      </c>
      <c r="L102">
        <f t="shared" si="2"/>
        <v>616677889</v>
      </c>
      <c r="M102">
        <f t="shared" si="2"/>
        <v>50865424</v>
      </c>
      <c r="N102">
        <f t="shared" si="2"/>
        <v>1016064</v>
      </c>
    </row>
    <row r="103" spans="1:14" ht="16.5" x14ac:dyDescent="0.25">
      <c r="A103" s="3">
        <v>45102.76690962963</v>
      </c>
      <c r="B103" s="4">
        <v>976</v>
      </c>
      <c r="C103" s="4">
        <v>140</v>
      </c>
      <c r="D103" s="4">
        <v>17604</v>
      </c>
      <c r="E103" s="4">
        <v>1004</v>
      </c>
      <c r="F103" s="4">
        <v>476</v>
      </c>
      <c r="G103" s="4">
        <v>-61</v>
      </c>
      <c r="I103">
        <f t="shared" si="2"/>
        <v>952576</v>
      </c>
      <c r="J103">
        <f t="shared" si="2"/>
        <v>19600</v>
      </c>
      <c r="K103">
        <f t="shared" si="2"/>
        <v>309900816</v>
      </c>
      <c r="L103">
        <f t="shared" si="2"/>
        <v>1008016</v>
      </c>
      <c r="M103">
        <f t="shared" si="2"/>
        <v>226576</v>
      </c>
      <c r="N103">
        <f t="shared" si="2"/>
        <v>3721</v>
      </c>
    </row>
    <row r="104" spans="1:14" ht="16.5" x14ac:dyDescent="0.25">
      <c r="A104" s="3">
        <v>45102.76690855324</v>
      </c>
      <c r="B104" s="4">
        <v>1024</v>
      </c>
      <c r="C104" s="4">
        <v>104</v>
      </c>
      <c r="D104" s="4">
        <v>17592</v>
      </c>
      <c r="E104" s="4">
        <v>450</v>
      </c>
      <c r="F104" s="4">
        <v>436</v>
      </c>
      <c r="G104" s="4">
        <v>-291</v>
      </c>
      <c r="I104">
        <f t="shared" si="2"/>
        <v>1048576</v>
      </c>
      <c r="J104">
        <f t="shared" si="2"/>
        <v>10816</v>
      </c>
      <c r="K104">
        <f t="shared" si="2"/>
        <v>309478464</v>
      </c>
      <c r="L104">
        <f t="shared" si="2"/>
        <v>202500</v>
      </c>
      <c r="M104">
        <f t="shared" si="2"/>
        <v>190096</v>
      </c>
      <c r="N104">
        <f t="shared" si="2"/>
        <v>84681</v>
      </c>
    </row>
    <row r="105" spans="1:14" ht="16.5" x14ac:dyDescent="0.25">
      <c r="A105" s="3">
        <v>45102.766907280093</v>
      </c>
      <c r="B105" s="4">
        <v>1000</v>
      </c>
      <c r="C105" s="4">
        <v>124</v>
      </c>
      <c r="D105" s="4">
        <v>17596</v>
      </c>
      <c r="E105" s="4">
        <v>220</v>
      </c>
      <c r="F105" s="4">
        <v>319</v>
      </c>
      <c r="G105" s="4">
        <v>-156</v>
      </c>
      <c r="I105">
        <f t="shared" si="2"/>
        <v>1000000</v>
      </c>
      <c r="J105">
        <f t="shared" si="2"/>
        <v>15376</v>
      </c>
      <c r="K105">
        <f t="shared" si="2"/>
        <v>309619216</v>
      </c>
      <c r="L105">
        <f t="shared" si="2"/>
        <v>48400</v>
      </c>
      <c r="M105">
        <f t="shared" si="2"/>
        <v>101761</v>
      </c>
      <c r="N105">
        <f t="shared" si="2"/>
        <v>24336</v>
      </c>
    </row>
    <row r="106" spans="1:14" ht="16.5" x14ac:dyDescent="0.25">
      <c r="A106" s="3">
        <v>45102.766906145836</v>
      </c>
      <c r="B106" s="4">
        <v>1052</v>
      </c>
      <c r="C106" s="4">
        <v>236</v>
      </c>
      <c r="D106" s="4">
        <v>17736</v>
      </c>
      <c r="E106" s="4">
        <v>-222</v>
      </c>
      <c r="F106" s="4">
        <v>1093</v>
      </c>
      <c r="G106" s="4">
        <v>4</v>
      </c>
      <c r="I106">
        <f t="shared" si="2"/>
        <v>1106704</v>
      </c>
      <c r="J106">
        <f t="shared" si="2"/>
        <v>55696</v>
      </c>
      <c r="K106">
        <f t="shared" si="2"/>
        <v>314565696</v>
      </c>
      <c r="L106">
        <f t="shared" si="2"/>
        <v>49284</v>
      </c>
      <c r="M106">
        <f t="shared" si="2"/>
        <v>1194649</v>
      </c>
      <c r="N106">
        <f t="shared" si="2"/>
        <v>16</v>
      </c>
    </row>
    <row r="107" spans="1:14" ht="16.5" x14ac:dyDescent="0.25">
      <c r="A107" s="3">
        <v>45102.76690480324</v>
      </c>
      <c r="B107" s="4">
        <v>1412</v>
      </c>
      <c r="C107" s="4">
        <v>448</v>
      </c>
      <c r="D107" s="4">
        <v>17816</v>
      </c>
      <c r="E107" s="4">
        <v>-798</v>
      </c>
      <c r="F107" s="4">
        <v>1227</v>
      </c>
      <c r="G107" s="4">
        <v>264</v>
      </c>
      <c r="I107">
        <f t="shared" ref="I107:N132" si="3">B107^2</f>
        <v>1993744</v>
      </c>
      <c r="J107">
        <f t="shared" si="3"/>
        <v>200704</v>
      </c>
      <c r="K107">
        <f t="shared" si="3"/>
        <v>317409856</v>
      </c>
      <c r="L107">
        <f t="shared" si="3"/>
        <v>636804</v>
      </c>
      <c r="M107">
        <f t="shared" si="3"/>
        <v>1505529</v>
      </c>
      <c r="N107">
        <f t="shared" si="3"/>
        <v>69696</v>
      </c>
    </row>
    <row r="108" spans="1:14" ht="16.5" x14ac:dyDescent="0.25">
      <c r="A108" s="3">
        <v>45102.766903715281</v>
      </c>
      <c r="B108" s="4">
        <v>3524</v>
      </c>
      <c r="C108" s="4">
        <v>1800</v>
      </c>
      <c r="D108" s="4">
        <v>20948</v>
      </c>
      <c r="E108" s="4">
        <v>-12344</v>
      </c>
      <c r="F108" s="4">
        <v>10388</v>
      </c>
      <c r="G108" s="4">
        <v>987</v>
      </c>
      <c r="I108">
        <f t="shared" si="3"/>
        <v>12418576</v>
      </c>
      <c r="J108">
        <f t="shared" si="3"/>
        <v>3240000</v>
      </c>
      <c r="K108">
        <f t="shared" si="3"/>
        <v>438818704</v>
      </c>
      <c r="L108">
        <f t="shared" si="3"/>
        <v>152374336</v>
      </c>
      <c r="M108">
        <f t="shared" si="3"/>
        <v>107910544</v>
      </c>
      <c r="N108">
        <f t="shared" si="3"/>
        <v>974169</v>
      </c>
    </row>
    <row r="109" spans="1:14" ht="16.5" x14ac:dyDescent="0.25">
      <c r="A109" s="3">
        <v>45102.76690263889</v>
      </c>
      <c r="B109" s="4">
        <v>2092</v>
      </c>
      <c r="C109" s="4">
        <v>7596</v>
      </c>
      <c r="D109" s="4">
        <v>14908</v>
      </c>
      <c r="E109" s="4">
        <v>-14400</v>
      </c>
      <c r="F109" s="4">
        <v>-4194</v>
      </c>
      <c r="G109" s="4">
        <v>6241</v>
      </c>
      <c r="I109">
        <f t="shared" si="3"/>
        <v>4376464</v>
      </c>
      <c r="J109">
        <f t="shared" si="3"/>
        <v>57699216</v>
      </c>
      <c r="K109">
        <f t="shared" si="3"/>
        <v>222248464</v>
      </c>
      <c r="L109">
        <f t="shared" si="3"/>
        <v>207360000</v>
      </c>
      <c r="M109">
        <f t="shared" si="3"/>
        <v>17589636</v>
      </c>
      <c r="N109">
        <f t="shared" si="3"/>
        <v>38950081</v>
      </c>
    </row>
    <row r="110" spans="1:14" ht="16.5" x14ac:dyDescent="0.25">
      <c r="A110" s="3">
        <v>45102.766901342591</v>
      </c>
      <c r="B110" s="4">
        <v>1164</v>
      </c>
      <c r="C110" s="4">
        <v>12008</v>
      </c>
      <c r="D110" s="4">
        <v>12728</v>
      </c>
      <c r="E110" s="4">
        <v>-32768</v>
      </c>
      <c r="F110" s="4">
        <v>6365</v>
      </c>
      <c r="G110" s="4">
        <v>12437</v>
      </c>
      <c r="I110">
        <f t="shared" si="3"/>
        <v>1354896</v>
      </c>
      <c r="J110">
        <f t="shared" si="3"/>
        <v>144192064</v>
      </c>
      <c r="K110">
        <f t="shared" si="3"/>
        <v>162001984</v>
      </c>
      <c r="L110">
        <f t="shared" si="3"/>
        <v>1073741824</v>
      </c>
      <c r="M110">
        <f t="shared" si="3"/>
        <v>40513225</v>
      </c>
      <c r="N110">
        <f t="shared" si="3"/>
        <v>154678969</v>
      </c>
    </row>
    <row r="111" spans="1:14" ht="16.5" x14ac:dyDescent="0.25">
      <c r="A111" s="3">
        <v>45102.766900219911</v>
      </c>
      <c r="B111" s="4">
        <v>-1476</v>
      </c>
      <c r="C111" s="4">
        <v>15464</v>
      </c>
      <c r="D111" s="4">
        <v>6196</v>
      </c>
      <c r="E111" s="4">
        <v>-20856</v>
      </c>
      <c r="F111" s="4">
        <v>-1299</v>
      </c>
      <c r="G111" s="4">
        <v>5134</v>
      </c>
      <c r="I111">
        <f t="shared" si="3"/>
        <v>2178576</v>
      </c>
      <c r="J111">
        <f t="shared" si="3"/>
        <v>239135296</v>
      </c>
      <c r="K111">
        <f t="shared" si="3"/>
        <v>38390416</v>
      </c>
      <c r="L111">
        <f t="shared" si="3"/>
        <v>434972736</v>
      </c>
      <c r="M111">
        <f t="shared" si="3"/>
        <v>1687401</v>
      </c>
      <c r="N111">
        <f t="shared" si="3"/>
        <v>26357956</v>
      </c>
    </row>
    <row r="112" spans="1:14" ht="16.5" x14ac:dyDescent="0.25">
      <c r="A112" s="3">
        <v>45102.766899062502</v>
      </c>
      <c r="B112" s="4">
        <v>-2352</v>
      </c>
      <c r="C112" s="4">
        <v>16132</v>
      </c>
      <c r="D112" s="4">
        <v>2648</v>
      </c>
      <c r="E112" s="4">
        <v>-12546</v>
      </c>
      <c r="F112" s="4">
        <v>-2311</v>
      </c>
      <c r="G112" s="4">
        <v>4448</v>
      </c>
      <c r="I112">
        <f t="shared" si="3"/>
        <v>5531904</v>
      </c>
      <c r="J112">
        <f t="shared" si="3"/>
        <v>260241424</v>
      </c>
      <c r="K112">
        <f t="shared" si="3"/>
        <v>7011904</v>
      </c>
      <c r="L112">
        <f t="shared" si="3"/>
        <v>157402116</v>
      </c>
      <c r="M112">
        <f t="shared" si="3"/>
        <v>5340721</v>
      </c>
      <c r="N112">
        <f t="shared" si="3"/>
        <v>19784704</v>
      </c>
    </row>
    <row r="113" spans="1:14" ht="16.5" x14ac:dyDescent="0.25">
      <c r="A113" s="3">
        <v>45102.766897789355</v>
      </c>
      <c r="B113" s="4">
        <v>-15924</v>
      </c>
      <c r="C113" s="4">
        <v>22812</v>
      </c>
      <c r="D113" s="4">
        <v>740</v>
      </c>
      <c r="E113" s="4">
        <v>-9553</v>
      </c>
      <c r="F113" s="4">
        <v>1796</v>
      </c>
      <c r="G113" s="4">
        <v>-3330</v>
      </c>
      <c r="I113">
        <f t="shared" si="3"/>
        <v>253573776</v>
      </c>
      <c r="J113">
        <f t="shared" si="3"/>
        <v>520387344</v>
      </c>
      <c r="K113">
        <f t="shared" si="3"/>
        <v>547600</v>
      </c>
      <c r="L113">
        <f t="shared" si="3"/>
        <v>91259809</v>
      </c>
      <c r="M113">
        <f t="shared" si="3"/>
        <v>3225616</v>
      </c>
      <c r="N113">
        <f t="shared" si="3"/>
        <v>11088900</v>
      </c>
    </row>
    <row r="114" spans="1:14" ht="16.5" x14ac:dyDescent="0.25">
      <c r="A114" s="3">
        <v>45102.766896527777</v>
      </c>
      <c r="B114" s="4">
        <v>-3092</v>
      </c>
      <c r="C114" s="4">
        <v>16092</v>
      </c>
      <c r="D114" s="4">
        <v>-684</v>
      </c>
      <c r="E114" s="4">
        <v>-2310</v>
      </c>
      <c r="F114" s="4">
        <v>1508</v>
      </c>
      <c r="G114" s="4">
        <v>-1436</v>
      </c>
      <c r="I114">
        <f t="shared" si="3"/>
        <v>9560464</v>
      </c>
      <c r="J114">
        <f t="shared" si="3"/>
        <v>258952464</v>
      </c>
      <c r="K114">
        <f t="shared" si="3"/>
        <v>467856</v>
      </c>
      <c r="L114">
        <f t="shared" si="3"/>
        <v>5336100</v>
      </c>
      <c r="M114">
        <f t="shared" si="3"/>
        <v>2274064</v>
      </c>
      <c r="N114">
        <f t="shared" si="3"/>
        <v>2062096</v>
      </c>
    </row>
    <row r="115" spans="1:14" ht="16.5" x14ac:dyDescent="0.25">
      <c r="A115" s="3">
        <v>45102.766895266206</v>
      </c>
      <c r="B115" s="4">
        <v>-3428</v>
      </c>
      <c r="C115" s="4">
        <v>15836</v>
      </c>
      <c r="D115" s="4">
        <v>-908</v>
      </c>
      <c r="E115" s="4">
        <v>196</v>
      </c>
      <c r="F115" s="4">
        <v>500</v>
      </c>
      <c r="G115" s="4">
        <v>2901</v>
      </c>
      <c r="I115">
        <f t="shared" si="3"/>
        <v>11751184</v>
      </c>
      <c r="J115">
        <f t="shared" si="3"/>
        <v>250778896</v>
      </c>
      <c r="K115">
        <f t="shared" si="3"/>
        <v>824464</v>
      </c>
      <c r="L115">
        <f t="shared" si="3"/>
        <v>38416</v>
      </c>
      <c r="M115">
        <f t="shared" si="3"/>
        <v>250000</v>
      </c>
      <c r="N115">
        <f t="shared" si="3"/>
        <v>8415801</v>
      </c>
    </row>
    <row r="116" spans="1:14" ht="16.5" x14ac:dyDescent="0.25">
      <c r="A116" s="3">
        <v>45102.766894120374</v>
      </c>
      <c r="B116" s="4">
        <v>-4156</v>
      </c>
      <c r="C116" s="4">
        <v>15768</v>
      </c>
      <c r="D116" s="4">
        <v>-2188</v>
      </c>
      <c r="E116" s="4">
        <v>-2463</v>
      </c>
      <c r="F116" s="4">
        <v>-685</v>
      </c>
      <c r="G116" s="4">
        <v>-7633</v>
      </c>
      <c r="I116">
        <f t="shared" si="3"/>
        <v>17272336</v>
      </c>
      <c r="J116">
        <f t="shared" si="3"/>
        <v>248629824</v>
      </c>
      <c r="K116">
        <f t="shared" si="3"/>
        <v>4787344</v>
      </c>
      <c r="L116">
        <f t="shared" si="3"/>
        <v>6066369</v>
      </c>
      <c r="M116">
        <f t="shared" si="3"/>
        <v>469225</v>
      </c>
      <c r="N116">
        <f t="shared" si="3"/>
        <v>58262689</v>
      </c>
    </row>
    <row r="117" spans="1:14" ht="16.5" x14ac:dyDescent="0.25">
      <c r="A117" s="3">
        <v>45102.76689298611</v>
      </c>
      <c r="B117" s="4">
        <v>-3328</v>
      </c>
      <c r="C117" s="4">
        <v>15864</v>
      </c>
      <c r="D117" s="4">
        <v>-620</v>
      </c>
      <c r="E117" s="4">
        <v>5870</v>
      </c>
      <c r="F117" s="4">
        <v>1303</v>
      </c>
      <c r="G117" s="4">
        <v>-1519</v>
      </c>
      <c r="I117">
        <f t="shared" si="3"/>
        <v>11075584</v>
      </c>
      <c r="J117">
        <f t="shared" si="3"/>
        <v>251666496</v>
      </c>
      <c r="K117">
        <f t="shared" si="3"/>
        <v>384400</v>
      </c>
      <c r="L117">
        <f t="shared" si="3"/>
        <v>34456900</v>
      </c>
      <c r="M117">
        <f t="shared" si="3"/>
        <v>1697809</v>
      </c>
      <c r="N117">
        <f t="shared" si="3"/>
        <v>2307361</v>
      </c>
    </row>
    <row r="118" spans="1:14" ht="16.5" x14ac:dyDescent="0.25">
      <c r="A118" s="3">
        <v>45102.766891724539</v>
      </c>
      <c r="B118" s="4">
        <v>-2800</v>
      </c>
      <c r="C118" s="4">
        <v>15896</v>
      </c>
      <c r="D118" s="4">
        <v>640</v>
      </c>
      <c r="E118" s="4">
        <v>11152</v>
      </c>
      <c r="F118" s="4">
        <v>-486</v>
      </c>
      <c r="G118" s="4">
        <v>-3247</v>
      </c>
      <c r="I118">
        <f t="shared" si="3"/>
        <v>7840000</v>
      </c>
      <c r="J118">
        <f t="shared" si="3"/>
        <v>252682816</v>
      </c>
      <c r="K118">
        <f t="shared" si="3"/>
        <v>409600</v>
      </c>
      <c r="L118">
        <f t="shared" si="3"/>
        <v>124367104</v>
      </c>
      <c r="M118">
        <f t="shared" si="3"/>
        <v>236196</v>
      </c>
      <c r="N118">
        <f t="shared" si="3"/>
        <v>10543009</v>
      </c>
    </row>
    <row r="119" spans="1:14" ht="16.5" x14ac:dyDescent="0.25">
      <c r="A119" s="3">
        <v>45102.766890636572</v>
      </c>
      <c r="B119" s="4">
        <v>-2048</v>
      </c>
      <c r="C119" s="4">
        <v>16100</v>
      </c>
      <c r="D119" s="4">
        <v>5120</v>
      </c>
      <c r="E119" s="4">
        <v>16273</v>
      </c>
      <c r="F119" s="4">
        <v>746</v>
      </c>
      <c r="G119" s="4">
        <v>-4100</v>
      </c>
      <c r="I119">
        <f t="shared" si="3"/>
        <v>4194304</v>
      </c>
      <c r="J119">
        <f t="shared" si="3"/>
        <v>259210000</v>
      </c>
      <c r="K119">
        <f t="shared" si="3"/>
        <v>26214400</v>
      </c>
      <c r="L119">
        <f t="shared" si="3"/>
        <v>264810529</v>
      </c>
      <c r="M119">
        <f t="shared" si="3"/>
        <v>556516</v>
      </c>
      <c r="N119">
        <f t="shared" si="3"/>
        <v>16810000</v>
      </c>
    </row>
    <row r="120" spans="1:14" ht="16.5" x14ac:dyDescent="0.25">
      <c r="A120" s="3">
        <v>45102.766889363425</v>
      </c>
      <c r="B120" s="4">
        <v>-1296</v>
      </c>
      <c r="C120" s="4">
        <v>16252</v>
      </c>
      <c r="D120" s="4">
        <v>6376</v>
      </c>
      <c r="E120" s="4">
        <v>10822</v>
      </c>
      <c r="F120" s="4">
        <v>3487</v>
      </c>
      <c r="G120" s="4">
        <v>-5084</v>
      </c>
      <c r="I120">
        <f t="shared" si="3"/>
        <v>1679616</v>
      </c>
      <c r="J120">
        <f t="shared" si="3"/>
        <v>264127504</v>
      </c>
      <c r="K120">
        <f t="shared" si="3"/>
        <v>40653376</v>
      </c>
      <c r="L120">
        <f t="shared" si="3"/>
        <v>117115684</v>
      </c>
      <c r="M120">
        <f t="shared" si="3"/>
        <v>12159169</v>
      </c>
      <c r="N120">
        <f t="shared" si="3"/>
        <v>25847056</v>
      </c>
    </row>
    <row r="121" spans="1:14" ht="16.5" x14ac:dyDescent="0.25">
      <c r="A121" s="3">
        <v>45102.766888229169</v>
      </c>
      <c r="B121" s="4">
        <v>852</v>
      </c>
      <c r="C121" s="4">
        <v>13712</v>
      </c>
      <c r="D121" s="4">
        <v>11432</v>
      </c>
      <c r="E121" s="4">
        <v>16831</v>
      </c>
      <c r="F121" s="4">
        <v>-997</v>
      </c>
      <c r="G121" s="4">
        <v>-8931</v>
      </c>
      <c r="I121">
        <f t="shared" si="3"/>
        <v>725904</v>
      </c>
      <c r="J121">
        <f t="shared" si="3"/>
        <v>188018944</v>
      </c>
      <c r="K121">
        <f t="shared" si="3"/>
        <v>130690624</v>
      </c>
      <c r="L121">
        <f t="shared" si="3"/>
        <v>283282561</v>
      </c>
      <c r="M121">
        <f t="shared" si="3"/>
        <v>994009</v>
      </c>
      <c r="N121">
        <f t="shared" si="3"/>
        <v>79762761</v>
      </c>
    </row>
    <row r="122" spans="1:14" ht="16.5" x14ac:dyDescent="0.25">
      <c r="A122" s="3">
        <v>45102.766887094906</v>
      </c>
      <c r="B122" s="4">
        <v>2156</v>
      </c>
      <c r="C122" s="4">
        <v>10788</v>
      </c>
      <c r="D122" s="4">
        <v>13720</v>
      </c>
      <c r="E122" s="4">
        <v>10407</v>
      </c>
      <c r="F122" s="4">
        <v>2116</v>
      </c>
      <c r="G122" s="4">
        <v>-5845</v>
      </c>
      <c r="I122">
        <f t="shared" si="3"/>
        <v>4648336</v>
      </c>
      <c r="J122">
        <f t="shared" si="3"/>
        <v>116380944</v>
      </c>
      <c r="K122">
        <f t="shared" si="3"/>
        <v>188238400</v>
      </c>
      <c r="L122">
        <f t="shared" si="3"/>
        <v>108305649</v>
      </c>
      <c r="M122">
        <f t="shared" si="3"/>
        <v>4477456</v>
      </c>
      <c r="N122">
        <f t="shared" si="3"/>
        <v>34164025</v>
      </c>
    </row>
    <row r="123" spans="1:14" ht="16.5" x14ac:dyDescent="0.25">
      <c r="A123" s="3">
        <v>45102.766885821758</v>
      </c>
      <c r="B123" s="4">
        <v>2104</v>
      </c>
      <c r="C123" s="4">
        <v>9276</v>
      </c>
      <c r="D123" s="4">
        <v>14760</v>
      </c>
      <c r="E123" s="4">
        <v>19924</v>
      </c>
      <c r="F123" s="4">
        <v>-2482</v>
      </c>
      <c r="G123" s="4">
        <v>-1253</v>
      </c>
      <c r="I123">
        <f t="shared" si="3"/>
        <v>4426816</v>
      </c>
      <c r="J123">
        <f t="shared" si="3"/>
        <v>86044176</v>
      </c>
      <c r="K123">
        <f t="shared" si="3"/>
        <v>217857600</v>
      </c>
      <c r="L123">
        <f t="shared" si="3"/>
        <v>396965776</v>
      </c>
      <c r="M123">
        <f t="shared" si="3"/>
        <v>6160324</v>
      </c>
      <c r="N123">
        <f t="shared" si="3"/>
        <v>1570009</v>
      </c>
    </row>
    <row r="124" spans="1:14" ht="16.5" x14ac:dyDescent="0.25">
      <c r="A124" s="3">
        <v>45102.766884560187</v>
      </c>
      <c r="B124" s="4">
        <v>844</v>
      </c>
      <c r="C124" s="4">
        <v>1912</v>
      </c>
      <c r="D124" s="4">
        <v>19136</v>
      </c>
      <c r="E124" s="4">
        <v>18421</v>
      </c>
      <c r="F124" s="4">
        <v>-3630</v>
      </c>
      <c r="G124" s="4">
        <v>369</v>
      </c>
      <c r="I124">
        <f t="shared" si="3"/>
        <v>712336</v>
      </c>
      <c r="J124">
        <f t="shared" si="3"/>
        <v>3655744</v>
      </c>
      <c r="K124">
        <f t="shared" si="3"/>
        <v>366186496</v>
      </c>
      <c r="L124">
        <f t="shared" si="3"/>
        <v>339333241</v>
      </c>
      <c r="M124">
        <f t="shared" si="3"/>
        <v>13176900</v>
      </c>
      <c r="N124">
        <f t="shared" si="3"/>
        <v>136161</v>
      </c>
    </row>
    <row r="125" spans="1:14" ht="16.5" x14ac:dyDescent="0.25">
      <c r="A125" s="3">
        <v>45102.766883472221</v>
      </c>
      <c r="B125" s="4">
        <v>-416</v>
      </c>
      <c r="C125" s="4">
        <v>920</v>
      </c>
      <c r="D125" s="4">
        <v>18136</v>
      </c>
      <c r="E125" s="4">
        <v>12892</v>
      </c>
      <c r="F125" s="4">
        <v>-3538</v>
      </c>
      <c r="G125" s="4">
        <v>143</v>
      </c>
      <c r="I125">
        <f t="shared" si="3"/>
        <v>173056</v>
      </c>
      <c r="J125">
        <f t="shared" si="3"/>
        <v>846400</v>
      </c>
      <c r="K125">
        <f t="shared" si="3"/>
        <v>328914496</v>
      </c>
      <c r="L125">
        <f t="shared" si="3"/>
        <v>166203664</v>
      </c>
      <c r="M125">
        <f t="shared" si="3"/>
        <v>12517444</v>
      </c>
      <c r="N125">
        <f t="shared" si="3"/>
        <v>20449</v>
      </c>
    </row>
    <row r="126" spans="1:14" ht="16.5" x14ac:dyDescent="0.25">
      <c r="A126" s="3">
        <v>45102.766882152777</v>
      </c>
      <c r="B126" s="4">
        <v>280</v>
      </c>
      <c r="C126" s="4">
        <v>284</v>
      </c>
      <c r="D126" s="4">
        <v>17788</v>
      </c>
      <c r="E126" s="4">
        <v>813</v>
      </c>
      <c r="F126" s="4">
        <v>3372</v>
      </c>
      <c r="G126" s="4">
        <v>-21</v>
      </c>
      <c r="I126">
        <f t="shared" si="3"/>
        <v>78400</v>
      </c>
      <c r="J126">
        <f t="shared" si="3"/>
        <v>80656</v>
      </c>
      <c r="K126">
        <f t="shared" si="3"/>
        <v>316412944</v>
      </c>
      <c r="L126">
        <f t="shared" si="3"/>
        <v>660969</v>
      </c>
      <c r="M126">
        <f t="shared" si="3"/>
        <v>11370384</v>
      </c>
      <c r="N126">
        <f t="shared" si="3"/>
        <v>441</v>
      </c>
    </row>
    <row r="127" spans="1:14" ht="16.5" x14ac:dyDescent="0.25">
      <c r="A127" s="3">
        <v>45102.7668809838</v>
      </c>
      <c r="B127" s="4">
        <v>492</v>
      </c>
      <c r="C127" s="4">
        <v>288</v>
      </c>
      <c r="D127" s="4">
        <v>17768</v>
      </c>
      <c r="E127" s="4">
        <v>487</v>
      </c>
      <c r="F127" s="4">
        <v>310</v>
      </c>
      <c r="G127" s="4">
        <v>-98</v>
      </c>
      <c r="I127">
        <f t="shared" si="3"/>
        <v>242064</v>
      </c>
      <c r="J127">
        <f t="shared" si="3"/>
        <v>82944</v>
      </c>
      <c r="K127">
        <f t="shared" si="3"/>
        <v>315701824</v>
      </c>
      <c r="L127">
        <f t="shared" si="3"/>
        <v>237169</v>
      </c>
      <c r="M127">
        <f t="shared" si="3"/>
        <v>96100</v>
      </c>
      <c r="N127">
        <f t="shared" si="3"/>
        <v>9604</v>
      </c>
    </row>
    <row r="128" spans="1:14" ht="16.5" x14ac:dyDescent="0.25">
      <c r="A128" s="3">
        <v>45102.766879722221</v>
      </c>
      <c r="B128" s="4">
        <v>472</v>
      </c>
      <c r="C128" s="4">
        <v>240</v>
      </c>
      <c r="D128" s="4">
        <v>17696</v>
      </c>
      <c r="E128" s="4">
        <v>459</v>
      </c>
      <c r="F128" s="4">
        <v>61</v>
      </c>
      <c r="G128" s="4">
        <v>-116</v>
      </c>
      <c r="I128">
        <f t="shared" si="3"/>
        <v>222784</v>
      </c>
      <c r="J128">
        <f t="shared" si="3"/>
        <v>57600</v>
      </c>
      <c r="K128">
        <f t="shared" si="3"/>
        <v>313148416</v>
      </c>
      <c r="L128">
        <f t="shared" si="3"/>
        <v>210681</v>
      </c>
      <c r="M128">
        <f t="shared" si="3"/>
        <v>3721</v>
      </c>
      <c r="N128">
        <f t="shared" si="3"/>
        <v>13456</v>
      </c>
    </row>
    <row r="129" spans="1:14" ht="16.5" x14ac:dyDescent="0.25">
      <c r="A129" s="3">
        <v>45102.766878599534</v>
      </c>
      <c r="B129" s="4">
        <v>352</v>
      </c>
      <c r="C129" s="4">
        <v>268</v>
      </c>
      <c r="D129" s="4">
        <v>17576</v>
      </c>
      <c r="E129" s="4">
        <v>430</v>
      </c>
      <c r="F129" s="4">
        <v>-755</v>
      </c>
      <c r="G129" s="4">
        <v>-108</v>
      </c>
      <c r="I129">
        <f t="shared" si="3"/>
        <v>123904</v>
      </c>
      <c r="J129">
        <f t="shared" si="3"/>
        <v>71824</v>
      </c>
      <c r="K129">
        <f t="shared" si="3"/>
        <v>308915776</v>
      </c>
      <c r="L129">
        <f t="shared" si="3"/>
        <v>184900</v>
      </c>
      <c r="M129">
        <f t="shared" si="3"/>
        <v>570025</v>
      </c>
      <c r="N129">
        <f t="shared" si="3"/>
        <v>11664</v>
      </c>
    </row>
    <row r="130" spans="1:14" ht="16.5" x14ac:dyDescent="0.25">
      <c r="A130" s="3">
        <v>45102.766877326387</v>
      </c>
      <c r="B130" s="4">
        <v>268</v>
      </c>
      <c r="C130" s="4">
        <v>248</v>
      </c>
      <c r="D130" s="4">
        <v>17736</v>
      </c>
      <c r="E130" s="4">
        <v>485</v>
      </c>
      <c r="F130" s="4">
        <v>317</v>
      </c>
      <c r="G130" s="4">
        <v>-117</v>
      </c>
      <c r="I130">
        <f t="shared" si="3"/>
        <v>71824</v>
      </c>
      <c r="J130">
        <f t="shared" si="3"/>
        <v>61504</v>
      </c>
      <c r="K130">
        <f t="shared" si="3"/>
        <v>314565696</v>
      </c>
      <c r="L130">
        <f t="shared" si="3"/>
        <v>235225</v>
      </c>
      <c r="M130">
        <f t="shared" si="3"/>
        <v>100489</v>
      </c>
      <c r="N130">
        <f t="shared" si="3"/>
        <v>13689</v>
      </c>
    </row>
    <row r="131" spans="1:14" ht="16.5" x14ac:dyDescent="0.25">
      <c r="A131" s="3" t="s">
        <v>7</v>
      </c>
      <c r="B131" s="4">
        <f>_xlfn.STDEV.S(B2:B130)</f>
        <v>2272.8385285242298</v>
      </c>
      <c r="C131" s="4">
        <f t="shared" ref="C131:G131" si="4">_xlfn.STDEV.S(C2:C130)</f>
        <v>7046.0054991595089</v>
      </c>
      <c r="D131" s="4">
        <f t="shared" si="4"/>
        <v>7394.7929685995678</v>
      </c>
      <c r="E131" s="4">
        <f t="shared" si="4"/>
        <v>12803.798121859178</v>
      </c>
      <c r="F131" s="4">
        <f t="shared" si="4"/>
        <v>2229.8270881717217</v>
      </c>
      <c r="G131" s="4">
        <f t="shared" si="4"/>
        <v>3303.3367647533491</v>
      </c>
      <c r="I131" s="5">
        <f>SUM(I2:I130)</f>
        <v>661652240</v>
      </c>
      <c r="J131" s="5">
        <f>SUM(J2:J130)</f>
        <v>15659872880</v>
      </c>
      <c r="K131" s="5">
        <f>SUM(K2:K130)</f>
        <v>23230766000</v>
      </c>
      <c r="L131" s="5">
        <f>SUM(L2:L130)</f>
        <v>21025956047</v>
      </c>
      <c r="M131" s="5">
        <f>SUM(M2:M130)</f>
        <v>642975723</v>
      </c>
      <c r="N131" s="5">
        <f>SUM(N2:N130)</f>
        <v>1402673287</v>
      </c>
    </row>
    <row r="132" spans="1:14" ht="16.5" x14ac:dyDescent="0.25">
      <c r="A132" s="3" t="s">
        <v>8</v>
      </c>
      <c r="B132" s="4">
        <f>((B131)/AVERAGE(B2:B130))*100</f>
        <v>-3934.4628311812348</v>
      </c>
      <c r="C132" s="4">
        <f t="shared" ref="C132:G132" si="5">((C131)/AVERAGE(C2:C130))*100</f>
        <v>82.961368567665986</v>
      </c>
      <c r="D132" s="4">
        <f t="shared" si="5"/>
        <v>65.924007053800821</v>
      </c>
      <c r="E132" s="4">
        <f t="shared" si="5"/>
        <v>2244.2354412813484</v>
      </c>
      <c r="F132" s="4">
        <f t="shared" si="5"/>
        <v>990.07914629866821</v>
      </c>
      <c r="G132" s="4">
        <f t="shared" si="5"/>
        <v>1540.3233061745239</v>
      </c>
      <c r="I132" s="5">
        <f>COUNT(I2:I130)</f>
        <v>129</v>
      </c>
      <c r="J132" s="5">
        <f>COUNT(J2:J130)</f>
        <v>129</v>
      </c>
      <c r="K132" s="5">
        <f>COUNT(K2:K130)</f>
        <v>129</v>
      </c>
      <c r="L132" s="5">
        <f>COUNT(L2:L130)</f>
        <v>129</v>
      </c>
      <c r="M132" s="5">
        <f>COUNT(M2:M130)</f>
        <v>129</v>
      </c>
      <c r="N132" s="5">
        <f>COUNT(N2:N130)</f>
        <v>129</v>
      </c>
    </row>
    <row r="133" spans="1:14" ht="16.5" x14ac:dyDescent="0.25">
      <c r="A133" s="3"/>
      <c r="B133" s="4"/>
      <c r="C133" s="4"/>
      <c r="D133" s="4"/>
      <c r="E133" s="4"/>
      <c r="F133" s="4"/>
      <c r="G133" s="4"/>
      <c r="I133">
        <f>I131/I132</f>
        <v>5129087.1317829462</v>
      </c>
      <c r="J133">
        <f>J131/J132</f>
        <v>121394363.41085272</v>
      </c>
      <c r="K133">
        <f>K131/K132</f>
        <v>180083457.36434108</v>
      </c>
      <c r="L133">
        <f>L131/L132</f>
        <v>162991907.34108528</v>
      </c>
      <c r="M133">
        <f>M131/M132</f>
        <v>4984307.9302325584</v>
      </c>
      <c r="N133">
        <f>N131/N132</f>
        <v>10873436.333333334</v>
      </c>
    </row>
    <row r="134" spans="1:14" ht="16.5" x14ac:dyDescent="0.25">
      <c r="A134" s="3"/>
      <c r="B134" s="4"/>
      <c r="C134" s="4"/>
      <c r="D134" s="4"/>
      <c r="E134" s="4"/>
      <c r="F134" s="4"/>
      <c r="G134" s="4"/>
      <c r="I134">
        <f>SQRT(I133)</f>
        <v>2264.7488010335596</v>
      </c>
      <c r="J134">
        <f>SQRT(J133)</f>
        <v>11017.911027542958</v>
      </c>
      <c r="K134">
        <f>SQRT(K133)</f>
        <v>13419.51777689277</v>
      </c>
      <c r="L134">
        <f>SQRT(L133)</f>
        <v>12766.82839788666</v>
      </c>
      <c r="M134">
        <f>SQRT(M133)</f>
        <v>2232.5563666417379</v>
      </c>
      <c r="N134">
        <f>SQRT(N133)</f>
        <v>3297.4893985172012</v>
      </c>
    </row>
    <row r="135" spans="1:14" ht="16.5" x14ac:dyDescent="0.25">
      <c r="A135" s="3"/>
      <c r="B135" s="4"/>
      <c r="C135" s="4"/>
      <c r="D135" s="4"/>
      <c r="E135" s="4"/>
      <c r="F135" s="4"/>
      <c r="G135" s="4"/>
    </row>
    <row r="136" spans="1:14" ht="16.5" x14ac:dyDescent="0.25">
      <c r="A136" s="3"/>
      <c r="B136" s="4"/>
      <c r="C136" s="4"/>
      <c r="D136" s="4"/>
      <c r="E136" s="4"/>
      <c r="F136" s="4"/>
      <c r="G136" s="4"/>
    </row>
    <row r="137" spans="1:14" ht="16.5" x14ac:dyDescent="0.25">
      <c r="A137" s="3"/>
      <c r="B137" s="4"/>
      <c r="C137" s="4"/>
      <c r="D137" s="4"/>
      <c r="E137" s="4"/>
      <c r="F137" s="4"/>
      <c r="G137" s="4"/>
    </row>
    <row r="138" spans="1:14" ht="16.5" x14ac:dyDescent="0.25">
      <c r="A138" s="3"/>
      <c r="B138" s="4"/>
      <c r="C138" s="4"/>
      <c r="D138" s="4"/>
      <c r="E138" s="4"/>
      <c r="F138" s="4"/>
      <c r="G138" s="4"/>
    </row>
    <row r="139" spans="1:14" ht="16.5" x14ac:dyDescent="0.25">
      <c r="A139" s="3"/>
      <c r="B139" s="4"/>
      <c r="C139" s="4"/>
      <c r="D139" s="4"/>
      <c r="E139" s="4"/>
      <c r="F139" s="4"/>
      <c r="G139" s="4"/>
    </row>
    <row r="140" spans="1:14" ht="16.5" x14ac:dyDescent="0.25">
      <c r="A140" s="3"/>
      <c r="B140" s="4"/>
      <c r="C140" s="4"/>
      <c r="D140" s="4"/>
      <c r="E140" s="4"/>
      <c r="F140" s="4"/>
      <c r="G140" s="4"/>
    </row>
    <row r="141" spans="1:14" ht="16.5" x14ac:dyDescent="0.25">
      <c r="A141" s="3"/>
      <c r="B141" s="4"/>
      <c r="C141" s="4"/>
      <c r="D141" s="4"/>
      <c r="E141" s="4"/>
      <c r="F141" s="4"/>
      <c r="G141" s="4"/>
    </row>
    <row r="142" spans="1:14" ht="16.5" x14ac:dyDescent="0.25">
      <c r="A142" s="3"/>
      <c r="B142" s="4"/>
      <c r="C142" s="4"/>
      <c r="D142" s="4"/>
      <c r="E142" s="4"/>
      <c r="F142" s="4"/>
      <c r="G142" s="4"/>
    </row>
    <row r="143" spans="1:14" ht="16.5" x14ac:dyDescent="0.25">
      <c r="A143" s="3"/>
      <c r="B143" s="4"/>
      <c r="C143" s="4"/>
      <c r="D143" s="4"/>
      <c r="E143" s="4"/>
      <c r="F143" s="4"/>
      <c r="G143" s="4"/>
    </row>
    <row r="144" spans="1:14" ht="16.5" x14ac:dyDescent="0.25">
      <c r="A144" s="3"/>
      <c r="B144" s="4"/>
      <c r="C144" s="4"/>
      <c r="D144" s="4"/>
      <c r="E144" s="4"/>
      <c r="F144" s="4"/>
      <c r="G144" s="4"/>
    </row>
    <row r="145" spans="1:7" ht="16.5" x14ac:dyDescent="0.25">
      <c r="A145" s="3"/>
      <c r="B145" s="4"/>
      <c r="C145" s="4"/>
      <c r="D145" s="4"/>
      <c r="E145" s="4"/>
      <c r="F145" s="4"/>
      <c r="G145" s="4"/>
    </row>
    <row r="146" spans="1:7" ht="16.5" x14ac:dyDescent="0.25">
      <c r="A146" s="3"/>
      <c r="B146" s="4"/>
      <c r="C146" s="4"/>
      <c r="D146" s="4"/>
      <c r="E146" s="4"/>
      <c r="F146" s="4"/>
      <c r="G146" s="4"/>
    </row>
    <row r="147" spans="1:7" ht="16.5" x14ac:dyDescent="0.25">
      <c r="A147" s="3"/>
      <c r="B147" s="4"/>
      <c r="C147" s="4"/>
      <c r="D147" s="4"/>
      <c r="E147" s="4"/>
      <c r="F147" s="4"/>
      <c r="G147" s="4"/>
    </row>
    <row r="148" spans="1:7" ht="16.5" x14ac:dyDescent="0.25">
      <c r="A148" s="3"/>
      <c r="B148" s="4"/>
      <c r="C148" s="4"/>
      <c r="D148" s="4"/>
      <c r="E148" s="4"/>
      <c r="F148" s="4"/>
      <c r="G148" s="4"/>
    </row>
    <row r="149" spans="1:7" ht="16.5" x14ac:dyDescent="0.25">
      <c r="A149" s="3"/>
      <c r="B149" s="4"/>
      <c r="C149" s="4"/>
      <c r="D149" s="4"/>
      <c r="E149" s="4"/>
      <c r="F149" s="4"/>
      <c r="G149" s="4"/>
    </row>
    <row r="150" spans="1:7" ht="16.5" x14ac:dyDescent="0.25">
      <c r="A150" s="3"/>
      <c r="B150" s="4"/>
      <c r="C150" s="4"/>
      <c r="D150" s="4"/>
      <c r="E150" s="4"/>
      <c r="F150" s="4"/>
      <c r="G150" s="4"/>
    </row>
    <row r="151" spans="1:7" ht="16.5" x14ac:dyDescent="0.25">
      <c r="A151" s="3"/>
      <c r="B151" s="4"/>
      <c r="C151" s="4"/>
      <c r="D151" s="4"/>
      <c r="E151" s="4"/>
      <c r="F151" s="4"/>
      <c r="G151" s="4"/>
    </row>
    <row r="152" spans="1:7" ht="16.5" x14ac:dyDescent="0.25">
      <c r="A152" s="3"/>
      <c r="B152" s="4"/>
      <c r="C152" s="4"/>
      <c r="D152" s="4"/>
      <c r="E152" s="4"/>
      <c r="F152" s="4"/>
      <c r="G152" s="4"/>
    </row>
    <row r="153" spans="1:7" ht="16.5" x14ac:dyDescent="0.25">
      <c r="A153" s="3"/>
      <c r="B153" s="4"/>
      <c r="C153" s="4"/>
      <c r="D153" s="4"/>
      <c r="E153" s="4"/>
      <c r="F153" s="4"/>
      <c r="G153" s="4"/>
    </row>
    <row r="154" spans="1:7" ht="16.5" x14ac:dyDescent="0.25">
      <c r="A154" s="3"/>
      <c r="B154" s="4"/>
      <c r="C154" s="4"/>
      <c r="D154" s="4"/>
      <c r="E154" s="4"/>
      <c r="F154" s="4"/>
      <c r="G154" s="4"/>
    </row>
    <row r="155" spans="1:7" ht="16.5" x14ac:dyDescent="0.25">
      <c r="A155" s="3"/>
      <c r="B155" s="4"/>
      <c r="C155" s="4"/>
      <c r="D155" s="4"/>
      <c r="E155" s="4"/>
      <c r="F155" s="4"/>
      <c r="G155" s="4"/>
    </row>
    <row r="156" spans="1:7" ht="16.5" x14ac:dyDescent="0.25">
      <c r="A156" s="3"/>
      <c r="B156" s="4"/>
      <c r="C156" s="4"/>
      <c r="D156" s="4"/>
      <c r="E156" s="4"/>
      <c r="F156" s="4"/>
      <c r="G156" s="4"/>
    </row>
    <row r="157" spans="1:7" ht="16.5" x14ac:dyDescent="0.25">
      <c r="A157" s="3"/>
      <c r="B157" s="4"/>
      <c r="C157" s="4"/>
      <c r="D157" s="4"/>
      <c r="E157" s="4"/>
      <c r="F157" s="4"/>
      <c r="G157" s="4"/>
    </row>
    <row r="158" spans="1:7" ht="16.5" x14ac:dyDescent="0.25">
      <c r="A158" s="3"/>
      <c r="B158" s="4"/>
      <c r="C158" s="4"/>
      <c r="D158" s="4"/>
      <c r="E158" s="4"/>
      <c r="F158" s="4"/>
      <c r="G158" s="4"/>
    </row>
    <row r="159" spans="1:7" ht="16.5" x14ac:dyDescent="0.25">
      <c r="A159" s="3"/>
      <c r="B159" s="4"/>
      <c r="C159" s="4"/>
      <c r="D159" s="4"/>
      <c r="E159" s="4"/>
      <c r="F159" s="4"/>
      <c r="G159" s="4"/>
    </row>
    <row r="160" spans="1:7" ht="16.5" x14ac:dyDescent="0.25">
      <c r="A160" s="3"/>
      <c r="B160" s="4"/>
      <c r="C160" s="4"/>
      <c r="D160" s="4"/>
      <c r="E160" s="4"/>
      <c r="F160" s="4"/>
      <c r="G160" s="4"/>
    </row>
  </sheetData>
  <dataValidations count="7">
    <dataValidation allowBlank="1" showInputMessage="1" showErrorMessage="1" prompt="TBL_HST[CH6]" sqref="G2:G130 G133:G160" xr:uid="{A7E98F8A-D679-48D1-BDD5-825C12F70EB8}"/>
    <dataValidation allowBlank="1" showInputMessage="1" showErrorMessage="1" prompt="TBL_HST[CH5]" sqref="F2:F130 F133:F160" xr:uid="{99E4CB10-4F05-4E61-893D-E8BD42A8B515}"/>
    <dataValidation allowBlank="1" showInputMessage="1" showErrorMessage="1" prompt="TBL_HST[CH4]" sqref="E2:E130 E133:E160" xr:uid="{91BB4EF1-9D4A-40F5-9573-5E99F0860073}"/>
    <dataValidation allowBlank="1" showInputMessage="1" showErrorMessage="1" prompt="TBL_HST[CH3]" sqref="D2:D130 D133:D160" xr:uid="{6EAADAD5-67C8-4398-8C3A-4542126CB19B}"/>
    <dataValidation allowBlank="1" showInputMessage="1" showErrorMessage="1" prompt="TBL_HST[CH2]" sqref="C2:C130 C133:C160" xr:uid="{55FBAF31-5BA0-45AA-8394-39A2764506D0}"/>
    <dataValidation allowBlank="1" showInputMessage="1" showErrorMessage="1" prompt="TBL_HST[CH1]" sqref="C131:G132 B2:B160" xr:uid="{599E12EB-DDA9-4F11-8255-5191E0581BF5}"/>
    <dataValidation allowBlank="1" showInputMessage="1" showErrorMessage="1" prompt="Hora_x000d__x000a__x000d__x000a_TBL_HST[TIME]" sqref="A2:A160" xr:uid="{4C73E885-CECA-4541-9834-BE1E3B7A550C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2E65-63B5-4C64-B347-5CF0E70CBBFA}">
  <dimension ref="A1:N91"/>
  <sheetViews>
    <sheetView workbookViewId="0">
      <selection activeCell="N80" sqref="I2:N80"/>
    </sheetView>
  </sheetViews>
  <sheetFormatPr baseColWidth="10" defaultRowHeight="15" x14ac:dyDescent="0.25"/>
  <cols>
    <col min="2" max="2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ht="16.5" x14ac:dyDescent="0.25">
      <c r="A2" s="1">
        <v>45102.767596840276</v>
      </c>
      <c r="B2" s="2">
        <v>-432</v>
      </c>
      <c r="C2" s="2">
        <v>13568</v>
      </c>
      <c r="D2" s="2">
        <v>10424</v>
      </c>
      <c r="E2" s="2">
        <v>-22602</v>
      </c>
      <c r="F2" s="2">
        <v>335</v>
      </c>
      <c r="G2" s="2">
        <v>1668</v>
      </c>
      <c r="I2">
        <f>B2^2</f>
        <v>186624</v>
      </c>
      <c r="J2">
        <f>C2^2</f>
        <v>184090624</v>
      </c>
      <c r="K2">
        <f>D2^2</f>
        <v>108659776</v>
      </c>
      <c r="L2">
        <f>E2^2</f>
        <v>510850404</v>
      </c>
      <c r="M2">
        <f>F2^2</f>
        <v>112225</v>
      </c>
      <c r="N2">
        <f>G2^2</f>
        <v>2782224</v>
      </c>
    </row>
    <row r="3" spans="1:14" ht="16.5" x14ac:dyDescent="0.25">
      <c r="A3" s="3">
        <v>45102.767595567129</v>
      </c>
      <c r="B3" s="4">
        <v>-384</v>
      </c>
      <c r="C3" s="4">
        <v>15372</v>
      </c>
      <c r="D3" s="4">
        <v>6884</v>
      </c>
      <c r="E3" s="4">
        <v>-13485</v>
      </c>
      <c r="F3" s="4">
        <v>-38</v>
      </c>
      <c r="G3" s="4">
        <v>1468</v>
      </c>
      <c r="I3">
        <f t="shared" ref="I3:N45" si="0">B3^2</f>
        <v>147456</v>
      </c>
      <c r="J3">
        <f t="shared" si="0"/>
        <v>236298384</v>
      </c>
      <c r="K3">
        <f t="shared" si="0"/>
        <v>47389456</v>
      </c>
      <c r="L3">
        <f t="shared" si="0"/>
        <v>181845225</v>
      </c>
      <c r="M3">
        <f t="shared" si="0"/>
        <v>1444</v>
      </c>
      <c r="N3">
        <f t="shared" si="0"/>
        <v>2155024</v>
      </c>
    </row>
    <row r="4" spans="1:14" ht="16.5" x14ac:dyDescent="0.25">
      <c r="A4" s="3">
        <v>45102.767594490739</v>
      </c>
      <c r="B4" s="4">
        <v>-960</v>
      </c>
      <c r="C4" s="4">
        <v>16392</v>
      </c>
      <c r="D4" s="4">
        <v>3844</v>
      </c>
      <c r="E4" s="4">
        <v>-14009</v>
      </c>
      <c r="F4" s="4">
        <v>-62</v>
      </c>
      <c r="G4" s="4">
        <v>1930</v>
      </c>
      <c r="I4">
        <f t="shared" si="0"/>
        <v>921600</v>
      </c>
      <c r="J4">
        <f t="shared" si="0"/>
        <v>268697664</v>
      </c>
      <c r="K4">
        <f t="shared" si="0"/>
        <v>14776336</v>
      </c>
      <c r="L4">
        <f t="shared" si="0"/>
        <v>196252081</v>
      </c>
      <c r="M4">
        <f t="shared" si="0"/>
        <v>3844</v>
      </c>
      <c r="N4">
        <f t="shared" si="0"/>
        <v>3724900</v>
      </c>
    </row>
    <row r="5" spans="1:14" ht="16.5" x14ac:dyDescent="0.25">
      <c r="A5" s="3">
        <v>45102.767593159719</v>
      </c>
      <c r="B5" s="4">
        <v>-1108</v>
      </c>
      <c r="C5" s="4">
        <v>16260</v>
      </c>
      <c r="D5" s="4">
        <v>620</v>
      </c>
      <c r="E5" s="4">
        <v>-5258</v>
      </c>
      <c r="F5" s="4">
        <v>-351</v>
      </c>
      <c r="G5" s="4">
        <v>486</v>
      </c>
      <c r="I5">
        <f t="shared" si="0"/>
        <v>1227664</v>
      </c>
      <c r="J5">
        <f t="shared" si="0"/>
        <v>264387600</v>
      </c>
      <c r="K5">
        <f t="shared" si="0"/>
        <v>384400</v>
      </c>
      <c r="L5">
        <f t="shared" si="0"/>
        <v>27646564</v>
      </c>
      <c r="M5">
        <f t="shared" si="0"/>
        <v>123201</v>
      </c>
      <c r="N5">
        <f t="shared" si="0"/>
        <v>236196</v>
      </c>
    </row>
    <row r="6" spans="1:14" ht="16.5" x14ac:dyDescent="0.25">
      <c r="A6" s="3">
        <v>45102.767592013886</v>
      </c>
      <c r="B6" s="4">
        <v>-1168</v>
      </c>
      <c r="C6" s="4">
        <v>16280</v>
      </c>
      <c r="D6" s="4">
        <v>-88</v>
      </c>
      <c r="E6" s="4">
        <v>-2432</v>
      </c>
      <c r="F6" s="4">
        <v>872</v>
      </c>
      <c r="G6" s="4">
        <v>623</v>
      </c>
      <c r="I6">
        <f t="shared" si="0"/>
        <v>1364224</v>
      </c>
      <c r="J6">
        <f t="shared" si="0"/>
        <v>265038400</v>
      </c>
      <c r="K6">
        <f t="shared" si="0"/>
        <v>7744</v>
      </c>
      <c r="L6">
        <f t="shared" si="0"/>
        <v>5914624</v>
      </c>
      <c r="M6">
        <f t="shared" si="0"/>
        <v>760384</v>
      </c>
      <c r="N6">
        <f t="shared" si="0"/>
        <v>388129</v>
      </c>
    </row>
    <row r="7" spans="1:14" ht="16.5" x14ac:dyDescent="0.25">
      <c r="A7" s="3">
        <v>45102.767590752315</v>
      </c>
      <c r="B7" s="4">
        <v>-1208</v>
      </c>
      <c r="C7" s="4">
        <v>16416</v>
      </c>
      <c r="D7" s="4">
        <v>188</v>
      </c>
      <c r="E7" s="4">
        <v>137</v>
      </c>
      <c r="F7" s="4">
        <v>705</v>
      </c>
      <c r="G7" s="4">
        <v>1049</v>
      </c>
      <c r="I7">
        <f t="shared" si="0"/>
        <v>1459264</v>
      </c>
      <c r="J7">
        <f t="shared" si="0"/>
        <v>269485056</v>
      </c>
      <c r="K7">
        <f t="shared" si="0"/>
        <v>35344</v>
      </c>
      <c r="L7">
        <f t="shared" si="0"/>
        <v>18769</v>
      </c>
      <c r="M7">
        <f t="shared" si="0"/>
        <v>497025</v>
      </c>
      <c r="N7">
        <f t="shared" si="0"/>
        <v>1100401</v>
      </c>
    </row>
    <row r="8" spans="1:14" ht="16.5" x14ac:dyDescent="0.25">
      <c r="A8" s="3">
        <v>45102.767589664349</v>
      </c>
      <c r="B8" s="4">
        <v>-1116</v>
      </c>
      <c r="C8" s="4">
        <v>16232</v>
      </c>
      <c r="D8" s="4">
        <v>-36</v>
      </c>
      <c r="E8" s="4">
        <v>-4301</v>
      </c>
      <c r="F8" s="4">
        <v>1207</v>
      </c>
      <c r="G8" s="4">
        <v>-41</v>
      </c>
      <c r="I8">
        <f t="shared" si="0"/>
        <v>1245456</v>
      </c>
      <c r="J8">
        <f t="shared" si="0"/>
        <v>263477824</v>
      </c>
      <c r="K8">
        <f t="shared" si="0"/>
        <v>1296</v>
      </c>
      <c r="L8">
        <f t="shared" si="0"/>
        <v>18498601</v>
      </c>
      <c r="M8">
        <f t="shared" si="0"/>
        <v>1456849</v>
      </c>
      <c r="N8">
        <f t="shared" si="0"/>
        <v>1681</v>
      </c>
    </row>
    <row r="9" spans="1:14" ht="16.5" x14ac:dyDescent="0.25">
      <c r="A9" s="3">
        <v>45102.767588391202</v>
      </c>
      <c r="B9" s="4">
        <v>-1172</v>
      </c>
      <c r="C9" s="4">
        <v>16520</v>
      </c>
      <c r="D9" s="4">
        <v>1480</v>
      </c>
      <c r="E9" s="4">
        <v>3310</v>
      </c>
      <c r="F9" s="4">
        <v>1465</v>
      </c>
      <c r="G9" s="4">
        <v>-67</v>
      </c>
      <c r="I9">
        <f t="shared" si="0"/>
        <v>1373584</v>
      </c>
      <c r="J9">
        <f t="shared" si="0"/>
        <v>272910400</v>
      </c>
      <c r="K9">
        <f t="shared" si="0"/>
        <v>2190400</v>
      </c>
      <c r="L9">
        <f t="shared" si="0"/>
        <v>10956100</v>
      </c>
      <c r="M9">
        <f t="shared" si="0"/>
        <v>2146225</v>
      </c>
      <c r="N9">
        <f t="shared" si="0"/>
        <v>4489</v>
      </c>
    </row>
    <row r="10" spans="1:14" ht="16.5" x14ac:dyDescent="0.25">
      <c r="A10" s="3">
        <v>45102.767587245369</v>
      </c>
      <c r="B10" s="4">
        <v>-804</v>
      </c>
      <c r="C10" s="4">
        <v>16372</v>
      </c>
      <c r="D10" s="4">
        <v>1904</v>
      </c>
      <c r="E10" s="4">
        <v>7562</v>
      </c>
      <c r="F10" s="4">
        <v>-144</v>
      </c>
      <c r="G10" s="4">
        <v>492</v>
      </c>
      <c r="I10">
        <f t="shared" si="0"/>
        <v>646416</v>
      </c>
      <c r="J10">
        <f t="shared" si="0"/>
        <v>268042384</v>
      </c>
      <c r="K10">
        <f t="shared" si="0"/>
        <v>3625216</v>
      </c>
      <c r="L10">
        <f t="shared" si="0"/>
        <v>57183844</v>
      </c>
      <c r="M10">
        <f t="shared" si="0"/>
        <v>20736</v>
      </c>
      <c r="N10">
        <f t="shared" si="0"/>
        <v>242064</v>
      </c>
    </row>
    <row r="11" spans="1:14" ht="16.5" x14ac:dyDescent="0.25">
      <c r="A11" s="3">
        <v>45102.767585925925</v>
      </c>
      <c r="B11" s="4">
        <v>-564</v>
      </c>
      <c r="C11" s="4">
        <v>15936</v>
      </c>
      <c r="D11" s="4">
        <v>1080</v>
      </c>
      <c r="E11" s="4">
        <v>5711</v>
      </c>
      <c r="F11" s="4">
        <v>48</v>
      </c>
      <c r="G11" s="4">
        <v>1253</v>
      </c>
      <c r="I11">
        <f t="shared" si="0"/>
        <v>318096</v>
      </c>
      <c r="J11">
        <f t="shared" si="0"/>
        <v>253956096</v>
      </c>
      <c r="K11">
        <f t="shared" si="0"/>
        <v>1166400</v>
      </c>
      <c r="L11">
        <f t="shared" si="0"/>
        <v>32615521</v>
      </c>
      <c r="M11">
        <f t="shared" si="0"/>
        <v>2304</v>
      </c>
      <c r="N11">
        <f t="shared" si="0"/>
        <v>1570009</v>
      </c>
    </row>
    <row r="12" spans="1:14" ht="16.5" x14ac:dyDescent="0.25">
      <c r="A12" s="3">
        <v>45102.767584837966</v>
      </c>
      <c r="B12" s="4">
        <v>-864</v>
      </c>
      <c r="C12" s="4">
        <v>16016</v>
      </c>
      <c r="D12" s="4">
        <v>4628</v>
      </c>
      <c r="E12" s="4">
        <v>6351</v>
      </c>
      <c r="F12" s="4">
        <v>1763</v>
      </c>
      <c r="G12" s="4">
        <v>574</v>
      </c>
      <c r="I12">
        <f t="shared" si="0"/>
        <v>746496</v>
      </c>
      <c r="J12">
        <f t="shared" si="0"/>
        <v>256512256</v>
      </c>
      <c r="K12">
        <f t="shared" si="0"/>
        <v>21418384</v>
      </c>
      <c r="L12">
        <f t="shared" si="0"/>
        <v>40335201</v>
      </c>
      <c r="M12">
        <f t="shared" si="0"/>
        <v>3108169</v>
      </c>
      <c r="N12">
        <f t="shared" si="0"/>
        <v>329476</v>
      </c>
    </row>
    <row r="13" spans="1:14" ht="16.5" x14ac:dyDescent="0.25">
      <c r="A13" s="3">
        <v>45102.767583576388</v>
      </c>
      <c r="B13" s="4">
        <v>-656</v>
      </c>
      <c r="C13" s="4">
        <v>15628</v>
      </c>
      <c r="D13" s="4">
        <v>6184</v>
      </c>
      <c r="E13" s="4">
        <v>13404</v>
      </c>
      <c r="F13" s="4">
        <v>-212</v>
      </c>
      <c r="G13" s="4">
        <v>187</v>
      </c>
      <c r="I13">
        <f t="shared" si="0"/>
        <v>430336</v>
      </c>
      <c r="J13">
        <f t="shared" si="0"/>
        <v>244234384</v>
      </c>
      <c r="K13">
        <f t="shared" si="0"/>
        <v>38241856</v>
      </c>
      <c r="L13">
        <f t="shared" si="0"/>
        <v>179667216</v>
      </c>
      <c r="M13">
        <f t="shared" si="0"/>
        <v>44944</v>
      </c>
      <c r="N13">
        <f t="shared" si="0"/>
        <v>34969</v>
      </c>
    </row>
    <row r="14" spans="1:14" ht="16.5" x14ac:dyDescent="0.25">
      <c r="A14" s="3">
        <v>45102.767582488428</v>
      </c>
      <c r="B14" s="4">
        <v>-604</v>
      </c>
      <c r="C14" s="4">
        <v>14148</v>
      </c>
      <c r="D14" s="4">
        <v>9048</v>
      </c>
      <c r="E14" s="4">
        <v>17032</v>
      </c>
      <c r="F14" s="4">
        <v>-1608</v>
      </c>
      <c r="G14" s="4">
        <v>-489</v>
      </c>
      <c r="I14">
        <f t="shared" si="0"/>
        <v>364816</v>
      </c>
      <c r="J14">
        <f t="shared" si="0"/>
        <v>200165904</v>
      </c>
      <c r="K14">
        <f t="shared" si="0"/>
        <v>81866304</v>
      </c>
      <c r="L14">
        <f t="shared" si="0"/>
        <v>290089024</v>
      </c>
      <c r="M14">
        <f t="shared" si="0"/>
        <v>2585664</v>
      </c>
      <c r="N14">
        <f t="shared" si="0"/>
        <v>239121</v>
      </c>
    </row>
    <row r="15" spans="1:14" ht="16.5" x14ac:dyDescent="0.25">
      <c r="A15" s="3">
        <v>45102.767581319444</v>
      </c>
      <c r="B15" s="4">
        <v>-420</v>
      </c>
      <c r="C15" s="4">
        <v>12268</v>
      </c>
      <c r="D15" s="4">
        <v>13284</v>
      </c>
      <c r="E15" s="4">
        <v>14701</v>
      </c>
      <c r="F15" s="4">
        <v>531</v>
      </c>
      <c r="G15" s="4">
        <v>-1062</v>
      </c>
      <c r="I15">
        <f t="shared" si="0"/>
        <v>176400</v>
      </c>
      <c r="J15">
        <f t="shared" si="0"/>
        <v>150503824</v>
      </c>
      <c r="K15">
        <f t="shared" si="0"/>
        <v>176464656</v>
      </c>
      <c r="L15">
        <f t="shared" si="0"/>
        <v>216119401</v>
      </c>
      <c r="M15">
        <f t="shared" si="0"/>
        <v>281961</v>
      </c>
      <c r="N15">
        <f t="shared" si="0"/>
        <v>1127844</v>
      </c>
    </row>
    <row r="16" spans="1:14" ht="16.5" x14ac:dyDescent="0.25">
      <c r="A16" s="3">
        <v>45102.767579988424</v>
      </c>
      <c r="B16" s="4">
        <v>52</v>
      </c>
      <c r="C16" s="4">
        <v>9588</v>
      </c>
      <c r="D16" s="4">
        <v>15092</v>
      </c>
      <c r="E16" s="4">
        <v>16925</v>
      </c>
      <c r="F16" s="4">
        <v>-533</v>
      </c>
      <c r="G16" s="4">
        <v>-2187</v>
      </c>
      <c r="I16">
        <f t="shared" si="0"/>
        <v>2704</v>
      </c>
      <c r="J16">
        <f t="shared" si="0"/>
        <v>91929744</v>
      </c>
      <c r="K16">
        <f t="shared" si="0"/>
        <v>227768464</v>
      </c>
      <c r="L16">
        <f t="shared" si="0"/>
        <v>286455625</v>
      </c>
      <c r="M16">
        <f t="shared" si="0"/>
        <v>284089</v>
      </c>
      <c r="N16">
        <f t="shared" si="0"/>
        <v>4782969</v>
      </c>
    </row>
    <row r="17" spans="1:14" ht="16.5" x14ac:dyDescent="0.25">
      <c r="A17" s="3">
        <v>45102.76757891204</v>
      </c>
      <c r="B17" s="4">
        <v>-96</v>
      </c>
      <c r="C17" s="4">
        <v>7408</v>
      </c>
      <c r="D17" s="4">
        <v>16500</v>
      </c>
      <c r="E17" s="4">
        <v>16802</v>
      </c>
      <c r="F17" s="4">
        <v>143</v>
      </c>
      <c r="G17" s="4">
        <v>14</v>
      </c>
      <c r="I17">
        <f t="shared" si="0"/>
        <v>9216</v>
      </c>
      <c r="J17">
        <f t="shared" si="0"/>
        <v>54878464</v>
      </c>
      <c r="K17">
        <f t="shared" si="0"/>
        <v>272250000</v>
      </c>
      <c r="L17">
        <f t="shared" si="0"/>
        <v>282307204</v>
      </c>
      <c r="M17">
        <f t="shared" si="0"/>
        <v>20449</v>
      </c>
      <c r="N17">
        <f t="shared" si="0"/>
        <v>196</v>
      </c>
    </row>
    <row r="18" spans="1:14" ht="16.5" x14ac:dyDescent="0.25">
      <c r="A18" s="3">
        <v>45102.767577638886</v>
      </c>
      <c r="B18" s="4">
        <v>-300</v>
      </c>
      <c r="C18" s="4">
        <v>2660</v>
      </c>
      <c r="D18" s="4">
        <v>17676</v>
      </c>
      <c r="E18" s="4">
        <v>23314</v>
      </c>
      <c r="F18" s="4">
        <v>-1137</v>
      </c>
      <c r="G18" s="4">
        <v>1005</v>
      </c>
      <c r="I18">
        <f t="shared" si="0"/>
        <v>90000</v>
      </c>
      <c r="J18">
        <f t="shared" si="0"/>
        <v>7075600</v>
      </c>
      <c r="K18">
        <f t="shared" si="0"/>
        <v>312440976</v>
      </c>
      <c r="L18">
        <f t="shared" si="0"/>
        <v>543542596</v>
      </c>
      <c r="M18">
        <f t="shared" si="0"/>
        <v>1292769</v>
      </c>
      <c r="N18">
        <f t="shared" si="0"/>
        <v>1010025</v>
      </c>
    </row>
    <row r="19" spans="1:14" ht="16.5" x14ac:dyDescent="0.25">
      <c r="A19" s="3">
        <v>45102.767576377315</v>
      </c>
      <c r="B19" s="4">
        <v>-192</v>
      </c>
      <c r="C19" s="4">
        <v>268</v>
      </c>
      <c r="D19" s="4">
        <v>17872</v>
      </c>
      <c r="E19" s="4">
        <v>1361</v>
      </c>
      <c r="F19" s="4">
        <v>-252</v>
      </c>
      <c r="G19" s="4">
        <v>168</v>
      </c>
      <c r="I19">
        <f t="shared" si="0"/>
        <v>36864</v>
      </c>
      <c r="J19">
        <f t="shared" si="0"/>
        <v>71824</v>
      </c>
      <c r="K19">
        <f t="shared" si="0"/>
        <v>319408384</v>
      </c>
      <c r="L19">
        <f t="shared" si="0"/>
        <v>1852321</v>
      </c>
      <c r="M19">
        <f t="shared" si="0"/>
        <v>63504</v>
      </c>
      <c r="N19">
        <f t="shared" si="0"/>
        <v>28224</v>
      </c>
    </row>
    <row r="20" spans="1:14" ht="16.5" x14ac:dyDescent="0.25">
      <c r="A20" s="3">
        <v>45102.76757517361</v>
      </c>
      <c r="B20" s="4">
        <v>-124</v>
      </c>
      <c r="C20" s="4">
        <v>108</v>
      </c>
      <c r="D20" s="4">
        <v>17788</v>
      </c>
      <c r="E20" s="4">
        <v>601</v>
      </c>
      <c r="F20" s="4">
        <v>376</v>
      </c>
      <c r="G20" s="4">
        <v>142</v>
      </c>
      <c r="I20">
        <f t="shared" si="0"/>
        <v>15376</v>
      </c>
      <c r="J20">
        <f t="shared" si="0"/>
        <v>11664</v>
      </c>
      <c r="K20">
        <f t="shared" si="0"/>
        <v>316412944</v>
      </c>
      <c r="L20">
        <f t="shared" si="0"/>
        <v>361201</v>
      </c>
      <c r="M20">
        <f t="shared" si="0"/>
        <v>141376</v>
      </c>
      <c r="N20">
        <f t="shared" si="0"/>
        <v>20164</v>
      </c>
    </row>
    <row r="21" spans="1:14" ht="16.5" x14ac:dyDescent="0.25">
      <c r="A21" s="3">
        <v>45102.76757408565</v>
      </c>
      <c r="B21" s="4">
        <v>-160</v>
      </c>
      <c r="C21" s="4">
        <v>180</v>
      </c>
      <c r="D21" s="4">
        <v>17772</v>
      </c>
      <c r="E21" s="4">
        <v>380</v>
      </c>
      <c r="F21" s="4">
        <v>446</v>
      </c>
      <c r="G21" s="4">
        <v>69</v>
      </c>
      <c r="I21">
        <f t="shared" si="0"/>
        <v>25600</v>
      </c>
      <c r="J21">
        <f t="shared" si="0"/>
        <v>32400</v>
      </c>
      <c r="K21">
        <f t="shared" si="0"/>
        <v>315843984</v>
      </c>
      <c r="L21">
        <f t="shared" si="0"/>
        <v>144400</v>
      </c>
      <c r="M21">
        <f t="shared" si="0"/>
        <v>198916</v>
      </c>
      <c r="N21">
        <f t="shared" si="0"/>
        <v>4761</v>
      </c>
    </row>
    <row r="22" spans="1:14" ht="16.5" x14ac:dyDescent="0.25">
      <c r="A22" s="3">
        <v>45102.767572824072</v>
      </c>
      <c r="B22" s="4">
        <v>-108</v>
      </c>
      <c r="C22" s="4">
        <v>196</v>
      </c>
      <c r="D22" s="4">
        <v>17808</v>
      </c>
      <c r="E22" s="4">
        <v>184</v>
      </c>
      <c r="F22" s="4">
        <v>509</v>
      </c>
      <c r="G22" s="4">
        <v>170</v>
      </c>
      <c r="I22">
        <f t="shared" si="0"/>
        <v>11664</v>
      </c>
      <c r="J22">
        <f t="shared" si="0"/>
        <v>38416</v>
      </c>
      <c r="K22">
        <f t="shared" si="0"/>
        <v>317124864</v>
      </c>
      <c r="L22">
        <f t="shared" si="0"/>
        <v>33856</v>
      </c>
      <c r="M22">
        <f t="shared" si="0"/>
        <v>259081</v>
      </c>
      <c r="N22">
        <f t="shared" si="0"/>
        <v>28900</v>
      </c>
    </row>
    <row r="23" spans="1:14" ht="16.5" x14ac:dyDescent="0.25">
      <c r="A23" s="3">
        <v>45102.767571736113</v>
      </c>
      <c r="B23" s="4">
        <v>-84</v>
      </c>
      <c r="C23" s="4">
        <v>368</v>
      </c>
      <c r="D23" s="4">
        <v>17888</v>
      </c>
      <c r="E23" s="4">
        <v>-204</v>
      </c>
      <c r="F23" s="4">
        <v>2524</v>
      </c>
      <c r="G23" s="4">
        <v>2747</v>
      </c>
      <c r="I23">
        <f t="shared" si="0"/>
        <v>7056</v>
      </c>
      <c r="J23">
        <f t="shared" si="0"/>
        <v>135424</v>
      </c>
      <c r="K23">
        <f t="shared" si="0"/>
        <v>319980544</v>
      </c>
      <c r="L23">
        <f t="shared" si="0"/>
        <v>41616</v>
      </c>
      <c r="M23">
        <f t="shared" si="0"/>
        <v>6370576</v>
      </c>
      <c r="N23">
        <f t="shared" si="0"/>
        <v>7546009</v>
      </c>
    </row>
    <row r="24" spans="1:14" ht="16.5" x14ac:dyDescent="0.25">
      <c r="A24" s="3">
        <v>45102.767570474534</v>
      </c>
      <c r="B24" s="4">
        <v>504</v>
      </c>
      <c r="C24" s="4">
        <v>240</v>
      </c>
      <c r="D24" s="4">
        <v>18012</v>
      </c>
      <c r="E24" s="4">
        <v>-10938</v>
      </c>
      <c r="F24" s="4">
        <v>5275</v>
      </c>
      <c r="G24" s="4">
        <v>1743</v>
      </c>
      <c r="I24">
        <f t="shared" si="0"/>
        <v>254016</v>
      </c>
      <c r="J24">
        <f t="shared" si="0"/>
        <v>57600</v>
      </c>
      <c r="K24">
        <f t="shared" si="0"/>
        <v>324432144</v>
      </c>
      <c r="L24">
        <f t="shared" si="0"/>
        <v>119639844</v>
      </c>
      <c r="M24">
        <f t="shared" si="0"/>
        <v>27825625</v>
      </c>
      <c r="N24">
        <f t="shared" si="0"/>
        <v>3038049</v>
      </c>
    </row>
    <row r="25" spans="1:14" ht="16.5" x14ac:dyDescent="0.25">
      <c r="A25" s="3">
        <v>45102.767569236108</v>
      </c>
      <c r="B25" s="4">
        <v>680</v>
      </c>
      <c r="C25" s="4">
        <v>3252</v>
      </c>
      <c r="D25" s="4">
        <v>17360</v>
      </c>
      <c r="E25" s="4">
        <v>-6956</v>
      </c>
      <c r="F25" s="4">
        <v>1192</v>
      </c>
      <c r="G25" s="4">
        <v>1558</v>
      </c>
      <c r="I25">
        <f t="shared" si="0"/>
        <v>462400</v>
      </c>
      <c r="J25">
        <f t="shared" si="0"/>
        <v>10575504</v>
      </c>
      <c r="K25">
        <f t="shared" si="0"/>
        <v>301369600</v>
      </c>
      <c r="L25">
        <f t="shared" si="0"/>
        <v>48385936</v>
      </c>
      <c r="M25">
        <f t="shared" si="0"/>
        <v>1420864</v>
      </c>
      <c r="N25">
        <f t="shared" si="0"/>
        <v>2427364</v>
      </c>
    </row>
    <row r="26" spans="1:14" ht="16.5" x14ac:dyDescent="0.25">
      <c r="A26" s="3">
        <v>45102.767568159725</v>
      </c>
      <c r="B26" s="4">
        <v>1108</v>
      </c>
      <c r="C26" s="4">
        <v>5420</v>
      </c>
      <c r="D26" s="4">
        <v>18424</v>
      </c>
      <c r="E26" s="4">
        <v>-16622</v>
      </c>
      <c r="F26" s="4">
        <v>4208</v>
      </c>
      <c r="G26" s="4">
        <v>2396</v>
      </c>
      <c r="I26">
        <f t="shared" si="0"/>
        <v>1227664</v>
      </c>
      <c r="J26">
        <f t="shared" si="0"/>
        <v>29376400</v>
      </c>
      <c r="K26">
        <f t="shared" si="0"/>
        <v>339443776</v>
      </c>
      <c r="L26">
        <f t="shared" si="0"/>
        <v>276290884</v>
      </c>
      <c r="M26">
        <f t="shared" si="0"/>
        <v>17707264</v>
      </c>
      <c r="N26">
        <f t="shared" si="0"/>
        <v>5740816</v>
      </c>
    </row>
    <row r="27" spans="1:14" ht="16.5" x14ac:dyDescent="0.25">
      <c r="A27" s="3">
        <v>45102.767566886578</v>
      </c>
      <c r="B27" s="4">
        <v>764</v>
      </c>
      <c r="C27" s="4">
        <v>9932</v>
      </c>
      <c r="D27" s="4">
        <v>14440</v>
      </c>
      <c r="E27" s="4">
        <v>-30488</v>
      </c>
      <c r="F27" s="4">
        <v>2099</v>
      </c>
      <c r="G27" s="4">
        <v>2235</v>
      </c>
      <c r="I27">
        <f t="shared" si="0"/>
        <v>583696</v>
      </c>
      <c r="J27">
        <f t="shared" si="0"/>
        <v>98644624</v>
      </c>
      <c r="K27">
        <f t="shared" si="0"/>
        <v>208513600</v>
      </c>
      <c r="L27">
        <f t="shared" si="0"/>
        <v>929518144</v>
      </c>
      <c r="M27">
        <f t="shared" si="0"/>
        <v>4405801</v>
      </c>
      <c r="N27">
        <f t="shared" si="0"/>
        <v>4995225</v>
      </c>
    </row>
    <row r="28" spans="1:14" ht="16.5" x14ac:dyDescent="0.25">
      <c r="A28" s="3">
        <v>45102.767565798611</v>
      </c>
      <c r="B28" s="4">
        <v>396</v>
      </c>
      <c r="C28" s="4">
        <v>14472</v>
      </c>
      <c r="D28" s="4">
        <v>8656</v>
      </c>
      <c r="E28" s="4">
        <v>-23838</v>
      </c>
      <c r="F28" s="4">
        <v>865</v>
      </c>
      <c r="G28" s="4">
        <v>3019</v>
      </c>
      <c r="I28">
        <f t="shared" si="0"/>
        <v>156816</v>
      </c>
      <c r="J28">
        <f t="shared" si="0"/>
        <v>209438784</v>
      </c>
      <c r="K28">
        <f t="shared" si="0"/>
        <v>74926336</v>
      </c>
      <c r="L28">
        <f t="shared" si="0"/>
        <v>568250244</v>
      </c>
      <c r="M28">
        <f t="shared" si="0"/>
        <v>748225</v>
      </c>
      <c r="N28">
        <f t="shared" si="0"/>
        <v>9114361</v>
      </c>
    </row>
    <row r="29" spans="1:14" ht="16.5" x14ac:dyDescent="0.25">
      <c r="A29" s="3">
        <v>45102.76756453704</v>
      </c>
      <c r="B29" s="4">
        <v>220</v>
      </c>
      <c r="C29" s="4">
        <v>16104</v>
      </c>
      <c r="D29" s="4">
        <v>4440</v>
      </c>
      <c r="E29" s="4">
        <v>-16962</v>
      </c>
      <c r="F29" s="4">
        <v>627</v>
      </c>
      <c r="G29" s="4">
        <v>1499</v>
      </c>
      <c r="I29">
        <f t="shared" si="0"/>
        <v>48400</v>
      </c>
      <c r="J29">
        <f t="shared" si="0"/>
        <v>259338816</v>
      </c>
      <c r="K29">
        <f t="shared" si="0"/>
        <v>19713600</v>
      </c>
      <c r="L29">
        <f t="shared" si="0"/>
        <v>287709444</v>
      </c>
      <c r="M29">
        <f t="shared" si="0"/>
        <v>393129</v>
      </c>
      <c r="N29">
        <f t="shared" si="0"/>
        <v>2247001</v>
      </c>
    </row>
    <row r="30" spans="1:14" ht="16.5" x14ac:dyDescent="0.25">
      <c r="A30" s="3">
        <v>45102.767563298614</v>
      </c>
      <c r="B30" s="4">
        <v>340</v>
      </c>
      <c r="C30" s="4">
        <v>15908</v>
      </c>
      <c r="D30" s="4">
        <v>1024</v>
      </c>
      <c r="E30" s="4">
        <v>-11999</v>
      </c>
      <c r="F30" s="4">
        <v>231</v>
      </c>
      <c r="G30" s="4">
        <v>864</v>
      </c>
      <c r="I30">
        <f t="shared" si="0"/>
        <v>115600</v>
      </c>
      <c r="J30">
        <f t="shared" si="0"/>
        <v>253064464</v>
      </c>
      <c r="K30">
        <f t="shared" si="0"/>
        <v>1048576</v>
      </c>
      <c r="L30">
        <f t="shared" si="0"/>
        <v>143976001</v>
      </c>
      <c r="M30">
        <f t="shared" si="0"/>
        <v>53361</v>
      </c>
      <c r="N30">
        <f t="shared" si="0"/>
        <v>746496</v>
      </c>
    </row>
    <row r="31" spans="1:14" ht="16.5" x14ac:dyDescent="0.25">
      <c r="A31" s="3">
        <v>45102.767562037036</v>
      </c>
      <c r="B31" s="4">
        <v>-264</v>
      </c>
      <c r="C31" s="4">
        <v>16364</v>
      </c>
      <c r="D31" s="4">
        <v>24</v>
      </c>
      <c r="E31" s="4">
        <v>-1378</v>
      </c>
      <c r="F31" s="4">
        <v>199</v>
      </c>
      <c r="G31" s="4">
        <v>79</v>
      </c>
      <c r="I31">
        <f t="shared" si="0"/>
        <v>69696</v>
      </c>
      <c r="J31">
        <f t="shared" si="0"/>
        <v>267780496</v>
      </c>
      <c r="K31">
        <f t="shared" si="0"/>
        <v>576</v>
      </c>
      <c r="L31">
        <f t="shared" si="0"/>
        <v>1898884</v>
      </c>
      <c r="M31">
        <f t="shared" si="0"/>
        <v>39601</v>
      </c>
      <c r="N31">
        <f t="shared" si="0"/>
        <v>6241</v>
      </c>
    </row>
    <row r="32" spans="1:14" ht="16.5" x14ac:dyDescent="0.25">
      <c r="A32" s="3">
        <v>45102.767560949076</v>
      </c>
      <c r="B32" s="4">
        <v>-332</v>
      </c>
      <c r="C32" s="4">
        <v>16244</v>
      </c>
      <c r="D32" s="4">
        <v>-160</v>
      </c>
      <c r="E32" s="4">
        <v>-1449</v>
      </c>
      <c r="F32" s="4">
        <v>1274</v>
      </c>
      <c r="G32" s="4">
        <v>219</v>
      </c>
      <c r="I32">
        <f t="shared" si="0"/>
        <v>110224</v>
      </c>
      <c r="J32">
        <f t="shared" si="0"/>
        <v>263867536</v>
      </c>
      <c r="K32">
        <f t="shared" si="0"/>
        <v>25600</v>
      </c>
      <c r="L32">
        <f t="shared" si="0"/>
        <v>2099601</v>
      </c>
      <c r="M32">
        <f t="shared" si="0"/>
        <v>1623076</v>
      </c>
      <c r="N32">
        <f t="shared" si="0"/>
        <v>47961</v>
      </c>
    </row>
    <row r="33" spans="1:14" ht="16.5" x14ac:dyDescent="0.25">
      <c r="A33" s="3">
        <v>45102.767559687498</v>
      </c>
      <c r="B33" s="4">
        <v>-328</v>
      </c>
      <c r="C33" s="4">
        <v>16332</v>
      </c>
      <c r="D33" s="4">
        <v>-280</v>
      </c>
      <c r="E33" s="4">
        <v>-1094</v>
      </c>
      <c r="F33" s="4">
        <v>532</v>
      </c>
      <c r="G33" s="4">
        <v>548</v>
      </c>
      <c r="I33">
        <f t="shared" si="0"/>
        <v>107584</v>
      </c>
      <c r="J33">
        <f t="shared" si="0"/>
        <v>266734224</v>
      </c>
      <c r="K33">
        <f t="shared" si="0"/>
        <v>78400</v>
      </c>
      <c r="L33">
        <f t="shared" si="0"/>
        <v>1196836</v>
      </c>
      <c r="M33">
        <f t="shared" si="0"/>
        <v>283024</v>
      </c>
      <c r="N33">
        <f t="shared" si="0"/>
        <v>300304</v>
      </c>
    </row>
    <row r="34" spans="1:14" ht="16.5" x14ac:dyDescent="0.25">
      <c r="A34" s="3">
        <v>45102.767558599538</v>
      </c>
      <c r="B34" s="4">
        <v>-460</v>
      </c>
      <c r="C34" s="4">
        <v>16028</v>
      </c>
      <c r="D34" s="4">
        <v>-1528</v>
      </c>
      <c r="E34" s="4">
        <v>2771</v>
      </c>
      <c r="F34" s="4">
        <v>-1076</v>
      </c>
      <c r="G34" s="4">
        <v>-609</v>
      </c>
      <c r="I34">
        <f t="shared" si="0"/>
        <v>211600</v>
      </c>
      <c r="J34">
        <f t="shared" si="0"/>
        <v>256896784</v>
      </c>
      <c r="K34">
        <f t="shared" si="0"/>
        <v>2334784</v>
      </c>
      <c r="L34">
        <f t="shared" si="0"/>
        <v>7678441</v>
      </c>
      <c r="M34">
        <f t="shared" si="0"/>
        <v>1157776</v>
      </c>
      <c r="N34">
        <f t="shared" si="0"/>
        <v>370881</v>
      </c>
    </row>
    <row r="35" spans="1:14" ht="16.5" x14ac:dyDescent="0.25">
      <c r="A35" s="3">
        <v>45102.767557395833</v>
      </c>
      <c r="B35" s="4">
        <v>140</v>
      </c>
      <c r="C35" s="4">
        <v>16460</v>
      </c>
      <c r="D35" s="4">
        <v>1768</v>
      </c>
      <c r="E35" s="4">
        <v>2980</v>
      </c>
      <c r="F35" s="4">
        <v>3190</v>
      </c>
      <c r="G35" s="4">
        <v>-607</v>
      </c>
      <c r="I35">
        <f t="shared" si="0"/>
        <v>19600</v>
      </c>
      <c r="J35">
        <f t="shared" si="0"/>
        <v>270931600</v>
      </c>
      <c r="K35">
        <f t="shared" si="0"/>
        <v>3125824</v>
      </c>
      <c r="L35">
        <f t="shared" si="0"/>
        <v>8880400</v>
      </c>
      <c r="M35">
        <f t="shared" si="0"/>
        <v>10176100</v>
      </c>
      <c r="N35">
        <f t="shared" si="0"/>
        <v>368449</v>
      </c>
    </row>
    <row r="36" spans="1:14" ht="16.5" x14ac:dyDescent="0.25">
      <c r="A36" s="3">
        <v>45102.767556134262</v>
      </c>
      <c r="B36" s="4">
        <v>516</v>
      </c>
      <c r="C36" s="4">
        <v>16152</v>
      </c>
      <c r="D36" s="4">
        <v>3428</v>
      </c>
      <c r="E36" s="4">
        <v>8133</v>
      </c>
      <c r="F36" s="4">
        <v>280</v>
      </c>
      <c r="G36" s="4">
        <v>-1126</v>
      </c>
      <c r="I36">
        <f t="shared" si="0"/>
        <v>266256</v>
      </c>
      <c r="J36">
        <f t="shared" si="0"/>
        <v>260887104</v>
      </c>
      <c r="K36">
        <f t="shared" si="0"/>
        <v>11751184</v>
      </c>
      <c r="L36">
        <f t="shared" si="0"/>
        <v>66145689</v>
      </c>
      <c r="M36">
        <f t="shared" si="0"/>
        <v>78400</v>
      </c>
      <c r="N36">
        <f t="shared" si="0"/>
        <v>1267876</v>
      </c>
    </row>
    <row r="37" spans="1:14" ht="16.5" x14ac:dyDescent="0.25">
      <c r="A37" s="3">
        <v>45102.767555046295</v>
      </c>
      <c r="B37" s="4">
        <v>708</v>
      </c>
      <c r="C37" s="4">
        <v>15920</v>
      </c>
      <c r="D37" s="4">
        <v>5588</v>
      </c>
      <c r="E37" s="4">
        <v>8213</v>
      </c>
      <c r="F37" s="4">
        <v>-1454</v>
      </c>
      <c r="G37" s="4">
        <v>-947</v>
      </c>
      <c r="I37">
        <f t="shared" si="0"/>
        <v>501264</v>
      </c>
      <c r="J37">
        <f t="shared" si="0"/>
        <v>253446400</v>
      </c>
      <c r="K37">
        <f t="shared" si="0"/>
        <v>31225744</v>
      </c>
      <c r="L37">
        <f t="shared" si="0"/>
        <v>67453369</v>
      </c>
      <c r="M37">
        <f t="shared" si="0"/>
        <v>2114116</v>
      </c>
      <c r="N37">
        <f t="shared" si="0"/>
        <v>896809</v>
      </c>
    </row>
    <row r="38" spans="1:14" ht="16.5" x14ac:dyDescent="0.25">
      <c r="A38" s="3">
        <v>45102.767553784724</v>
      </c>
      <c r="B38" s="4">
        <v>820</v>
      </c>
      <c r="C38" s="4">
        <v>15292</v>
      </c>
      <c r="D38" s="4">
        <v>7420</v>
      </c>
      <c r="E38" s="4">
        <v>13883</v>
      </c>
      <c r="F38" s="4">
        <v>-2292</v>
      </c>
      <c r="G38" s="4">
        <v>-929</v>
      </c>
      <c r="I38">
        <f t="shared" si="0"/>
        <v>672400</v>
      </c>
      <c r="J38">
        <f t="shared" si="0"/>
        <v>233845264</v>
      </c>
      <c r="K38">
        <f t="shared" si="0"/>
        <v>55056400</v>
      </c>
      <c r="L38">
        <f t="shared" si="0"/>
        <v>192737689</v>
      </c>
      <c r="M38">
        <f t="shared" si="0"/>
        <v>5253264</v>
      </c>
      <c r="N38">
        <f t="shared" si="0"/>
        <v>863041</v>
      </c>
    </row>
    <row r="39" spans="1:14" ht="16.5" x14ac:dyDescent="0.25">
      <c r="A39" s="3">
        <v>45102.767552673613</v>
      </c>
      <c r="B39" s="4">
        <v>720</v>
      </c>
      <c r="C39" s="4">
        <v>14492</v>
      </c>
      <c r="D39" s="4">
        <v>8396</v>
      </c>
      <c r="E39" s="4">
        <v>12158</v>
      </c>
      <c r="F39" s="4">
        <v>-1438</v>
      </c>
      <c r="G39" s="4">
        <v>817</v>
      </c>
      <c r="I39">
        <f t="shared" si="0"/>
        <v>518400</v>
      </c>
      <c r="J39">
        <f t="shared" si="0"/>
        <v>210018064</v>
      </c>
      <c r="K39">
        <f t="shared" si="0"/>
        <v>70492816</v>
      </c>
      <c r="L39">
        <f t="shared" si="0"/>
        <v>147816964</v>
      </c>
      <c r="M39">
        <f t="shared" si="0"/>
        <v>2067844</v>
      </c>
      <c r="N39">
        <f t="shared" si="0"/>
        <v>667489</v>
      </c>
    </row>
    <row r="40" spans="1:14" ht="16.5" x14ac:dyDescent="0.25">
      <c r="A40" s="3">
        <v>45102.767551446763</v>
      </c>
      <c r="B40" s="4">
        <v>932</v>
      </c>
      <c r="C40" s="4">
        <v>11528</v>
      </c>
      <c r="D40" s="4">
        <v>13564</v>
      </c>
      <c r="E40" s="4">
        <v>16675</v>
      </c>
      <c r="F40" s="4">
        <v>-1480</v>
      </c>
      <c r="G40" s="4">
        <v>-268</v>
      </c>
      <c r="I40">
        <f t="shared" si="0"/>
        <v>868624</v>
      </c>
      <c r="J40">
        <f t="shared" si="0"/>
        <v>132894784</v>
      </c>
      <c r="K40">
        <f t="shared" si="0"/>
        <v>183982096</v>
      </c>
      <c r="L40">
        <f t="shared" si="0"/>
        <v>278055625</v>
      </c>
      <c r="M40">
        <f t="shared" si="0"/>
        <v>2190400</v>
      </c>
      <c r="N40">
        <f t="shared" si="0"/>
        <v>71824</v>
      </c>
    </row>
    <row r="41" spans="1:14" ht="16.5" x14ac:dyDescent="0.25">
      <c r="A41" s="3">
        <v>45102.767550185185</v>
      </c>
      <c r="B41" s="4">
        <v>572</v>
      </c>
      <c r="C41" s="4">
        <v>8116</v>
      </c>
      <c r="D41" s="4">
        <v>14780</v>
      </c>
      <c r="E41" s="4">
        <v>20972</v>
      </c>
      <c r="F41" s="4">
        <v>-4953</v>
      </c>
      <c r="G41" s="4">
        <v>-585</v>
      </c>
      <c r="I41">
        <f t="shared" si="0"/>
        <v>327184</v>
      </c>
      <c r="J41">
        <f t="shared" si="0"/>
        <v>65869456</v>
      </c>
      <c r="K41">
        <f t="shared" si="0"/>
        <v>218448400</v>
      </c>
      <c r="L41">
        <f t="shared" si="0"/>
        <v>439824784</v>
      </c>
      <c r="M41">
        <f t="shared" si="0"/>
        <v>24532209</v>
      </c>
      <c r="N41">
        <f t="shared" si="0"/>
        <v>342225</v>
      </c>
    </row>
    <row r="42" spans="1:14" ht="16.5" x14ac:dyDescent="0.25">
      <c r="A42" s="3">
        <v>45102.767548912037</v>
      </c>
      <c r="B42" s="4">
        <v>436</v>
      </c>
      <c r="C42" s="4">
        <v>4744</v>
      </c>
      <c r="D42" s="4">
        <v>16784</v>
      </c>
      <c r="E42" s="4">
        <v>15518</v>
      </c>
      <c r="F42" s="4">
        <v>-420</v>
      </c>
      <c r="G42" s="4">
        <v>139</v>
      </c>
      <c r="I42">
        <f t="shared" si="0"/>
        <v>190096</v>
      </c>
      <c r="J42">
        <f t="shared" si="0"/>
        <v>22505536</v>
      </c>
      <c r="K42">
        <f t="shared" si="0"/>
        <v>281702656</v>
      </c>
      <c r="L42">
        <f t="shared" si="0"/>
        <v>240808324</v>
      </c>
      <c r="M42">
        <f t="shared" si="0"/>
        <v>176400</v>
      </c>
      <c r="N42">
        <f t="shared" si="0"/>
        <v>19321</v>
      </c>
    </row>
    <row r="43" spans="1:14" ht="16.5" x14ac:dyDescent="0.25">
      <c r="A43" s="3">
        <v>45102.767547824071</v>
      </c>
      <c r="B43" s="4">
        <v>-192</v>
      </c>
      <c r="C43" s="4">
        <v>1096</v>
      </c>
      <c r="D43" s="4">
        <v>17628</v>
      </c>
      <c r="E43" s="4">
        <v>11628</v>
      </c>
      <c r="F43" s="4">
        <v>-1431</v>
      </c>
      <c r="G43" s="4">
        <v>285</v>
      </c>
      <c r="I43">
        <f t="shared" si="0"/>
        <v>36864</v>
      </c>
      <c r="J43">
        <f t="shared" si="0"/>
        <v>1201216</v>
      </c>
      <c r="K43">
        <f t="shared" si="0"/>
        <v>310746384</v>
      </c>
      <c r="L43">
        <f t="shared" si="0"/>
        <v>135210384</v>
      </c>
      <c r="M43">
        <f t="shared" si="0"/>
        <v>2047761</v>
      </c>
      <c r="N43">
        <f t="shared" si="0"/>
        <v>81225</v>
      </c>
    </row>
    <row r="44" spans="1:14" ht="16.5" x14ac:dyDescent="0.25">
      <c r="A44" s="3">
        <v>45102.767546655094</v>
      </c>
      <c r="B44" s="4">
        <v>-360</v>
      </c>
      <c r="C44" s="4">
        <v>48</v>
      </c>
      <c r="D44" s="4">
        <v>17460</v>
      </c>
      <c r="E44" s="4">
        <v>742</v>
      </c>
      <c r="F44" s="4">
        <v>-848</v>
      </c>
      <c r="G44" s="4">
        <v>251</v>
      </c>
      <c r="I44">
        <f t="shared" si="0"/>
        <v>129600</v>
      </c>
      <c r="J44">
        <f t="shared" si="0"/>
        <v>2304</v>
      </c>
      <c r="K44">
        <f t="shared" si="0"/>
        <v>304851600</v>
      </c>
      <c r="L44">
        <f t="shared" si="0"/>
        <v>550564</v>
      </c>
      <c r="M44">
        <f t="shared" si="0"/>
        <v>719104</v>
      </c>
      <c r="N44">
        <f t="shared" si="0"/>
        <v>63001</v>
      </c>
    </row>
    <row r="45" spans="1:14" ht="16.5" x14ac:dyDescent="0.25">
      <c r="A45" s="3">
        <v>45102.76754533565</v>
      </c>
      <c r="B45" s="4">
        <v>-568</v>
      </c>
      <c r="C45" s="4">
        <v>196</v>
      </c>
      <c r="D45" s="4">
        <v>17600</v>
      </c>
      <c r="E45" s="4">
        <v>483</v>
      </c>
      <c r="F45" s="4">
        <v>529</v>
      </c>
      <c r="G45" s="4">
        <v>-226</v>
      </c>
      <c r="I45">
        <f t="shared" si="0"/>
        <v>322624</v>
      </c>
      <c r="J45">
        <f t="shared" si="0"/>
        <v>38416</v>
      </c>
      <c r="K45">
        <f t="shared" si="0"/>
        <v>309760000</v>
      </c>
      <c r="L45">
        <f t="shared" ref="I45:N78" si="1">E45^2</f>
        <v>233289</v>
      </c>
      <c r="M45">
        <f t="shared" si="1"/>
        <v>279841</v>
      </c>
      <c r="N45">
        <f t="shared" si="1"/>
        <v>51076</v>
      </c>
    </row>
    <row r="46" spans="1:14" ht="16.5" x14ac:dyDescent="0.25">
      <c r="A46" s="3">
        <v>45102.767544247683</v>
      </c>
      <c r="B46" s="4">
        <v>-436</v>
      </c>
      <c r="C46" s="4">
        <v>128</v>
      </c>
      <c r="D46" s="4">
        <v>17744</v>
      </c>
      <c r="E46" s="4">
        <v>700</v>
      </c>
      <c r="F46" s="4">
        <v>3820</v>
      </c>
      <c r="G46" s="4">
        <v>-213</v>
      </c>
      <c r="I46">
        <f t="shared" si="1"/>
        <v>190096</v>
      </c>
      <c r="J46">
        <f t="shared" si="1"/>
        <v>16384</v>
      </c>
      <c r="K46">
        <f t="shared" si="1"/>
        <v>314849536</v>
      </c>
      <c r="L46">
        <f t="shared" si="1"/>
        <v>490000</v>
      </c>
      <c r="M46">
        <f t="shared" si="1"/>
        <v>14592400</v>
      </c>
      <c r="N46">
        <f t="shared" si="1"/>
        <v>45369</v>
      </c>
    </row>
    <row r="47" spans="1:14" ht="16.5" x14ac:dyDescent="0.25">
      <c r="A47" s="3">
        <v>45102.767542986112</v>
      </c>
      <c r="B47" s="4">
        <v>580</v>
      </c>
      <c r="C47" s="4">
        <v>60</v>
      </c>
      <c r="D47" s="4">
        <v>17504</v>
      </c>
      <c r="E47" s="4">
        <v>485</v>
      </c>
      <c r="F47" s="4">
        <v>3256</v>
      </c>
      <c r="G47" s="4">
        <v>-388</v>
      </c>
      <c r="I47">
        <f t="shared" si="1"/>
        <v>336400</v>
      </c>
      <c r="J47">
        <f t="shared" si="1"/>
        <v>3600</v>
      </c>
      <c r="K47">
        <f t="shared" si="1"/>
        <v>306390016</v>
      </c>
      <c r="L47">
        <f t="shared" si="1"/>
        <v>235225</v>
      </c>
      <c r="M47">
        <f t="shared" si="1"/>
        <v>10601536</v>
      </c>
      <c r="N47">
        <f t="shared" si="1"/>
        <v>150544</v>
      </c>
    </row>
    <row r="48" spans="1:14" ht="16.5" x14ac:dyDescent="0.25">
      <c r="A48" s="3">
        <v>45102.767541805559</v>
      </c>
      <c r="B48" s="4">
        <v>852</v>
      </c>
      <c r="C48" s="4">
        <v>176</v>
      </c>
      <c r="D48" s="4">
        <v>17968</v>
      </c>
      <c r="E48" s="4">
        <v>367</v>
      </c>
      <c r="F48" s="4">
        <v>1131</v>
      </c>
      <c r="G48" s="4">
        <v>-315</v>
      </c>
      <c r="I48">
        <f t="shared" si="1"/>
        <v>725904</v>
      </c>
      <c r="J48">
        <f t="shared" si="1"/>
        <v>30976</v>
      </c>
      <c r="K48">
        <f t="shared" si="1"/>
        <v>322849024</v>
      </c>
      <c r="L48">
        <f t="shared" si="1"/>
        <v>134689</v>
      </c>
      <c r="M48">
        <f t="shared" si="1"/>
        <v>1279161</v>
      </c>
      <c r="N48">
        <f t="shared" si="1"/>
        <v>99225</v>
      </c>
    </row>
    <row r="49" spans="1:14" ht="16.5" x14ac:dyDescent="0.25">
      <c r="A49" s="3">
        <v>45102.767540671295</v>
      </c>
      <c r="B49" s="4">
        <v>1088</v>
      </c>
      <c r="C49" s="4">
        <v>268</v>
      </c>
      <c r="D49" s="4">
        <v>17908</v>
      </c>
      <c r="E49" s="4">
        <v>-309</v>
      </c>
      <c r="F49" s="4">
        <v>1737</v>
      </c>
      <c r="G49" s="4">
        <v>-39</v>
      </c>
      <c r="I49">
        <f t="shared" si="1"/>
        <v>1183744</v>
      </c>
      <c r="J49">
        <f t="shared" si="1"/>
        <v>71824</v>
      </c>
      <c r="K49">
        <f t="shared" si="1"/>
        <v>320696464</v>
      </c>
      <c r="L49">
        <f t="shared" si="1"/>
        <v>95481</v>
      </c>
      <c r="M49">
        <f t="shared" si="1"/>
        <v>3017169</v>
      </c>
      <c r="N49">
        <f t="shared" si="1"/>
        <v>1521</v>
      </c>
    </row>
    <row r="50" spans="1:14" ht="16.5" x14ac:dyDescent="0.25">
      <c r="A50" s="3">
        <v>45102.767539502318</v>
      </c>
      <c r="B50" s="4">
        <v>1352</v>
      </c>
      <c r="C50" s="4">
        <v>848</v>
      </c>
      <c r="D50" s="4">
        <v>17244</v>
      </c>
      <c r="E50" s="4">
        <v>-10341</v>
      </c>
      <c r="F50" s="4">
        <v>4321</v>
      </c>
      <c r="G50" s="4">
        <v>602</v>
      </c>
      <c r="I50">
        <f t="shared" si="1"/>
        <v>1827904</v>
      </c>
      <c r="J50">
        <f t="shared" si="1"/>
        <v>719104</v>
      </c>
      <c r="K50">
        <f t="shared" si="1"/>
        <v>297355536</v>
      </c>
      <c r="L50">
        <f t="shared" si="1"/>
        <v>106936281</v>
      </c>
      <c r="M50">
        <f t="shared" si="1"/>
        <v>18671041</v>
      </c>
      <c r="N50">
        <f t="shared" si="1"/>
        <v>362404</v>
      </c>
    </row>
    <row r="51" spans="1:14" ht="16.5" x14ac:dyDescent="0.25">
      <c r="A51" s="3">
        <v>45102.76753824074</v>
      </c>
      <c r="B51" s="4">
        <v>1048</v>
      </c>
      <c r="C51" s="4">
        <v>8876</v>
      </c>
      <c r="D51" s="4">
        <v>13688</v>
      </c>
      <c r="E51" s="4">
        <v>-17305</v>
      </c>
      <c r="F51" s="4">
        <v>-2867</v>
      </c>
      <c r="G51" s="4">
        <v>2809</v>
      </c>
      <c r="I51">
        <f t="shared" si="1"/>
        <v>1098304</v>
      </c>
      <c r="J51">
        <f t="shared" si="1"/>
        <v>78783376</v>
      </c>
      <c r="K51">
        <f t="shared" si="1"/>
        <v>187361344</v>
      </c>
      <c r="L51">
        <f t="shared" si="1"/>
        <v>299463025</v>
      </c>
      <c r="M51">
        <f t="shared" si="1"/>
        <v>8219689</v>
      </c>
      <c r="N51">
        <f t="shared" si="1"/>
        <v>7890481</v>
      </c>
    </row>
    <row r="52" spans="1:14" ht="16.5" x14ac:dyDescent="0.25">
      <c r="A52" s="3">
        <v>45102.76753715278</v>
      </c>
      <c r="B52" s="4">
        <v>1388</v>
      </c>
      <c r="C52" s="4">
        <v>10228</v>
      </c>
      <c r="D52" s="4">
        <v>14756</v>
      </c>
      <c r="E52" s="4">
        <v>-21661</v>
      </c>
      <c r="F52" s="4">
        <v>479</v>
      </c>
      <c r="G52" s="4">
        <v>3440</v>
      </c>
      <c r="I52">
        <f t="shared" si="1"/>
        <v>1926544</v>
      </c>
      <c r="J52">
        <f t="shared" si="1"/>
        <v>104611984</v>
      </c>
      <c r="K52">
        <f t="shared" si="1"/>
        <v>217739536</v>
      </c>
      <c r="L52">
        <f t="shared" si="1"/>
        <v>469198921</v>
      </c>
      <c r="M52">
        <f t="shared" si="1"/>
        <v>229441</v>
      </c>
      <c r="N52">
        <f t="shared" si="1"/>
        <v>11833600</v>
      </c>
    </row>
    <row r="53" spans="1:14" ht="16.5" x14ac:dyDescent="0.25">
      <c r="A53" s="3">
        <v>45102.767535891202</v>
      </c>
      <c r="B53" s="4">
        <v>1844</v>
      </c>
      <c r="C53" s="4">
        <v>11552</v>
      </c>
      <c r="D53" s="4">
        <v>12880</v>
      </c>
      <c r="E53" s="4">
        <v>-17410</v>
      </c>
      <c r="F53" s="4">
        <v>2163</v>
      </c>
      <c r="G53" s="4">
        <v>3108</v>
      </c>
      <c r="I53">
        <f t="shared" si="1"/>
        <v>3400336</v>
      </c>
      <c r="J53">
        <f t="shared" si="1"/>
        <v>133448704</v>
      </c>
      <c r="K53">
        <f t="shared" si="1"/>
        <v>165894400</v>
      </c>
      <c r="L53">
        <f t="shared" si="1"/>
        <v>303108100</v>
      </c>
      <c r="M53">
        <f t="shared" si="1"/>
        <v>4678569</v>
      </c>
      <c r="N53">
        <f t="shared" si="1"/>
        <v>9659664</v>
      </c>
    </row>
    <row r="54" spans="1:14" ht="16.5" x14ac:dyDescent="0.25">
      <c r="A54" s="3">
        <v>45102.767534756946</v>
      </c>
      <c r="B54" s="4">
        <v>1568</v>
      </c>
      <c r="C54" s="4">
        <v>13824</v>
      </c>
      <c r="D54" s="4">
        <v>9664</v>
      </c>
      <c r="E54" s="4">
        <v>-15008</v>
      </c>
      <c r="F54" s="4">
        <v>-192</v>
      </c>
      <c r="G54" s="4">
        <v>1764</v>
      </c>
      <c r="I54">
        <f t="shared" si="1"/>
        <v>2458624</v>
      </c>
      <c r="J54">
        <f t="shared" si="1"/>
        <v>191102976</v>
      </c>
      <c r="K54">
        <f t="shared" si="1"/>
        <v>93392896</v>
      </c>
      <c r="L54">
        <f t="shared" si="1"/>
        <v>225240064</v>
      </c>
      <c r="M54">
        <f t="shared" si="1"/>
        <v>36864</v>
      </c>
      <c r="N54">
        <f t="shared" si="1"/>
        <v>3111696</v>
      </c>
    </row>
    <row r="55" spans="1:14" ht="16.5" x14ac:dyDescent="0.25">
      <c r="A55" s="3">
        <v>45102.767533425926</v>
      </c>
      <c r="B55" s="4">
        <v>504</v>
      </c>
      <c r="C55" s="4">
        <v>15836</v>
      </c>
      <c r="D55" s="4">
        <v>4080</v>
      </c>
      <c r="E55" s="4">
        <v>-18685</v>
      </c>
      <c r="F55" s="4">
        <v>-584</v>
      </c>
      <c r="G55" s="4">
        <v>3334</v>
      </c>
      <c r="I55">
        <f t="shared" si="1"/>
        <v>254016</v>
      </c>
      <c r="J55">
        <f t="shared" si="1"/>
        <v>250778896</v>
      </c>
      <c r="K55">
        <f t="shared" si="1"/>
        <v>16646400</v>
      </c>
      <c r="L55">
        <f t="shared" si="1"/>
        <v>349129225</v>
      </c>
      <c r="M55">
        <f t="shared" si="1"/>
        <v>341056</v>
      </c>
      <c r="N55">
        <f t="shared" si="1"/>
        <v>11115556</v>
      </c>
    </row>
    <row r="56" spans="1:14" ht="16.5" x14ac:dyDescent="0.25">
      <c r="A56" s="3">
        <v>45102.767532337966</v>
      </c>
      <c r="B56" s="4">
        <v>400</v>
      </c>
      <c r="C56" s="4">
        <v>16300</v>
      </c>
      <c r="D56" s="4">
        <v>1028</v>
      </c>
      <c r="E56" s="4">
        <v>-11327</v>
      </c>
      <c r="F56" s="4">
        <v>-835</v>
      </c>
      <c r="G56" s="4">
        <v>2267</v>
      </c>
      <c r="I56">
        <f t="shared" si="1"/>
        <v>160000</v>
      </c>
      <c r="J56">
        <f t="shared" si="1"/>
        <v>265690000</v>
      </c>
      <c r="K56">
        <f t="shared" si="1"/>
        <v>1056784</v>
      </c>
      <c r="L56">
        <f t="shared" si="1"/>
        <v>128300929</v>
      </c>
      <c r="M56">
        <f t="shared" si="1"/>
        <v>697225</v>
      </c>
      <c r="N56">
        <f t="shared" si="1"/>
        <v>5139289</v>
      </c>
    </row>
    <row r="57" spans="1:14" ht="16.5" x14ac:dyDescent="0.25">
      <c r="A57" s="3">
        <v>45102.767531076388</v>
      </c>
      <c r="B57" s="4">
        <v>-4</v>
      </c>
      <c r="C57" s="4">
        <v>16348</v>
      </c>
      <c r="D57" s="4">
        <v>-404</v>
      </c>
      <c r="E57" s="4">
        <v>-606</v>
      </c>
      <c r="F57" s="4">
        <v>-407</v>
      </c>
      <c r="G57" s="4">
        <v>799</v>
      </c>
      <c r="I57">
        <f t="shared" si="1"/>
        <v>16</v>
      </c>
      <c r="J57">
        <f t="shared" si="1"/>
        <v>267257104</v>
      </c>
      <c r="K57">
        <f t="shared" si="1"/>
        <v>163216</v>
      </c>
      <c r="L57">
        <f t="shared" si="1"/>
        <v>367236</v>
      </c>
      <c r="M57">
        <f t="shared" si="1"/>
        <v>165649</v>
      </c>
      <c r="N57">
        <f t="shared" si="1"/>
        <v>638401</v>
      </c>
    </row>
    <row r="58" spans="1:14" ht="16.5" x14ac:dyDescent="0.25">
      <c r="A58" s="3">
        <v>45102.767529814817</v>
      </c>
      <c r="B58" s="4">
        <v>-4</v>
      </c>
      <c r="C58" s="4">
        <v>16376</v>
      </c>
      <c r="D58" s="4">
        <v>-68</v>
      </c>
      <c r="E58" s="4">
        <v>263</v>
      </c>
      <c r="F58" s="4">
        <v>802</v>
      </c>
      <c r="G58" s="4">
        <v>562</v>
      </c>
      <c r="I58">
        <f t="shared" si="1"/>
        <v>16</v>
      </c>
      <c r="J58">
        <f t="shared" si="1"/>
        <v>268173376</v>
      </c>
      <c r="K58">
        <f t="shared" si="1"/>
        <v>4624</v>
      </c>
      <c r="L58">
        <f t="shared" si="1"/>
        <v>69169</v>
      </c>
      <c r="M58">
        <f t="shared" si="1"/>
        <v>643204</v>
      </c>
      <c r="N58">
        <f t="shared" si="1"/>
        <v>315844</v>
      </c>
    </row>
    <row r="59" spans="1:14" ht="16.5" x14ac:dyDescent="0.25">
      <c r="A59" s="3">
        <v>45102.767528668985</v>
      </c>
      <c r="B59" s="4">
        <v>276</v>
      </c>
      <c r="C59" s="4">
        <v>16416</v>
      </c>
      <c r="D59" s="4">
        <v>444</v>
      </c>
      <c r="E59" s="4">
        <v>1852</v>
      </c>
      <c r="F59" s="4">
        <v>1310</v>
      </c>
      <c r="G59" s="4">
        <v>-872</v>
      </c>
      <c r="I59">
        <f t="shared" si="1"/>
        <v>76176</v>
      </c>
      <c r="J59">
        <f t="shared" si="1"/>
        <v>269485056</v>
      </c>
      <c r="K59">
        <f t="shared" si="1"/>
        <v>197136</v>
      </c>
      <c r="L59">
        <f t="shared" si="1"/>
        <v>3429904</v>
      </c>
      <c r="M59">
        <f t="shared" si="1"/>
        <v>1716100</v>
      </c>
      <c r="N59">
        <f t="shared" si="1"/>
        <v>760384</v>
      </c>
    </row>
    <row r="60" spans="1:14" ht="16.5" x14ac:dyDescent="0.25">
      <c r="A60" s="3">
        <v>45102.767527534721</v>
      </c>
      <c r="B60" s="4">
        <v>208</v>
      </c>
      <c r="C60" s="4">
        <v>16448</v>
      </c>
      <c r="D60" s="4">
        <v>1908</v>
      </c>
      <c r="E60" s="4">
        <v>7304</v>
      </c>
      <c r="F60" s="4">
        <v>4849</v>
      </c>
      <c r="G60" s="4">
        <v>173</v>
      </c>
      <c r="I60">
        <f t="shared" si="1"/>
        <v>43264</v>
      </c>
      <c r="J60">
        <f t="shared" si="1"/>
        <v>270536704</v>
      </c>
      <c r="K60">
        <f t="shared" si="1"/>
        <v>3640464</v>
      </c>
      <c r="L60">
        <f t="shared" si="1"/>
        <v>53348416</v>
      </c>
      <c r="M60">
        <f t="shared" si="1"/>
        <v>23512801</v>
      </c>
      <c r="N60">
        <f t="shared" si="1"/>
        <v>29929</v>
      </c>
    </row>
    <row r="61" spans="1:14" ht="16.5" x14ac:dyDescent="0.25">
      <c r="A61" s="3">
        <v>45102.76752627315</v>
      </c>
      <c r="B61" s="4">
        <v>436</v>
      </c>
      <c r="C61" s="4">
        <v>16292</v>
      </c>
      <c r="D61" s="4">
        <v>3340</v>
      </c>
      <c r="E61" s="4">
        <v>13498</v>
      </c>
      <c r="F61" s="4">
        <v>670</v>
      </c>
      <c r="G61" s="4">
        <v>-1614</v>
      </c>
      <c r="I61">
        <f t="shared" si="1"/>
        <v>190096</v>
      </c>
      <c r="J61">
        <f t="shared" si="1"/>
        <v>265429264</v>
      </c>
      <c r="K61">
        <f t="shared" si="1"/>
        <v>11155600</v>
      </c>
      <c r="L61">
        <f t="shared" si="1"/>
        <v>182196004</v>
      </c>
      <c r="M61">
        <f t="shared" si="1"/>
        <v>448900</v>
      </c>
      <c r="N61">
        <f t="shared" si="1"/>
        <v>2604996</v>
      </c>
    </row>
    <row r="62" spans="1:14" ht="16.5" x14ac:dyDescent="0.25">
      <c r="A62" s="3">
        <v>45102.767525000003</v>
      </c>
      <c r="B62" s="4">
        <v>828</v>
      </c>
      <c r="C62" s="4">
        <v>15480</v>
      </c>
      <c r="D62" s="4">
        <v>7164</v>
      </c>
      <c r="E62" s="4">
        <v>16580</v>
      </c>
      <c r="F62" s="4">
        <v>1114</v>
      </c>
      <c r="G62" s="4">
        <v>-1288</v>
      </c>
      <c r="I62">
        <f t="shared" si="1"/>
        <v>685584</v>
      </c>
      <c r="J62">
        <f t="shared" si="1"/>
        <v>239630400</v>
      </c>
      <c r="K62">
        <f t="shared" si="1"/>
        <v>51322896</v>
      </c>
      <c r="L62">
        <f t="shared" si="1"/>
        <v>274896400</v>
      </c>
      <c r="M62">
        <f t="shared" si="1"/>
        <v>1240996</v>
      </c>
      <c r="N62">
        <f t="shared" si="1"/>
        <v>1658944</v>
      </c>
    </row>
    <row r="63" spans="1:14" ht="16.5" x14ac:dyDescent="0.25">
      <c r="A63" s="3">
        <v>45102.767523923612</v>
      </c>
      <c r="B63" s="4">
        <v>2004</v>
      </c>
      <c r="C63" s="4">
        <v>11768</v>
      </c>
      <c r="D63" s="4">
        <v>10692</v>
      </c>
      <c r="E63" s="4">
        <v>19221</v>
      </c>
      <c r="F63" s="4">
        <v>1686</v>
      </c>
      <c r="G63" s="4">
        <v>446</v>
      </c>
      <c r="I63">
        <f t="shared" si="1"/>
        <v>4016016</v>
      </c>
      <c r="J63">
        <f t="shared" si="1"/>
        <v>138485824</v>
      </c>
      <c r="K63">
        <f t="shared" si="1"/>
        <v>114318864</v>
      </c>
      <c r="L63">
        <f t="shared" si="1"/>
        <v>369446841</v>
      </c>
      <c r="M63">
        <f t="shared" si="1"/>
        <v>2842596</v>
      </c>
      <c r="N63">
        <f t="shared" si="1"/>
        <v>198916</v>
      </c>
    </row>
    <row r="64" spans="1:14" ht="16.5" x14ac:dyDescent="0.25">
      <c r="A64" s="3">
        <v>45102.767522731483</v>
      </c>
      <c r="B64" s="4">
        <v>1244</v>
      </c>
      <c r="C64" s="4">
        <v>11804</v>
      </c>
      <c r="D64" s="4">
        <v>12752</v>
      </c>
      <c r="E64" s="4">
        <v>16367</v>
      </c>
      <c r="F64" s="4">
        <v>-46</v>
      </c>
      <c r="G64" s="4">
        <v>-1570</v>
      </c>
      <c r="I64">
        <f t="shared" si="1"/>
        <v>1547536</v>
      </c>
      <c r="J64">
        <f t="shared" si="1"/>
        <v>139334416</v>
      </c>
      <c r="K64">
        <f t="shared" si="1"/>
        <v>162613504</v>
      </c>
      <c r="L64">
        <f t="shared" si="1"/>
        <v>267878689</v>
      </c>
      <c r="M64">
        <f t="shared" si="1"/>
        <v>2116</v>
      </c>
      <c r="N64">
        <f t="shared" si="1"/>
        <v>2464900</v>
      </c>
    </row>
    <row r="65" spans="1:14" ht="16.5" x14ac:dyDescent="0.25">
      <c r="A65" s="3">
        <v>45102.767521585651</v>
      </c>
      <c r="B65" s="4">
        <v>1804</v>
      </c>
      <c r="C65" s="4">
        <v>6828</v>
      </c>
      <c r="D65" s="4">
        <v>15716</v>
      </c>
      <c r="E65" s="4">
        <v>22975</v>
      </c>
      <c r="F65" s="4">
        <v>-2383</v>
      </c>
      <c r="G65" s="4">
        <v>-7281</v>
      </c>
      <c r="I65">
        <f t="shared" si="1"/>
        <v>3254416</v>
      </c>
      <c r="J65">
        <f t="shared" si="1"/>
        <v>46621584</v>
      </c>
      <c r="K65">
        <f t="shared" si="1"/>
        <v>246992656</v>
      </c>
      <c r="L65">
        <f t="shared" si="1"/>
        <v>527850625</v>
      </c>
      <c r="M65">
        <f t="shared" si="1"/>
        <v>5678689</v>
      </c>
      <c r="N65">
        <f t="shared" si="1"/>
        <v>53012961</v>
      </c>
    </row>
    <row r="66" spans="1:14" ht="16.5" x14ac:dyDescent="0.25">
      <c r="A66" s="3">
        <v>45102.767520312504</v>
      </c>
      <c r="B66" s="4">
        <v>2204</v>
      </c>
      <c r="C66" s="4">
        <v>3560</v>
      </c>
      <c r="D66" s="4">
        <v>17524</v>
      </c>
      <c r="E66" s="4">
        <v>12757</v>
      </c>
      <c r="F66" s="4">
        <v>-2263</v>
      </c>
      <c r="G66" s="4">
        <v>-7157</v>
      </c>
      <c r="I66">
        <f t="shared" si="1"/>
        <v>4857616</v>
      </c>
      <c r="J66">
        <f t="shared" si="1"/>
        <v>12673600</v>
      </c>
      <c r="K66">
        <f t="shared" si="1"/>
        <v>307090576</v>
      </c>
      <c r="L66">
        <f t="shared" si="1"/>
        <v>162741049</v>
      </c>
      <c r="M66">
        <f t="shared" si="1"/>
        <v>5121169</v>
      </c>
      <c r="N66">
        <f t="shared" si="1"/>
        <v>51222649</v>
      </c>
    </row>
    <row r="67" spans="1:14" ht="16.5" x14ac:dyDescent="0.25">
      <c r="A67" s="3">
        <v>45102.767519050925</v>
      </c>
      <c r="B67" s="4">
        <v>716</v>
      </c>
      <c r="C67" s="4">
        <v>2068</v>
      </c>
      <c r="D67" s="4">
        <v>17264</v>
      </c>
      <c r="E67" s="4">
        <v>15461</v>
      </c>
      <c r="F67" s="4">
        <v>-5241</v>
      </c>
      <c r="G67" s="4">
        <v>-507</v>
      </c>
      <c r="I67">
        <f t="shared" si="1"/>
        <v>512656</v>
      </c>
      <c r="J67">
        <f t="shared" si="1"/>
        <v>4276624</v>
      </c>
      <c r="K67">
        <f t="shared" si="1"/>
        <v>298045696</v>
      </c>
      <c r="L67">
        <f t="shared" si="1"/>
        <v>239042521</v>
      </c>
      <c r="M67">
        <f t="shared" si="1"/>
        <v>27468081</v>
      </c>
      <c r="N67">
        <f t="shared" si="1"/>
        <v>257049</v>
      </c>
    </row>
    <row r="68" spans="1:14" ht="16.5" x14ac:dyDescent="0.25">
      <c r="A68" s="3">
        <v>45102.767517962966</v>
      </c>
      <c r="B68" s="4">
        <v>800</v>
      </c>
      <c r="C68" s="4">
        <v>332</v>
      </c>
      <c r="D68" s="4">
        <v>17496</v>
      </c>
      <c r="E68" s="4">
        <v>692</v>
      </c>
      <c r="F68" s="4">
        <v>-406</v>
      </c>
      <c r="G68" s="4">
        <v>126</v>
      </c>
      <c r="I68">
        <f t="shared" si="1"/>
        <v>640000</v>
      </c>
      <c r="J68">
        <f t="shared" si="1"/>
        <v>110224</v>
      </c>
      <c r="K68">
        <f t="shared" si="1"/>
        <v>306110016</v>
      </c>
      <c r="L68">
        <f t="shared" si="1"/>
        <v>478864</v>
      </c>
      <c r="M68">
        <f t="shared" si="1"/>
        <v>164836</v>
      </c>
      <c r="N68">
        <f t="shared" si="1"/>
        <v>15876</v>
      </c>
    </row>
    <row r="69" spans="1:14" ht="16.5" x14ac:dyDescent="0.25">
      <c r="A69" s="3">
        <v>45102.767516643522</v>
      </c>
      <c r="B69" s="4">
        <v>652</v>
      </c>
      <c r="C69" s="4">
        <v>288</v>
      </c>
      <c r="D69" s="4">
        <v>17696</v>
      </c>
      <c r="E69" s="4">
        <v>606</v>
      </c>
      <c r="F69" s="4">
        <v>1690</v>
      </c>
      <c r="G69" s="4">
        <v>85</v>
      </c>
      <c r="I69">
        <f t="shared" si="1"/>
        <v>425104</v>
      </c>
      <c r="J69">
        <f t="shared" si="1"/>
        <v>82944</v>
      </c>
      <c r="K69">
        <f t="shared" si="1"/>
        <v>313148416</v>
      </c>
      <c r="L69">
        <f t="shared" si="1"/>
        <v>367236</v>
      </c>
      <c r="M69">
        <f t="shared" si="1"/>
        <v>2856100</v>
      </c>
      <c r="N69">
        <f t="shared" si="1"/>
        <v>7225</v>
      </c>
    </row>
    <row r="70" spans="1:14" ht="16.5" x14ac:dyDescent="0.25">
      <c r="A70" s="3">
        <v>45102.767515509258</v>
      </c>
      <c r="B70" s="4">
        <v>776</v>
      </c>
      <c r="C70" s="4">
        <v>352</v>
      </c>
      <c r="D70" s="4">
        <v>17752</v>
      </c>
      <c r="E70" s="4">
        <v>554</v>
      </c>
      <c r="F70" s="4">
        <v>426</v>
      </c>
      <c r="G70" s="4">
        <v>82</v>
      </c>
      <c r="I70">
        <f t="shared" si="1"/>
        <v>602176</v>
      </c>
      <c r="J70">
        <f t="shared" si="1"/>
        <v>123904</v>
      </c>
      <c r="K70">
        <f t="shared" si="1"/>
        <v>315133504</v>
      </c>
      <c r="L70">
        <f t="shared" si="1"/>
        <v>306916</v>
      </c>
      <c r="M70">
        <f t="shared" si="1"/>
        <v>181476</v>
      </c>
      <c r="N70">
        <f t="shared" si="1"/>
        <v>6724</v>
      </c>
    </row>
    <row r="71" spans="1:14" ht="16.5" x14ac:dyDescent="0.25">
      <c r="A71" s="3">
        <v>45102.767514236111</v>
      </c>
      <c r="B71" s="4">
        <v>828</v>
      </c>
      <c r="C71" s="4">
        <v>276</v>
      </c>
      <c r="D71" s="4">
        <v>17688</v>
      </c>
      <c r="E71" s="4">
        <v>569</v>
      </c>
      <c r="F71" s="4">
        <v>-236</v>
      </c>
      <c r="G71" s="4">
        <v>39</v>
      </c>
      <c r="I71">
        <f t="shared" si="1"/>
        <v>685584</v>
      </c>
      <c r="J71">
        <f t="shared" si="1"/>
        <v>76176</v>
      </c>
      <c r="K71">
        <f t="shared" si="1"/>
        <v>312865344</v>
      </c>
      <c r="L71">
        <f t="shared" si="1"/>
        <v>323761</v>
      </c>
      <c r="M71">
        <f t="shared" si="1"/>
        <v>55696</v>
      </c>
      <c r="N71">
        <f t="shared" si="1"/>
        <v>1521</v>
      </c>
    </row>
    <row r="72" spans="1:14" ht="16.5" x14ac:dyDescent="0.25">
      <c r="A72" s="3">
        <v>45102.767513159721</v>
      </c>
      <c r="B72" s="4">
        <v>920</v>
      </c>
      <c r="C72" s="4">
        <v>196</v>
      </c>
      <c r="D72" s="4">
        <v>17624</v>
      </c>
      <c r="E72" s="4">
        <v>564</v>
      </c>
      <c r="F72" s="4">
        <v>345</v>
      </c>
      <c r="G72" s="4">
        <v>-128</v>
      </c>
      <c r="I72">
        <f t="shared" si="1"/>
        <v>846400</v>
      </c>
      <c r="J72">
        <f t="shared" si="1"/>
        <v>38416</v>
      </c>
      <c r="K72">
        <f t="shared" si="1"/>
        <v>310605376</v>
      </c>
      <c r="L72">
        <f t="shared" si="1"/>
        <v>318096</v>
      </c>
      <c r="M72">
        <f t="shared" si="1"/>
        <v>119025</v>
      </c>
      <c r="N72">
        <f t="shared" si="1"/>
        <v>16384</v>
      </c>
    </row>
    <row r="73" spans="1:14" ht="16.5" x14ac:dyDescent="0.25">
      <c r="A73" s="3">
        <v>45102.767511886574</v>
      </c>
      <c r="B73" s="4">
        <v>940</v>
      </c>
      <c r="C73" s="4">
        <v>136</v>
      </c>
      <c r="D73" s="4">
        <v>17696</v>
      </c>
      <c r="E73" s="4">
        <v>531</v>
      </c>
      <c r="F73" s="4">
        <v>673</v>
      </c>
      <c r="G73" s="4">
        <v>-239</v>
      </c>
      <c r="I73">
        <f t="shared" si="1"/>
        <v>883600</v>
      </c>
      <c r="J73">
        <f t="shared" si="1"/>
        <v>18496</v>
      </c>
      <c r="K73">
        <f t="shared" si="1"/>
        <v>313148416</v>
      </c>
      <c r="L73">
        <f t="shared" si="1"/>
        <v>281961</v>
      </c>
      <c r="M73">
        <f t="shared" si="1"/>
        <v>452929</v>
      </c>
      <c r="N73">
        <f t="shared" si="1"/>
        <v>57121</v>
      </c>
    </row>
    <row r="74" spans="1:14" ht="16.5" x14ac:dyDescent="0.25">
      <c r="A74" s="3">
        <v>45102.767510752317</v>
      </c>
      <c r="B74" s="4">
        <v>1052</v>
      </c>
      <c r="C74" s="4">
        <v>136</v>
      </c>
      <c r="D74" s="4">
        <v>17536</v>
      </c>
      <c r="E74" s="4">
        <v>580</v>
      </c>
      <c r="F74" s="4">
        <v>569</v>
      </c>
      <c r="G74" s="4">
        <v>-244</v>
      </c>
      <c r="I74">
        <f t="shared" si="1"/>
        <v>1106704</v>
      </c>
      <c r="J74">
        <f t="shared" si="1"/>
        <v>18496</v>
      </c>
      <c r="K74">
        <f t="shared" si="1"/>
        <v>307511296</v>
      </c>
      <c r="L74">
        <f t="shared" si="1"/>
        <v>336400</v>
      </c>
      <c r="M74">
        <f t="shared" si="1"/>
        <v>323761</v>
      </c>
      <c r="N74">
        <f t="shared" si="1"/>
        <v>59536</v>
      </c>
    </row>
    <row r="75" spans="1:14" ht="16.5" x14ac:dyDescent="0.25">
      <c r="A75" s="3">
        <v>45102.767509409721</v>
      </c>
      <c r="B75" s="4">
        <v>1032</v>
      </c>
      <c r="C75" s="4">
        <v>48</v>
      </c>
      <c r="D75" s="4">
        <v>17676</v>
      </c>
      <c r="E75" s="4">
        <v>597</v>
      </c>
      <c r="F75" s="4">
        <v>591</v>
      </c>
      <c r="G75" s="4">
        <v>-284</v>
      </c>
      <c r="I75">
        <f t="shared" si="1"/>
        <v>1065024</v>
      </c>
      <c r="J75">
        <f t="shared" si="1"/>
        <v>2304</v>
      </c>
      <c r="K75">
        <f t="shared" si="1"/>
        <v>312440976</v>
      </c>
      <c r="L75">
        <f t="shared" si="1"/>
        <v>356409</v>
      </c>
      <c r="M75">
        <f t="shared" si="1"/>
        <v>349281</v>
      </c>
      <c r="N75">
        <f t="shared" si="1"/>
        <v>80656</v>
      </c>
    </row>
    <row r="76" spans="1:14" ht="16.5" x14ac:dyDescent="0.25">
      <c r="A76" s="3">
        <v>45102.767508321762</v>
      </c>
      <c r="B76" s="4">
        <v>1048</v>
      </c>
      <c r="C76" s="4">
        <v>156</v>
      </c>
      <c r="D76" s="4">
        <v>17676</v>
      </c>
      <c r="E76" s="4">
        <v>495</v>
      </c>
      <c r="F76" s="4">
        <v>348</v>
      </c>
      <c r="G76" s="4">
        <v>-275</v>
      </c>
      <c r="I76">
        <f t="shared" si="1"/>
        <v>1098304</v>
      </c>
      <c r="J76">
        <f t="shared" si="1"/>
        <v>24336</v>
      </c>
      <c r="K76">
        <f t="shared" si="1"/>
        <v>312440976</v>
      </c>
      <c r="L76">
        <f t="shared" si="1"/>
        <v>245025</v>
      </c>
      <c r="M76">
        <f t="shared" si="1"/>
        <v>121104</v>
      </c>
      <c r="N76">
        <f t="shared" si="1"/>
        <v>75625</v>
      </c>
    </row>
    <row r="77" spans="1:14" ht="16.5" x14ac:dyDescent="0.25">
      <c r="A77" s="3" t="s">
        <v>7</v>
      </c>
      <c r="B77" s="4">
        <f>_xlfn.STDEV.S(B2:B76)</f>
        <v>803.3112122856146</v>
      </c>
      <c r="C77" s="4">
        <f t="shared" ref="C77:G77" si="2">_xlfn.STDEV.S(C2:C76)</f>
        <v>6968.8016162642234</v>
      </c>
      <c r="D77" s="4">
        <f t="shared" si="2"/>
        <v>7188.3234896401063</v>
      </c>
      <c r="E77" s="4">
        <f t="shared" si="2"/>
        <v>12042.715963579789</v>
      </c>
      <c r="F77" s="4">
        <f t="shared" si="2"/>
        <v>1839.0741816919092</v>
      </c>
      <c r="G77" s="4">
        <f t="shared" si="2"/>
        <v>1723.3164561182396</v>
      </c>
      <c r="I77" s="5">
        <f>SUM(I2:I76)</f>
        <v>54105680</v>
      </c>
      <c r="J77" s="5">
        <f>SUM(J2:J76)</f>
        <v>9867046784</v>
      </c>
      <c r="K77" s="5">
        <f>SUM(K2:K76)</f>
        <v>12193669312</v>
      </c>
      <c r="L77" s="5">
        <f>SUM(L2:L76)</f>
        <v>10813706196</v>
      </c>
      <c r="M77" s="5">
        <f>SUM(M2:M76)</f>
        <v>260897580</v>
      </c>
      <c r="N77" s="5">
        <f>SUM(N2:N76)</f>
        <v>223979800</v>
      </c>
    </row>
    <row r="78" spans="1:14" ht="16.5" x14ac:dyDescent="0.25">
      <c r="A78" s="3" t="s">
        <v>8</v>
      </c>
      <c r="B78" s="4">
        <f>((B77)/AVERAGE(B2:B76))*100</f>
        <v>276.01402291286922</v>
      </c>
      <c r="C78" s="4">
        <f t="shared" ref="C78:G78" si="3">((C77)/AVERAGE(C2:C76))*100</f>
        <v>76.197519450994378</v>
      </c>
      <c r="D78" s="4">
        <f t="shared" si="3"/>
        <v>68.045126835533836</v>
      </c>
      <c r="E78" s="4">
        <f t="shared" si="3"/>
        <v>1153.7820920115535</v>
      </c>
      <c r="F78" s="4">
        <f t="shared" si="3"/>
        <v>488.83811889315706</v>
      </c>
      <c r="G78" s="4">
        <f t="shared" si="3"/>
        <v>727.0968396088432</v>
      </c>
      <c r="I78" s="5">
        <f>COUNT(I2:I76)</f>
        <v>75</v>
      </c>
      <c r="J78" s="5">
        <f>COUNT(J2:J76)</f>
        <v>75</v>
      </c>
      <c r="K78" s="5">
        <f>COUNT(K2:K76)</f>
        <v>75</v>
      </c>
      <c r="L78" s="5">
        <f>COUNT(L2:L76)</f>
        <v>75</v>
      </c>
      <c r="M78" s="5">
        <f>COUNT(M2:M76)</f>
        <v>75</v>
      </c>
      <c r="N78" s="5">
        <f>COUNT(N2:N76)</f>
        <v>75</v>
      </c>
    </row>
    <row r="79" spans="1:14" ht="16.5" x14ac:dyDescent="0.25">
      <c r="A79" s="3"/>
      <c r="B79" s="4"/>
      <c r="C79" s="4"/>
      <c r="D79" s="4"/>
      <c r="E79" s="4"/>
      <c r="F79" s="4"/>
      <c r="G79" s="4"/>
      <c r="I79">
        <f>I77/I78</f>
        <v>721409.06666666665</v>
      </c>
      <c r="J79">
        <f>J77/J78</f>
        <v>131560623.78666666</v>
      </c>
      <c r="K79">
        <f>K77/K78</f>
        <v>162582257.49333334</v>
      </c>
      <c r="L79">
        <f>L77/L78</f>
        <v>144182749.28</v>
      </c>
      <c r="M79">
        <f>M77/M78</f>
        <v>3478634.4</v>
      </c>
      <c r="N79">
        <f>N77/N78</f>
        <v>2986397.3333333335</v>
      </c>
    </row>
    <row r="80" spans="1:14" ht="16.5" x14ac:dyDescent="0.25">
      <c r="A80" s="3"/>
      <c r="B80" s="4"/>
      <c r="C80" s="4"/>
      <c r="D80" s="4"/>
      <c r="E80" s="4"/>
      <c r="F80" s="4"/>
      <c r="G80" s="4"/>
      <c r="I80">
        <f>SQRT(I79)</f>
        <v>849.35803208462482</v>
      </c>
      <c r="J80">
        <f>SQRT(J79)</f>
        <v>11469.987959307833</v>
      </c>
      <c r="K80">
        <f>SQRT(K79)</f>
        <v>12750.774780119573</v>
      </c>
      <c r="L80">
        <f>SQRT(L79)</f>
        <v>12007.61213897251</v>
      </c>
      <c r="M80">
        <f>SQRT(M79)</f>
        <v>1865.1097554835746</v>
      </c>
      <c r="N80">
        <f>SQRT(N79)</f>
        <v>1728.1195946268688</v>
      </c>
    </row>
    <row r="81" spans="1:7" ht="16.5" x14ac:dyDescent="0.25">
      <c r="A81" s="3"/>
      <c r="B81" s="4"/>
      <c r="C81" s="4"/>
      <c r="D81" s="4"/>
      <c r="E81" s="4"/>
      <c r="F81" s="4"/>
      <c r="G81" s="4"/>
    </row>
    <row r="82" spans="1:7" ht="16.5" x14ac:dyDescent="0.25">
      <c r="A82" s="3"/>
      <c r="B82" s="4"/>
      <c r="C82" s="4"/>
      <c r="D82" s="4"/>
      <c r="E82" s="4"/>
      <c r="F82" s="4"/>
      <c r="G82" s="4"/>
    </row>
    <row r="83" spans="1:7" ht="16.5" x14ac:dyDescent="0.25">
      <c r="A83" s="3"/>
      <c r="B83" s="4"/>
      <c r="C83" s="4"/>
      <c r="D83" s="4"/>
      <c r="E83" s="4"/>
      <c r="F83" s="4"/>
      <c r="G83" s="4"/>
    </row>
    <row r="84" spans="1:7" ht="16.5" x14ac:dyDescent="0.25">
      <c r="A84" s="3"/>
      <c r="B84" s="4"/>
      <c r="C84" s="4"/>
      <c r="D84" s="4"/>
      <c r="E84" s="4"/>
      <c r="F84" s="4"/>
      <c r="G84" s="4"/>
    </row>
    <row r="85" spans="1:7" ht="16.5" x14ac:dyDescent="0.25">
      <c r="A85" s="3"/>
      <c r="B85" s="4"/>
      <c r="C85" s="4"/>
      <c r="D85" s="4"/>
      <c r="E85" s="4"/>
      <c r="F85" s="4"/>
      <c r="G85" s="4"/>
    </row>
    <row r="86" spans="1:7" ht="16.5" x14ac:dyDescent="0.25">
      <c r="A86" s="3"/>
      <c r="B86" s="4"/>
      <c r="C86" s="4"/>
      <c r="D86" s="4"/>
      <c r="E86" s="4"/>
      <c r="F86" s="4"/>
      <c r="G86" s="4"/>
    </row>
    <row r="87" spans="1:7" ht="16.5" x14ac:dyDescent="0.25">
      <c r="A87" s="3"/>
      <c r="B87" s="4"/>
      <c r="C87" s="4"/>
      <c r="D87" s="4"/>
      <c r="E87" s="4"/>
      <c r="F87" s="4"/>
      <c r="G87" s="4"/>
    </row>
    <row r="88" spans="1:7" ht="16.5" x14ac:dyDescent="0.25">
      <c r="A88" s="3"/>
      <c r="B88" s="4"/>
      <c r="C88" s="4"/>
      <c r="D88" s="4"/>
      <c r="E88" s="4"/>
      <c r="F88" s="4"/>
      <c r="G88" s="4"/>
    </row>
    <row r="89" spans="1:7" ht="16.5" x14ac:dyDescent="0.25">
      <c r="A89" s="3"/>
      <c r="B89" s="4"/>
      <c r="C89" s="4"/>
      <c r="D89" s="4"/>
      <c r="E89" s="4"/>
      <c r="F89" s="4"/>
      <c r="G89" s="4"/>
    </row>
    <row r="90" spans="1:7" ht="16.5" x14ac:dyDescent="0.25">
      <c r="A90" s="3"/>
      <c r="B90" s="4"/>
      <c r="C90" s="4"/>
      <c r="D90" s="4"/>
      <c r="E90" s="4"/>
      <c r="F90" s="4"/>
      <c r="G90" s="4"/>
    </row>
    <row r="91" spans="1:7" ht="16.5" x14ac:dyDescent="0.25">
      <c r="A91" s="3"/>
      <c r="B91" s="4"/>
      <c r="C91" s="4"/>
      <c r="D91" s="4"/>
      <c r="E91" s="4"/>
      <c r="F91" s="4"/>
      <c r="G91" s="4"/>
    </row>
  </sheetData>
  <dataValidations count="7">
    <dataValidation allowBlank="1" showInputMessage="1" showErrorMessage="1" prompt="TBL_HST[CH6]" sqref="G2:G76 G79:G91" xr:uid="{CC8B1286-58E6-4BBD-A144-C390ADA5ED75}"/>
    <dataValidation allowBlank="1" showInputMessage="1" showErrorMessage="1" prompt="TBL_HST[CH5]" sqref="F2:F76 F79:F91" xr:uid="{7BC5B245-C3F0-48FB-AE7F-706EA5FABE5B}"/>
    <dataValidation allowBlank="1" showInputMessage="1" showErrorMessage="1" prompt="TBL_HST[CH4]" sqref="E2:E76 E79:E91" xr:uid="{5E6FA78E-2DE4-40B8-89C7-C1DD428F8FB8}"/>
    <dataValidation allowBlank="1" showInputMessage="1" showErrorMessage="1" prompt="TBL_HST[CH3]" sqref="D2:D76 D79:D91" xr:uid="{73EBDA79-7D2A-4853-A3BB-FD94F34C6EE2}"/>
    <dataValidation allowBlank="1" showInputMessage="1" showErrorMessage="1" prompt="TBL_HST[CH2]" sqref="C2:C76 C79:C91" xr:uid="{2672133C-CC67-490A-AFDE-858643633090}"/>
    <dataValidation allowBlank="1" showInputMessage="1" showErrorMessage="1" prompt="TBL_HST[CH1]" sqref="C77:G78 B2:B91" xr:uid="{B121A6F2-0E9C-4298-A06A-B70A85B7646C}"/>
    <dataValidation allowBlank="1" showInputMessage="1" showErrorMessage="1" prompt="Hora_x000d__x000a__x000d__x000a_TBL_HST[TIME]" sqref="A2:A91" xr:uid="{8CC1828F-FF40-4A6F-86C2-B6550C1DC95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D462-BA3C-4414-B330-8BC8E6410A67}">
  <dimension ref="A1:N224"/>
  <sheetViews>
    <sheetView tabSelected="1" topLeftCell="A134" workbookViewId="0">
      <selection activeCell="I145" sqref="I145:N145"/>
    </sheetView>
  </sheetViews>
  <sheetFormatPr baseColWidth="10" defaultRowHeight="15" x14ac:dyDescent="0.25"/>
  <cols>
    <col min="1" max="1" width="12.7109375" bestFit="1" customWidth="1"/>
    <col min="2" max="2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ht="16.5" x14ac:dyDescent="0.25">
      <c r="A2" s="1">
        <v>45102.773531956016</v>
      </c>
      <c r="B2" s="2">
        <v>384</v>
      </c>
      <c r="C2" s="2">
        <v>188</v>
      </c>
      <c r="D2" s="2">
        <v>17776</v>
      </c>
      <c r="E2" s="2">
        <v>424</v>
      </c>
      <c r="F2" s="2">
        <v>381</v>
      </c>
      <c r="G2" s="2">
        <v>39</v>
      </c>
      <c r="I2">
        <f>B2^2</f>
        <v>147456</v>
      </c>
      <c r="J2">
        <f>C2^2</f>
        <v>35344</v>
      </c>
      <c r="K2">
        <f>D2^2</f>
        <v>315986176</v>
      </c>
      <c r="L2">
        <f>E2^2</f>
        <v>179776</v>
      </c>
      <c r="M2">
        <f>F2^2</f>
        <v>145161</v>
      </c>
      <c r="N2">
        <f>G2^2</f>
        <v>1521</v>
      </c>
    </row>
    <row r="3" spans="1:14" ht="16.5" x14ac:dyDescent="0.25">
      <c r="A3" s="3">
        <v>45102.773530810184</v>
      </c>
      <c r="B3" s="4">
        <v>508</v>
      </c>
      <c r="C3" s="4">
        <v>208</v>
      </c>
      <c r="D3" s="4">
        <v>17732</v>
      </c>
      <c r="E3" s="4">
        <v>427</v>
      </c>
      <c r="F3" s="4">
        <v>1188</v>
      </c>
      <c r="G3" s="4">
        <v>26</v>
      </c>
      <c r="I3">
        <f t="shared" ref="I3:N45" si="0">B3^2</f>
        <v>258064</v>
      </c>
      <c r="J3">
        <f t="shared" si="0"/>
        <v>43264</v>
      </c>
      <c r="K3">
        <f t="shared" si="0"/>
        <v>314423824</v>
      </c>
      <c r="L3">
        <f t="shared" si="0"/>
        <v>182329</v>
      </c>
      <c r="M3">
        <f t="shared" si="0"/>
        <v>1411344</v>
      </c>
      <c r="N3">
        <f t="shared" si="0"/>
        <v>676</v>
      </c>
    </row>
    <row r="4" spans="1:14" ht="16.5" x14ac:dyDescent="0.25">
      <c r="A4" s="3">
        <v>45102.773529525461</v>
      </c>
      <c r="B4" s="4">
        <v>588</v>
      </c>
      <c r="C4" s="4">
        <v>208</v>
      </c>
      <c r="D4" s="4">
        <v>17716</v>
      </c>
      <c r="E4" s="4">
        <v>403</v>
      </c>
      <c r="F4" s="4">
        <v>442</v>
      </c>
      <c r="G4" s="4">
        <v>29</v>
      </c>
      <c r="I4">
        <f t="shared" si="0"/>
        <v>345744</v>
      </c>
      <c r="J4">
        <f t="shared" si="0"/>
        <v>43264</v>
      </c>
      <c r="K4">
        <f t="shared" si="0"/>
        <v>313856656</v>
      </c>
      <c r="L4">
        <f t="shared" si="0"/>
        <v>162409</v>
      </c>
      <c r="M4">
        <f t="shared" si="0"/>
        <v>195364</v>
      </c>
      <c r="N4">
        <f t="shared" si="0"/>
        <v>841</v>
      </c>
    </row>
    <row r="5" spans="1:14" ht="16.5" x14ac:dyDescent="0.25">
      <c r="A5" s="3">
        <v>45102.773528425925</v>
      </c>
      <c r="B5" s="4">
        <v>644</v>
      </c>
      <c r="C5" s="4">
        <v>260</v>
      </c>
      <c r="D5" s="4">
        <v>17728</v>
      </c>
      <c r="E5" s="4">
        <v>426</v>
      </c>
      <c r="F5" s="4">
        <v>396</v>
      </c>
      <c r="G5" s="4">
        <v>25</v>
      </c>
      <c r="I5">
        <f t="shared" si="0"/>
        <v>414736</v>
      </c>
      <c r="J5">
        <f t="shared" si="0"/>
        <v>67600</v>
      </c>
      <c r="K5">
        <f t="shared" si="0"/>
        <v>314281984</v>
      </c>
      <c r="L5">
        <f t="shared" si="0"/>
        <v>181476</v>
      </c>
      <c r="M5">
        <f t="shared" si="0"/>
        <v>156816</v>
      </c>
      <c r="N5">
        <f t="shared" si="0"/>
        <v>625</v>
      </c>
    </row>
    <row r="6" spans="1:14" ht="16.5" x14ac:dyDescent="0.25">
      <c r="A6" s="3">
        <v>45102.773527233796</v>
      </c>
      <c r="B6" s="4">
        <v>616</v>
      </c>
      <c r="C6" s="4">
        <v>252</v>
      </c>
      <c r="D6" s="4">
        <v>17648</v>
      </c>
      <c r="E6" s="4">
        <v>423</v>
      </c>
      <c r="F6" s="4">
        <v>383</v>
      </c>
      <c r="G6" s="4">
        <v>53</v>
      </c>
      <c r="I6">
        <f t="shared" si="0"/>
        <v>379456</v>
      </c>
      <c r="J6">
        <f t="shared" si="0"/>
        <v>63504</v>
      </c>
      <c r="K6">
        <f t="shared" si="0"/>
        <v>311451904</v>
      </c>
      <c r="L6">
        <f t="shared" si="0"/>
        <v>178929</v>
      </c>
      <c r="M6">
        <f t="shared" si="0"/>
        <v>146689</v>
      </c>
      <c r="N6">
        <f t="shared" si="0"/>
        <v>2809</v>
      </c>
    </row>
    <row r="7" spans="1:14" ht="16.5" x14ac:dyDescent="0.25">
      <c r="A7" s="3">
        <v>45102.77352609954</v>
      </c>
      <c r="B7" s="4">
        <v>664</v>
      </c>
      <c r="C7" s="4">
        <v>168</v>
      </c>
      <c r="D7" s="4">
        <v>17632</v>
      </c>
      <c r="E7" s="4">
        <v>404</v>
      </c>
      <c r="F7" s="4">
        <v>387</v>
      </c>
      <c r="G7" s="4">
        <v>32</v>
      </c>
      <c r="I7">
        <f t="shared" si="0"/>
        <v>440896</v>
      </c>
      <c r="J7">
        <f t="shared" si="0"/>
        <v>28224</v>
      </c>
      <c r="K7">
        <f t="shared" si="0"/>
        <v>310887424</v>
      </c>
      <c r="L7">
        <f t="shared" si="0"/>
        <v>163216</v>
      </c>
      <c r="M7">
        <f t="shared" si="0"/>
        <v>149769</v>
      </c>
      <c r="N7">
        <f t="shared" si="0"/>
        <v>1024</v>
      </c>
    </row>
    <row r="8" spans="1:14" ht="16.5" x14ac:dyDescent="0.25">
      <c r="A8" s="3">
        <v>45102.773524918979</v>
      </c>
      <c r="B8" s="4">
        <v>628</v>
      </c>
      <c r="C8" s="4">
        <v>192</v>
      </c>
      <c r="D8" s="4">
        <v>17648</v>
      </c>
      <c r="E8" s="4">
        <v>409</v>
      </c>
      <c r="F8" s="4">
        <v>403</v>
      </c>
      <c r="G8" s="4">
        <v>29</v>
      </c>
      <c r="I8">
        <f t="shared" si="0"/>
        <v>394384</v>
      </c>
      <c r="J8">
        <f t="shared" si="0"/>
        <v>36864</v>
      </c>
      <c r="K8">
        <f t="shared" si="0"/>
        <v>311451904</v>
      </c>
      <c r="L8">
        <f t="shared" si="0"/>
        <v>167281</v>
      </c>
      <c r="M8">
        <f t="shared" si="0"/>
        <v>162409</v>
      </c>
      <c r="N8">
        <f t="shared" si="0"/>
        <v>841</v>
      </c>
    </row>
    <row r="9" spans="1:14" ht="16.5" x14ac:dyDescent="0.25">
      <c r="A9" s="3">
        <v>45102.77352357639</v>
      </c>
      <c r="B9" s="4">
        <v>680</v>
      </c>
      <c r="C9" s="4">
        <v>240</v>
      </c>
      <c r="D9" s="4">
        <v>17900</v>
      </c>
      <c r="E9" s="4">
        <v>429</v>
      </c>
      <c r="F9" s="4">
        <v>668</v>
      </c>
      <c r="G9" s="4">
        <v>49</v>
      </c>
      <c r="I9">
        <f t="shared" si="0"/>
        <v>462400</v>
      </c>
      <c r="J9">
        <f t="shared" si="0"/>
        <v>57600</v>
      </c>
      <c r="K9">
        <f t="shared" si="0"/>
        <v>320410000</v>
      </c>
      <c r="L9">
        <f t="shared" si="0"/>
        <v>184041</v>
      </c>
      <c r="M9">
        <f t="shared" si="0"/>
        <v>446224</v>
      </c>
      <c r="N9">
        <f t="shared" si="0"/>
        <v>2401</v>
      </c>
    </row>
    <row r="10" spans="1:14" ht="16.5" x14ac:dyDescent="0.25">
      <c r="A10" s="3">
        <v>45102.773522418982</v>
      </c>
      <c r="B10" s="4">
        <v>696</v>
      </c>
      <c r="C10" s="4">
        <v>280</v>
      </c>
      <c r="D10" s="4">
        <v>17800</v>
      </c>
      <c r="E10" s="4">
        <v>434</v>
      </c>
      <c r="F10" s="4">
        <v>401</v>
      </c>
      <c r="G10" s="4">
        <v>85</v>
      </c>
      <c r="I10">
        <f t="shared" si="0"/>
        <v>484416</v>
      </c>
      <c r="J10">
        <f t="shared" si="0"/>
        <v>78400</v>
      </c>
      <c r="K10">
        <f t="shared" si="0"/>
        <v>316840000</v>
      </c>
      <c r="L10">
        <f t="shared" si="0"/>
        <v>188356</v>
      </c>
      <c r="M10">
        <f t="shared" si="0"/>
        <v>160801</v>
      </c>
      <c r="N10">
        <f t="shared" si="0"/>
        <v>7225</v>
      </c>
    </row>
    <row r="11" spans="1:14" ht="16.5" x14ac:dyDescent="0.25">
      <c r="A11" s="3">
        <v>45102.773521284726</v>
      </c>
      <c r="B11" s="4">
        <v>724</v>
      </c>
      <c r="C11" s="4">
        <v>216</v>
      </c>
      <c r="D11" s="4">
        <v>17712</v>
      </c>
      <c r="E11" s="4">
        <v>444</v>
      </c>
      <c r="F11" s="4">
        <v>488</v>
      </c>
      <c r="G11" s="4">
        <v>90</v>
      </c>
      <c r="I11">
        <f t="shared" si="0"/>
        <v>524176</v>
      </c>
      <c r="J11">
        <f t="shared" si="0"/>
        <v>46656</v>
      </c>
      <c r="K11">
        <f t="shared" si="0"/>
        <v>313714944</v>
      </c>
      <c r="L11">
        <f t="shared" si="0"/>
        <v>197136</v>
      </c>
      <c r="M11">
        <f t="shared" si="0"/>
        <v>238144</v>
      </c>
      <c r="N11">
        <f t="shared" si="0"/>
        <v>8100</v>
      </c>
    </row>
    <row r="12" spans="1:14" ht="16.5" x14ac:dyDescent="0.25">
      <c r="A12" s="3">
        <v>45102.773520011571</v>
      </c>
      <c r="B12" s="4">
        <v>728</v>
      </c>
      <c r="C12" s="4">
        <v>260</v>
      </c>
      <c r="D12" s="4">
        <v>17764</v>
      </c>
      <c r="E12" s="4">
        <v>453</v>
      </c>
      <c r="F12" s="4">
        <v>1086</v>
      </c>
      <c r="G12" s="4">
        <v>65</v>
      </c>
      <c r="I12">
        <f t="shared" si="0"/>
        <v>529984</v>
      </c>
      <c r="J12">
        <f t="shared" si="0"/>
        <v>67600</v>
      </c>
      <c r="K12">
        <f t="shared" si="0"/>
        <v>315559696</v>
      </c>
      <c r="L12">
        <f t="shared" si="0"/>
        <v>205209</v>
      </c>
      <c r="M12">
        <f t="shared" si="0"/>
        <v>1179396</v>
      </c>
      <c r="N12">
        <f t="shared" si="0"/>
        <v>4225</v>
      </c>
    </row>
    <row r="13" spans="1:14" ht="16.5" x14ac:dyDescent="0.25">
      <c r="A13" s="3">
        <v>45102.773518865739</v>
      </c>
      <c r="B13" s="4">
        <v>736</v>
      </c>
      <c r="C13" s="4">
        <v>260</v>
      </c>
      <c r="D13" s="4">
        <v>17736</v>
      </c>
      <c r="E13" s="4">
        <v>412</v>
      </c>
      <c r="F13" s="4">
        <v>337</v>
      </c>
      <c r="G13" s="4">
        <v>139</v>
      </c>
      <c r="I13">
        <f t="shared" si="0"/>
        <v>541696</v>
      </c>
      <c r="J13">
        <f t="shared" si="0"/>
        <v>67600</v>
      </c>
      <c r="K13">
        <f t="shared" si="0"/>
        <v>314565696</v>
      </c>
      <c r="L13">
        <f t="shared" si="0"/>
        <v>169744</v>
      </c>
      <c r="M13">
        <f t="shared" si="0"/>
        <v>113569</v>
      </c>
      <c r="N13">
        <f t="shared" si="0"/>
        <v>19321</v>
      </c>
    </row>
    <row r="14" spans="1:14" ht="16.5" x14ac:dyDescent="0.25">
      <c r="A14" s="3">
        <v>45102.773517777779</v>
      </c>
      <c r="B14" s="4">
        <v>848</v>
      </c>
      <c r="C14" s="4">
        <v>172</v>
      </c>
      <c r="D14" s="4">
        <v>17708</v>
      </c>
      <c r="E14" s="4">
        <v>465</v>
      </c>
      <c r="F14" s="4">
        <v>-250</v>
      </c>
      <c r="G14" s="4">
        <v>192</v>
      </c>
      <c r="I14">
        <f t="shared" si="0"/>
        <v>719104</v>
      </c>
      <c r="J14">
        <f t="shared" si="0"/>
        <v>29584</v>
      </c>
      <c r="K14">
        <f t="shared" si="0"/>
        <v>313573264</v>
      </c>
      <c r="L14">
        <f t="shared" si="0"/>
        <v>216225</v>
      </c>
      <c r="M14">
        <f t="shared" si="0"/>
        <v>62500</v>
      </c>
      <c r="N14">
        <f t="shared" si="0"/>
        <v>36864</v>
      </c>
    </row>
    <row r="15" spans="1:14" ht="16.5" x14ac:dyDescent="0.25">
      <c r="A15" s="3">
        <v>45102.773516516201</v>
      </c>
      <c r="B15" s="4">
        <v>852</v>
      </c>
      <c r="C15" s="4">
        <v>220</v>
      </c>
      <c r="D15" s="4">
        <v>17680</v>
      </c>
      <c r="E15" s="4">
        <v>411</v>
      </c>
      <c r="F15" s="4">
        <v>433</v>
      </c>
      <c r="G15" s="4">
        <v>133</v>
      </c>
      <c r="I15">
        <f t="shared" si="0"/>
        <v>725904</v>
      </c>
      <c r="J15">
        <f t="shared" si="0"/>
        <v>48400</v>
      </c>
      <c r="K15">
        <f t="shared" si="0"/>
        <v>312582400</v>
      </c>
      <c r="L15">
        <f t="shared" si="0"/>
        <v>168921</v>
      </c>
      <c r="M15">
        <f t="shared" si="0"/>
        <v>187489</v>
      </c>
      <c r="N15">
        <f t="shared" si="0"/>
        <v>17689</v>
      </c>
    </row>
    <row r="16" spans="1:14" ht="16.5" x14ac:dyDescent="0.25">
      <c r="A16" s="3">
        <v>45102.773515370369</v>
      </c>
      <c r="B16" s="4">
        <v>748</v>
      </c>
      <c r="C16" s="4">
        <v>208</v>
      </c>
      <c r="D16" s="4">
        <v>17660</v>
      </c>
      <c r="E16" s="4">
        <v>494</v>
      </c>
      <c r="F16" s="4">
        <v>-347</v>
      </c>
      <c r="G16" s="4">
        <v>124</v>
      </c>
      <c r="I16">
        <f t="shared" si="0"/>
        <v>559504</v>
      </c>
      <c r="J16">
        <f t="shared" si="0"/>
        <v>43264</v>
      </c>
      <c r="K16">
        <f t="shared" si="0"/>
        <v>311875600</v>
      </c>
      <c r="L16">
        <f t="shared" si="0"/>
        <v>244036</v>
      </c>
      <c r="M16">
        <f t="shared" si="0"/>
        <v>120409</v>
      </c>
      <c r="N16">
        <f t="shared" si="0"/>
        <v>15376</v>
      </c>
    </row>
    <row r="17" spans="1:14" ht="16.5" x14ac:dyDescent="0.25">
      <c r="A17" s="3">
        <v>45102.773514108798</v>
      </c>
      <c r="B17" s="4">
        <v>416</v>
      </c>
      <c r="C17" s="4">
        <v>176</v>
      </c>
      <c r="D17" s="4">
        <v>17776</v>
      </c>
      <c r="E17" s="4">
        <v>634</v>
      </c>
      <c r="F17" s="4">
        <v>-3871</v>
      </c>
      <c r="G17" s="4">
        <v>94</v>
      </c>
      <c r="I17">
        <f t="shared" si="0"/>
        <v>173056</v>
      </c>
      <c r="J17">
        <f t="shared" si="0"/>
        <v>30976</v>
      </c>
      <c r="K17">
        <f t="shared" si="0"/>
        <v>315986176</v>
      </c>
      <c r="L17">
        <f t="shared" si="0"/>
        <v>401956</v>
      </c>
      <c r="M17">
        <f t="shared" si="0"/>
        <v>14984641</v>
      </c>
      <c r="N17">
        <f t="shared" si="0"/>
        <v>8836</v>
      </c>
    </row>
    <row r="18" spans="1:14" ht="16.5" x14ac:dyDescent="0.25">
      <c r="A18" s="3">
        <v>45102.773512939813</v>
      </c>
      <c r="B18" s="4">
        <v>96</v>
      </c>
      <c r="C18" s="4">
        <v>168</v>
      </c>
      <c r="D18" s="4">
        <v>17600</v>
      </c>
      <c r="E18" s="4">
        <v>481</v>
      </c>
      <c r="F18" s="4">
        <v>-126</v>
      </c>
      <c r="G18" s="4">
        <v>21</v>
      </c>
      <c r="I18">
        <f t="shared" si="0"/>
        <v>9216</v>
      </c>
      <c r="J18">
        <f t="shared" si="0"/>
        <v>28224</v>
      </c>
      <c r="K18">
        <f t="shared" si="0"/>
        <v>309760000</v>
      </c>
      <c r="L18">
        <f t="shared" si="0"/>
        <v>231361</v>
      </c>
      <c r="M18">
        <f t="shared" si="0"/>
        <v>15876</v>
      </c>
      <c r="N18">
        <f t="shared" si="0"/>
        <v>441</v>
      </c>
    </row>
    <row r="19" spans="1:14" ht="16.5" x14ac:dyDescent="0.25">
      <c r="A19" s="3">
        <v>45102.773511678242</v>
      </c>
      <c r="B19" s="4">
        <v>-268</v>
      </c>
      <c r="C19" s="4">
        <v>140</v>
      </c>
      <c r="D19" s="4">
        <v>17720</v>
      </c>
      <c r="E19" s="4">
        <v>513</v>
      </c>
      <c r="F19" s="4">
        <v>-4</v>
      </c>
      <c r="G19" s="4">
        <v>-71</v>
      </c>
      <c r="I19">
        <f t="shared" si="0"/>
        <v>71824</v>
      </c>
      <c r="J19">
        <f t="shared" si="0"/>
        <v>19600</v>
      </c>
      <c r="K19">
        <f t="shared" si="0"/>
        <v>313998400</v>
      </c>
      <c r="L19">
        <f t="shared" si="0"/>
        <v>263169</v>
      </c>
      <c r="M19">
        <f t="shared" si="0"/>
        <v>16</v>
      </c>
      <c r="N19">
        <f t="shared" si="0"/>
        <v>5041</v>
      </c>
    </row>
    <row r="20" spans="1:14" ht="16.5" x14ac:dyDescent="0.25">
      <c r="A20" s="3">
        <v>45102.773510590276</v>
      </c>
      <c r="B20" s="4">
        <v>128</v>
      </c>
      <c r="C20" s="4">
        <v>164</v>
      </c>
      <c r="D20" s="4">
        <v>18132</v>
      </c>
      <c r="E20" s="4">
        <v>500</v>
      </c>
      <c r="F20" s="4">
        <v>2300</v>
      </c>
      <c r="G20" s="4">
        <v>-18</v>
      </c>
      <c r="I20">
        <f t="shared" si="0"/>
        <v>16384</v>
      </c>
      <c r="J20">
        <f t="shared" si="0"/>
        <v>26896</v>
      </c>
      <c r="K20">
        <f t="shared" si="0"/>
        <v>328769424</v>
      </c>
      <c r="L20">
        <f t="shared" si="0"/>
        <v>250000</v>
      </c>
      <c r="M20">
        <f t="shared" si="0"/>
        <v>5290000</v>
      </c>
      <c r="N20">
        <f t="shared" si="0"/>
        <v>324</v>
      </c>
    </row>
    <row r="21" spans="1:14" ht="16.5" x14ac:dyDescent="0.25">
      <c r="A21" s="3">
        <v>45102.773509432867</v>
      </c>
      <c r="B21" s="4">
        <v>824</v>
      </c>
      <c r="C21" s="4">
        <v>144</v>
      </c>
      <c r="D21" s="4">
        <v>17784</v>
      </c>
      <c r="E21" s="4">
        <v>352</v>
      </c>
      <c r="F21" s="4">
        <v>1149</v>
      </c>
      <c r="G21" s="4">
        <v>64</v>
      </c>
      <c r="I21">
        <f t="shared" si="0"/>
        <v>678976</v>
      </c>
      <c r="J21">
        <f t="shared" si="0"/>
        <v>20736</v>
      </c>
      <c r="K21">
        <f t="shared" si="0"/>
        <v>316270656</v>
      </c>
      <c r="L21">
        <f t="shared" si="0"/>
        <v>123904</v>
      </c>
      <c r="M21">
        <f t="shared" si="0"/>
        <v>1320201</v>
      </c>
      <c r="N21">
        <f t="shared" si="0"/>
        <v>4096</v>
      </c>
    </row>
    <row r="22" spans="1:14" ht="16.5" x14ac:dyDescent="0.25">
      <c r="A22" s="3">
        <v>45102.773508171296</v>
      </c>
      <c r="B22" s="4">
        <v>1660</v>
      </c>
      <c r="C22" s="4">
        <v>1860</v>
      </c>
      <c r="D22" s="4">
        <v>17864</v>
      </c>
      <c r="E22" s="4">
        <v>-28214</v>
      </c>
      <c r="F22" s="4">
        <v>7540</v>
      </c>
      <c r="G22" s="4">
        <v>5640</v>
      </c>
      <c r="I22">
        <f t="shared" si="0"/>
        <v>2755600</v>
      </c>
      <c r="J22">
        <f t="shared" si="0"/>
        <v>3459600</v>
      </c>
      <c r="K22">
        <f t="shared" si="0"/>
        <v>319122496</v>
      </c>
      <c r="L22">
        <f t="shared" si="0"/>
        <v>796029796</v>
      </c>
      <c r="M22">
        <f t="shared" si="0"/>
        <v>56851600</v>
      </c>
      <c r="N22">
        <f t="shared" si="0"/>
        <v>31809600</v>
      </c>
    </row>
    <row r="23" spans="1:14" ht="16.5" x14ac:dyDescent="0.25">
      <c r="A23" s="3">
        <v>45102.773507025464</v>
      </c>
      <c r="B23" s="4">
        <v>1608</v>
      </c>
      <c r="C23" s="4">
        <v>5112</v>
      </c>
      <c r="D23" s="4">
        <v>15448</v>
      </c>
      <c r="E23" s="4">
        <v>-28748</v>
      </c>
      <c r="F23" s="4">
        <v>6260</v>
      </c>
      <c r="G23" s="4">
        <v>9163</v>
      </c>
      <c r="I23">
        <f t="shared" si="0"/>
        <v>2585664</v>
      </c>
      <c r="J23">
        <f t="shared" si="0"/>
        <v>26132544</v>
      </c>
      <c r="K23">
        <f t="shared" si="0"/>
        <v>238640704</v>
      </c>
      <c r="L23">
        <f t="shared" si="0"/>
        <v>826447504</v>
      </c>
      <c r="M23">
        <f t="shared" si="0"/>
        <v>39187600</v>
      </c>
      <c r="N23">
        <f t="shared" si="0"/>
        <v>83960569</v>
      </c>
    </row>
    <row r="24" spans="1:14" ht="16.5" x14ac:dyDescent="0.25">
      <c r="A24" s="3">
        <v>45102.773505937497</v>
      </c>
      <c r="B24" s="4">
        <v>1732</v>
      </c>
      <c r="C24" s="4">
        <v>11456</v>
      </c>
      <c r="D24" s="4">
        <v>12292</v>
      </c>
      <c r="E24" s="4">
        <v>-23513</v>
      </c>
      <c r="F24" s="4">
        <v>-2294</v>
      </c>
      <c r="G24" s="4">
        <v>359</v>
      </c>
      <c r="I24">
        <f t="shared" si="0"/>
        <v>2999824</v>
      </c>
      <c r="J24">
        <f t="shared" si="0"/>
        <v>131239936</v>
      </c>
      <c r="K24">
        <f t="shared" si="0"/>
        <v>151093264</v>
      </c>
      <c r="L24">
        <f t="shared" si="0"/>
        <v>552861169</v>
      </c>
      <c r="M24">
        <f t="shared" si="0"/>
        <v>5262436</v>
      </c>
      <c r="N24">
        <f t="shared" si="0"/>
        <v>128881</v>
      </c>
    </row>
    <row r="25" spans="1:14" ht="16.5" x14ac:dyDescent="0.25">
      <c r="A25" s="3">
        <v>45102.773504675926</v>
      </c>
      <c r="B25" s="4">
        <v>716</v>
      </c>
      <c r="C25" s="4">
        <v>14804</v>
      </c>
      <c r="D25" s="4">
        <v>8416</v>
      </c>
      <c r="E25" s="4">
        <v>-32768</v>
      </c>
      <c r="F25" s="4">
        <v>-2465</v>
      </c>
      <c r="G25" s="4">
        <v>1517</v>
      </c>
      <c r="I25">
        <f t="shared" si="0"/>
        <v>512656</v>
      </c>
      <c r="J25">
        <f t="shared" si="0"/>
        <v>219158416</v>
      </c>
      <c r="K25">
        <f t="shared" si="0"/>
        <v>70829056</v>
      </c>
      <c r="L25">
        <f t="shared" si="0"/>
        <v>1073741824</v>
      </c>
      <c r="M25">
        <f t="shared" si="0"/>
        <v>6076225</v>
      </c>
      <c r="N25">
        <f t="shared" si="0"/>
        <v>2301289</v>
      </c>
    </row>
    <row r="26" spans="1:14" ht="16.5" x14ac:dyDescent="0.25">
      <c r="A26" s="3">
        <v>45102.773503506942</v>
      </c>
      <c r="B26" s="4">
        <v>1160</v>
      </c>
      <c r="C26" s="4">
        <v>16124</v>
      </c>
      <c r="D26" s="4">
        <v>1704</v>
      </c>
      <c r="E26" s="4">
        <v>-13967</v>
      </c>
      <c r="F26" s="4">
        <v>-1128</v>
      </c>
      <c r="G26" s="4">
        <v>152</v>
      </c>
      <c r="I26">
        <f t="shared" si="0"/>
        <v>1345600</v>
      </c>
      <c r="J26">
        <f t="shared" si="0"/>
        <v>259983376</v>
      </c>
      <c r="K26">
        <f t="shared" si="0"/>
        <v>2903616</v>
      </c>
      <c r="L26">
        <f t="shared" si="0"/>
        <v>195077089</v>
      </c>
      <c r="M26">
        <f t="shared" si="0"/>
        <v>1272384</v>
      </c>
      <c r="N26">
        <f t="shared" si="0"/>
        <v>23104</v>
      </c>
    </row>
    <row r="27" spans="1:14" ht="16.5" x14ac:dyDescent="0.25">
      <c r="A27" s="3">
        <v>45102.773502245371</v>
      </c>
      <c r="B27" s="4">
        <v>1124</v>
      </c>
      <c r="C27" s="4">
        <v>16348</v>
      </c>
      <c r="D27" s="4">
        <v>96</v>
      </c>
      <c r="E27" s="4">
        <v>-4838</v>
      </c>
      <c r="F27" s="4">
        <v>-198</v>
      </c>
      <c r="G27" s="4">
        <v>-79</v>
      </c>
      <c r="I27">
        <f t="shared" si="0"/>
        <v>1263376</v>
      </c>
      <c r="J27">
        <f t="shared" si="0"/>
        <v>267257104</v>
      </c>
      <c r="K27">
        <f t="shared" si="0"/>
        <v>9216</v>
      </c>
      <c r="L27">
        <f t="shared" si="0"/>
        <v>23406244</v>
      </c>
      <c r="M27">
        <f t="shared" si="0"/>
        <v>39204</v>
      </c>
      <c r="N27">
        <f t="shared" si="0"/>
        <v>6241</v>
      </c>
    </row>
    <row r="28" spans="1:14" ht="16.5" x14ac:dyDescent="0.25">
      <c r="A28" s="3">
        <v>45102.773501099538</v>
      </c>
      <c r="B28" s="4">
        <v>1160</v>
      </c>
      <c r="C28" s="4">
        <v>16340</v>
      </c>
      <c r="D28" s="4">
        <v>-820</v>
      </c>
      <c r="E28" s="4">
        <v>-1199</v>
      </c>
      <c r="F28" s="4">
        <v>-389</v>
      </c>
      <c r="G28" s="4">
        <v>-222</v>
      </c>
      <c r="I28">
        <f t="shared" si="0"/>
        <v>1345600</v>
      </c>
      <c r="J28">
        <f t="shared" si="0"/>
        <v>266995600</v>
      </c>
      <c r="K28">
        <f t="shared" si="0"/>
        <v>672400</v>
      </c>
      <c r="L28">
        <f t="shared" si="0"/>
        <v>1437601</v>
      </c>
      <c r="M28">
        <f t="shared" si="0"/>
        <v>151321</v>
      </c>
      <c r="N28">
        <f t="shared" si="0"/>
        <v>49284</v>
      </c>
    </row>
    <row r="29" spans="1:14" ht="16.5" x14ac:dyDescent="0.25">
      <c r="A29" s="3">
        <v>45102.77349983796</v>
      </c>
      <c r="B29" s="4">
        <v>1156</v>
      </c>
      <c r="C29" s="4">
        <v>16300</v>
      </c>
      <c r="D29" s="4">
        <v>-980</v>
      </c>
      <c r="E29" s="4">
        <v>749</v>
      </c>
      <c r="F29" s="4">
        <v>366</v>
      </c>
      <c r="G29" s="4">
        <v>-285</v>
      </c>
      <c r="I29">
        <f t="shared" si="0"/>
        <v>1336336</v>
      </c>
      <c r="J29">
        <f t="shared" si="0"/>
        <v>265690000</v>
      </c>
      <c r="K29">
        <f t="shared" si="0"/>
        <v>960400</v>
      </c>
      <c r="L29">
        <f t="shared" si="0"/>
        <v>561001</v>
      </c>
      <c r="M29">
        <f t="shared" si="0"/>
        <v>133956</v>
      </c>
      <c r="N29">
        <f t="shared" si="0"/>
        <v>81225</v>
      </c>
    </row>
    <row r="30" spans="1:14" ht="16.5" x14ac:dyDescent="0.25">
      <c r="A30" s="3">
        <v>45102.773498750001</v>
      </c>
      <c r="B30" s="4">
        <v>1088</v>
      </c>
      <c r="C30" s="4">
        <v>16320</v>
      </c>
      <c r="D30" s="4">
        <v>-176</v>
      </c>
      <c r="E30" s="4">
        <v>5331</v>
      </c>
      <c r="F30" s="4">
        <v>672</v>
      </c>
      <c r="G30" s="4">
        <v>1275</v>
      </c>
      <c r="I30">
        <f t="shared" si="0"/>
        <v>1183744</v>
      </c>
      <c r="J30">
        <f t="shared" si="0"/>
        <v>266342400</v>
      </c>
      <c r="K30">
        <f t="shared" si="0"/>
        <v>30976</v>
      </c>
      <c r="L30">
        <f t="shared" si="0"/>
        <v>28419561</v>
      </c>
      <c r="M30">
        <f t="shared" si="0"/>
        <v>451584</v>
      </c>
      <c r="N30">
        <f t="shared" si="0"/>
        <v>1625625</v>
      </c>
    </row>
    <row r="31" spans="1:14" ht="16.5" x14ac:dyDescent="0.25">
      <c r="A31" s="3">
        <v>45102.773497430557</v>
      </c>
      <c r="B31" s="4">
        <v>740</v>
      </c>
      <c r="C31" s="4">
        <v>16312</v>
      </c>
      <c r="D31" s="4">
        <v>1604</v>
      </c>
      <c r="E31" s="4">
        <v>9075</v>
      </c>
      <c r="F31" s="4">
        <v>852</v>
      </c>
      <c r="G31" s="4">
        <v>-77</v>
      </c>
      <c r="I31">
        <f t="shared" si="0"/>
        <v>547600</v>
      </c>
      <c r="J31">
        <f t="shared" si="0"/>
        <v>266081344</v>
      </c>
      <c r="K31">
        <f t="shared" si="0"/>
        <v>2572816</v>
      </c>
      <c r="L31">
        <f t="shared" si="0"/>
        <v>82355625</v>
      </c>
      <c r="M31">
        <f t="shared" si="0"/>
        <v>725904</v>
      </c>
      <c r="N31">
        <f t="shared" si="0"/>
        <v>5929</v>
      </c>
    </row>
    <row r="32" spans="1:14" ht="16.5" x14ac:dyDescent="0.25">
      <c r="A32" s="3">
        <v>45102.77349634259</v>
      </c>
      <c r="B32" s="4">
        <v>1112</v>
      </c>
      <c r="C32" s="4">
        <v>15600</v>
      </c>
      <c r="D32" s="4">
        <v>4668</v>
      </c>
      <c r="E32" s="4">
        <v>17958</v>
      </c>
      <c r="F32" s="4">
        <v>1548</v>
      </c>
      <c r="G32" s="4">
        <v>-2027</v>
      </c>
      <c r="I32">
        <f t="shared" si="0"/>
        <v>1236544</v>
      </c>
      <c r="J32">
        <f t="shared" si="0"/>
        <v>243360000</v>
      </c>
      <c r="K32">
        <f t="shared" si="0"/>
        <v>21790224</v>
      </c>
      <c r="L32">
        <f t="shared" si="0"/>
        <v>322489764</v>
      </c>
      <c r="M32">
        <f t="shared" si="0"/>
        <v>2396304</v>
      </c>
      <c r="N32">
        <f t="shared" si="0"/>
        <v>4108729</v>
      </c>
    </row>
    <row r="33" spans="1:14" ht="16.5" x14ac:dyDescent="0.25">
      <c r="A33" s="3">
        <v>45102.773495011577</v>
      </c>
      <c r="B33" s="4">
        <v>1396</v>
      </c>
      <c r="C33" s="4">
        <v>13732</v>
      </c>
      <c r="D33" s="4">
        <v>10012</v>
      </c>
      <c r="E33" s="4">
        <v>25725</v>
      </c>
      <c r="F33" s="4">
        <v>-2122</v>
      </c>
      <c r="G33" s="4">
        <v>-3232</v>
      </c>
      <c r="I33">
        <f t="shared" si="0"/>
        <v>1948816</v>
      </c>
      <c r="J33">
        <f t="shared" si="0"/>
        <v>188567824</v>
      </c>
      <c r="K33">
        <f t="shared" si="0"/>
        <v>100240144</v>
      </c>
      <c r="L33">
        <f t="shared" si="0"/>
        <v>661775625</v>
      </c>
      <c r="M33">
        <f t="shared" si="0"/>
        <v>4502884</v>
      </c>
      <c r="N33">
        <f t="shared" si="0"/>
        <v>10445824</v>
      </c>
    </row>
    <row r="34" spans="1:14" ht="16.5" x14ac:dyDescent="0.25">
      <c r="A34" s="3">
        <v>45102.773493935187</v>
      </c>
      <c r="B34" s="4">
        <v>1156</v>
      </c>
      <c r="C34" s="4">
        <v>9336</v>
      </c>
      <c r="D34" s="4">
        <v>13996</v>
      </c>
      <c r="E34" s="4">
        <v>24112</v>
      </c>
      <c r="F34" s="4">
        <v>-3269</v>
      </c>
      <c r="G34" s="4">
        <v>-1847</v>
      </c>
      <c r="I34">
        <f t="shared" si="0"/>
        <v>1336336</v>
      </c>
      <c r="J34">
        <f t="shared" si="0"/>
        <v>87160896</v>
      </c>
      <c r="K34">
        <f t="shared" si="0"/>
        <v>195888016</v>
      </c>
      <c r="L34">
        <f t="shared" si="0"/>
        <v>581388544</v>
      </c>
      <c r="M34">
        <f t="shared" si="0"/>
        <v>10686361</v>
      </c>
      <c r="N34">
        <f t="shared" si="0"/>
        <v>3411409</v>
      </c>
    </row>
    <row r="35" spans="1:14" ht="16.5" x14ac:dyDescent="0.25">
      <c r="A35" s="3">
        <v>45102.77349266204</v>
      </c>
      <c r="B35" s="4">
        <v>952</v>
      </c>
      <c r="C35" s="4">
        <v>6568</v>
      </c>
      <c r="D35" s="4">
        <v>16168</v>
      </c>
      <c r="E35" s="4">
        <v>17713</v>
      </c>
      <c r="F35" s="4">
        <v>-1764</v>
      </c>
      <c r="G35" s="4">
        <v>-557</v>
      </c>
      <c r="I35">
        <f t="shared" si="0"/>
        <v>906304</v>
      </c>
      <c r="J35">
        <f t="shared" si="0"/>
        <v>43138624</v>
      </c>
      <c r="K35">
        <f t="shared" si="0"/>
        <v>261404224</v>
      </c>
      <c r="L35">
        <f t="shared" si="0"/>
        <v>313750369</v>
      </c>
      <c r="M35">
        <f t="shared" si="0"/>
        <v>3111696</v>
      </c>
      <c r="N35">
        <f t="shared" si="0"/>
        <v>310249</v>
      </c>
    </row>
    <row r="36" spans="1:14" ht="16.5" x14ac:dyDescent="0.25">
      <c r="A36" s="3">
        <v>45102.773491527776</v>
      </c>
      <c r="B36" s="4">
        <v>712</v>
      </c>
      <c r="C36" s="4">
        <v>2564</v>
      </c>
      <c r="D36" s="4">
        <v>17360</v>
      </c>
      <c r="E36" s="4">
        <v>13942</v>
      </c>
      <c r="F36" s="4">
        <v>-549</v>
      </c>
      <c r="G36" s="4">
        <v>-751</v>
      </c>
      <c r="I36">
        <f t="shared" si="0"/>
        <v>506944</v>
      </c>
      <c r="J36">
        <f t="shared" si="0"/>
        <v>6574096</v>
      </c>
      <c r="K36">
        <f t="shared" si="0"/>
        <v>301369600</v>
      </c>
      <c r="L36">
        <f t="shared" si="0"/>
        <v>194379364</v>
      </c>
      <c r="M36">
        <f t="shared" si="0"/>
        <v>301401</v>
      </c>
      <c r="N36">
        <f t="shared" si="0"/>
        <v>564001</v>
      </c>
    </row>
    <row r="37" spans="1:14" ht="16.5" x14ac:dyDescent="0.25">
      <c r="A37" s="3">
        <v>45102.773490208332</v>
      </c>
      <c r="B37" s="4">
        <v>440</v>
      </c>
      <c r="C37" s="4">
        <v>332</v>
      </c>
      <c r="D37" s="4">
        <v>17732</v>
      </c>
      <c r="E37" s="4">
        <v>1922</v>
      </c>
      <c r="F37" s="4">
        <v>-448</v>
      </c>
      <c r="G37" s="4">
        <v>153</v>
      </c>
      <c r="I37">
        <f t="shared" si="0"/>
        <v>193600</v>
      </c>
      <c r="J37">
        <f t="shared" si="0"/>
        <v>110224</v>
      </c>
      <c r="K37">
        <f t="shared" si="0"/>
        <v>314423824</v>
      </c>
      <c r="L37">
        <f t="shared" si="0"/>
        <v>3694084</v>
      </c>
      <c r="M37">
        <f t="shared" si="0"/>
        <v>200704</v>
      </c>
      <c r="N37">
        <f t="shared" si="0"/>
        <v>23409</v>
      </c>
    </row>
    <row r="38" spans="1:14" ht="16.5" x14ac:dyDescent="0.25">
      <c r="A38" s="3">
        <v>45102.773489120373</v>
      </c>
      <c r="B38" s="4">
        <v>432</v>
      </c>
      <c r="C38" s="4">
        <v>132</v>
      </c>
      <c r="D38" s="4">
        <v>17552</v>
      </c>
      <c r="E38" s="4">
        <v>540</v>
      </c>
      <c r="F38" s="4">
        <v>463</v>
      </c>
      <c r="G38" s="4">
        <v>-284</v>
      </c>
      <c r="I38">
        <f t="shared" si="0"/>
        <v>186624</v>
      </c>
      <c r="J38">
        <f t="shared" si="0"/>
        <v>17424</v>
      </c>
      <c r="K38">
        <f t="shared" si="0"/>
        <v>308072704</v>
      </c>
      <c r="L38">
        <f t="shared" si="0"/>
        <v>291600</v>
      </c>
      <c r="M38">
        <f t="shared" si="0"/>
        <v>214369</v>
      </c>
      <c r="N38">
        <f t="shared" si="0"/>
        <v>80656</v>
      </c>
    </row>
    <row r="39" spans="1:14" ht="16.5" x14ac:dyDescent="0.25">
      <c r="A39" s="3">
        <v>45102.773487858794</v>
      </c>
      <c r="B39" s="4">
        <v>500</v>
      </c>
      <c r="C39" s="4">
        <v>120</v>
      </c>
      <c r="D39" s="4">
        <v>17508</v>
      </c>
      <c r="E39" s="4">
        <v>428</v>
      </c>
      <c r="F39" s="4">
        <v>389</v>
      </c>
      <c r="G39" s="4">
        <v>-303</v>
      </c>
      <c r="I39">
        <f t="shared" si="0"/>
        <v>250000</v>
      </c>
      <c r="J39">
        <f t="shared" si="0"/>
        <v>14400</v>
      </c>
      <c r="K39">
        <f t="shared" si="0"/>
        <v>306530064</v>
      </c>
      <c r="L39">
        <f t="shared" si="0"/>
        <v>183184</v>
      </c>
      <c r="M39">
        <f t="shared" si="0"/>
        <v>151321</v>
      </c>
      <c r="N39">
        <f t="shared" si="0"/>
        <v>91809</v>
      </c>
    </row>
    <row r="40" spans="1:14" ht="16.5" x14ac:dyDescent="0.25">
      <c r="A40" s="3">
        <v>45102.773486747683</v>
      </c>
      <c r="B40" s="4">
        <v>508</v>
      </c>
      <c r="C40" s="4">
        <v>104</v>
      </c>
      <c r="D40" s="4">
        <v>17636</v>
      </c>
      <c r="E40" s="4">
        <v>420</v>
      </c>
      <c r="F40" s="4">
        <v>311</v>
      </c>
      <c r="G40" s="4">
        <v>-259</v>
      </c>
      <c r="I40">
        <f t="shared" si="0"/>
        <v>258064</v>
      </c>
      <c r="J40">
        <f t="shared" si="0"/>
        <v>10816</v>
      </c>
      <c r="K40">
        <f t="shared" si="0"/>
        <v>311028496</v>
      </c>
      <c r="L40">
        <f t="shared" si="0"/>
        <v>176400</v>
      </c>
      <c r="M40">
        <f t="shared" si="0"/>
        <v>96721</v>
      </c>
      <c r="N40">
        <f t="shared" si="0"/>
        <v>67081</v>
      </c>
    </row>
    <row r="41" spans="1:14" ht="16.5" x14ac:dyDescent="0.25">
      <c r="A41" s="3">
        <v>45102.773485509257</v>
      </c>
      <c r="B41" s="4">
        <v>424</v>
      </c>
      <c r="C41" s="4">
        <v>72</v>
      </c>
      <c r="D41" s="4">
        <v>17468</v>
      </c>
      <c r="E41" s="4">
        <v>353</v>
      </c>
      <c r="F41" s="4">
        <v>332</v>
      </c>
      <c r="G41" s="4">
        <v>-192</v>
      </c>
      <c r="I41">
        <f t="shared" si="0"/>
        <v>179776</v>
      </c>
      <c r="J41">
        <f t="shared" si="0"/>
        <v>5184</v>
      </c>
      <c r="K41">
        <f t="shared" si="0"/>
        <v>305131024</v>
      </c>
      <c r="L41">
        <f t="shared" si="0"/>
        <v>124609</v>
      </c>
      <c r="M41">
        <f t="shared" si="0"/>
        <v>110224</v>
      </c>
      <c r="N41">
        <f t="shared" si="0"/>
        <v>36864</v>
      </c>
    </row>
    <row r="42" spans="1:14" ht="16.5" x14ac:dyDescent="0.25">
      <c r="A42" s="3">
        <v>45102.773484212965</v>
      </c>
      <c r="B42" s="4">
        <v>336</v>
      </c>
      <c r="C42" s="4">
        <v>140</v>
      </c>
      <c r="D42" s="4">
        <v>17656</v>
      </c>
      <c r="E42" s="4">
        <v>337</v>
      </c>
      <c r="F42" s="4">
        <v>150</v>
      </c>
      <c r="G42" s="4">
        <v>-100</v>
      </c>
      <c r="I42">
        <f t="shared" si="0"/>
        <v>112896</v>
      </c>
      <c r="J42">
        <f t="shared" si="0"/>
        <v>19600</v>
      </c>
      <c r="K42">
        <f t="shared" si="0"/>
        <v>311734336</v>
      </c>
      <c r="L42">
        <f t="shared" si="0"/>
        <v>113569</v>
      </c>
      <c r="M42">
        <f t="shared" si="0"/>
        <v>22500</v>
      </c>
      <c r="N42">
        <f t="shared" si="0"/>
        <v>10000</v>
      </c>
    </row>
    <row r="43" spans="1:14" ht="16.5" x14ac:dyDescent="0.25">
      <c r="A43" s="3">
        <v>45102.773483124998</v>
      </c>
      <c r="B43" s="4">
        <v>1016</v>
      </c>
      <c r="C43" s="4">
        <v>2976</v>
      </c>
      <c r="D43" s="4">
        <v>18384</v>
      </c>
      <c r="E43" s="4">
        <v>-21494</v>
      </c>
      <c r="F43" s="4">
        <v>3426</v>
      </c>
      <c r="G43" s="4">
        <v>6822</v>
      </c>
      <c r="I43">
        <f t="shared" si="0"/>
        <v>1032256</v>
      </c>
      <c r="J43">
        <f t="shared" si="0"/>
        <v>8856576</v>
      </c>
      <c r="K43">
        <f t="shared" si="0"/>
        <v>337971456</v>
      </c>
      <c r="L43">
        <f t="shared" si="0"/>
        <v>461992036</v>
      </c>
      <c r="M43">
        <f t="shared" si="0"/>
        <v>11737476</v>
      </c>
      <c r="N43">
        <f t="shared" si="0"/>
        <v>46539684</v>
      </c>
    </row>
    <row r="44" spans="1:14" ht="16.5" x14ac:dyDescent="0.25">
      <c r="A44" s="3">
        <v>45102.773481863427</v>
      </c>
      <c r="B44" s="4">
        <v>892</v>
      </c>
      <c r="C44" s="4">
        <v>8000</v>
      </c>
      <c r="D44" s="4">
        <v>14608</v>
      </c>
      <c r="E44" s="4">
        <v>-20826</v>
      </c>
      <c r="F44" s="4">
        <v>2025</v>
      </c>
      <c r="G44" s="4">
        <v>5946</v>
      </c>
      <c r="I44">
        <f t="shared" si="0"/>
        <v>795664</v>
      </c>
      <c r="J44">
        <f t="shared" si="0"/>
        <v>64000000</v>
      </c>
      <c r="K44">
        <f t="shared" si="0"/>
        <v>213393664</v>
      </c>
      <c r="L44">
        <f t="shared" si="0"/>
        <v>433722276</v>
      </c>
      <c r="M44">
        <f t="shared" si="0"/>
        <v>4100625</v>
      </c>
      <c r="N44">
        <f t="shared" si="0"/>
        <v>35354916</v>
      </c>
    </row>
    <row r="45" spans="1:14" ht="16.5" x14ac:dyDescent="0.25">
      <c r="A45" s="3">
        <v>45102.77348077546</v>
      </c>
      <c r="B45" s="4">
        <v>1316</v>
      </c>
      <c r="C45" s="4">
        <v>12092</v>
      </c>
      <c r="D45" s="4">
        <v>12920</v>
      </c>
      <c r="E45" s="4">
        <v>-24997</v>
      </c>
      <c r="F45" s="4">
        <v>3204</v>
      </c>
      <c r="G45" s="4">
        <v>1548</v>
      </c>
      <c r="I45">
        <f t="shared" si="0"/>
        <v>1731856</v>
      </c>
      <c r="J45">
        <f t="shared" si="0"/>
        <v>146216464</v>
      </c>
      <c r="K45">
        <f t="shared" si="0"/>
        <v>166926400</v>
      </c>
      <c r="L45">
        <f t="shared" ref="I45:N78" si="1">E45^2</f>
        <v>624850009</v>
      </c>
      <c r="M45">
        <f t="shared" si="1"/>
        <v>10265616</v>
      </c>
      <c r="N45">
        <f t="shared" si="1"/>
        <v>2396304</v>
      </c>
    </row>
    <row r="46" spans="1:14" ht="16.5" x14ac:dyDescent="0.25">
      <c r="A46" s="3">
        <v>45102.773479629628</v>
      </c>
      <c r="B46" s="4">
        <v>612</v>
      </c>
      <c r="C46" s="4">
        <v>15708</v>
      </c>
      <c r="D46" s="4">
        <v>5344</v>
      </c>
      <c r="E46" s="4">
        <v>-27380</v>
      </c>
      <c r="F46" s="4">
        <v>2290</v>
      </c>
      <c r="G46" s="4">
        <v>3399</v>
      </c>
      <c r="I46">
        <f t="shared" si="1"/>
        <v>374544</v>
      </c>
      <c r="J46">
        <f t="shared" si="1"/>
        <v>246741264</v>
      </c>
      <c r="K46">
        <f t="shared" si="1"/>
        <v>28558336</v>
      </c>
      <c r="L46">
        <f t="shared" si="1"/>
        <v>749664400</v>
      </c>
      <c r="M46">
        <f t="shared" si="1"/>
        <v>5244100</v>
      </c>
      <c r="N46">
        <f t="shared" si="1"/>
        <v>11553201</v>
      </c>
    </row>
    <row r="47" spans="1:14" ht="16.5" x14ac:dyDescent="0.25">
      <c r="A47" s="3">
        <v>45102.773478310184</v>
      </c>
      <c r="B47" s="4">
        <v>308</v>
      </c>
      <c r="C47" s="4">
        <v>16316</v>
      </c>
      <c r="D47" s="4">
        <v>1596</v>
      </c>
      <c r="E47" s="4">
        <v>-10151</v>
      </c>
      <c r="F47" s="4">
        <v>374</v>
      </c>
      <c r="G47" s="4">
        <v>1481</v>
      </c>
      <c r="I47">
        <f t="shared" si="1"/>
        <v>94864</v>
      </c>
      <c r="J47">
        <f t="shared" si="1"/>
        <v>266211856</v>
      </c>
      <c r="K47">
        <f t="shared" si="1"/>
        <v>2547216</v>
      </c>
      <c r="L47">
        <f t="shared" si="1"/>
        <v>103042801</v>
      </c>
      <c r="M47">
        <f t="shared" si="1"/>
        <v>139876</v>
      </c>
      <c r="N47">
        <f t="shared" si="1"/>
        <v>2193361</v>
      </c>
    </row>
    <row r="48" spans="1:14" ht="16.5" x14ac:dyDescent="0.25">
      <c r="A48" s="3">
        <v>45102.773477048613</v>
      </c>
      <c r="B48" s="4">
        <v>108</v>
      </c>
      <c r="C48" s="4">
        <v>16360</v>
      </c>
      <c r="D48" s="4">
        <v>516</v>
      </c>
      <c r="E48" s="4">
        <v>-2155</v>
      </c>
      <c r="F48" s="4">
        <v>86</v>
      </c>
      <c r="G48" s="4">
        <v>1199</v>
      </c>
      <c r="I48">
        <f t="shared" si="1"/>
        <v>11664</v>
      </c>
      <c r="J48">
        <f t="shared" si="1"/>
        <v>267649600</v>
      </c>
      <c r="K48">
        <f t="shared" si="1"/>
        <v>266256</v>
      </c>
      <c r="L48">
        <f t="shared" si="1"/>
        <v>4644025</v>
      </c>
      <c r="M48">
        <f t="shared" si="1"/>
        <v>7396</v>
      </c>
      <c r="N48">
        <f t="shared" si="1"/>
        <v>1437601</v>
      </c>
    </row>
    <row r="49" spans="1:14" ht="16.5" x14ac:dyDescent="0.25">
      <c r="A49" s="3">
        <v>45102.773475960646</v>
      </c>
      <c r="B49" s="4">
        <v>12</v>
      </c>
      <c r="C49" s="4">
        <v>16284</v>
      </c>
      <c r="D49" s="4">
        <v>-44</v>
      </c>
      <c r="E49" s="4">
        <v>-4356</v>
      </c>
      <c r="F49" s="4">
        <v>4309</v>
      </c>
      <c r="G49" s="4">
        <v>988</v>
      </c>
      <c r="I49">
        <f t="shared" si="1"/>
        <v>144</v>
      </c>
      <c r="J49">
        <f t="shared" si="1"/>
        <v>265168656</v>
      </c>
      <c r="K49">
        <f t="shared" si="1"/>
        <v>1936</v>
      </c>
      <c r="L49">
        <f t="shared" si="1"/>
        <v>18974736</v>
      </c>
      <c r="M49">
        <f t="shared" si="1"/>
        <v>18567481</v>
      </c>
      <c r="N49">
        <f t="shared" si="1"/>
        <v>976144</v>
      </c>
    </row>
    <row r="50" spans="1:14" ht="16.5" x14ac:dyDescent="0.25">
      <c r="A50" s="3">
        <v>45102.773474699075</v>
      </c>
      <c r="B50" s="4">
        <v>196</v>
      </c>
      <c r="C50" s="4">
        <v>16452</v>
      </c>
      <c r="D50" s="4">
        <v>564</v>
      </c>
      <c r="E50" s="4">
        <v>1398</v>
      </c>
      <c r="F50" s="4">
        <v>593</v>
      </c>
      <c r="G50" s="4">
        <v>-617</v>
      </c>
      <c r="I50">
        <f t="shared" si="1"/>
        <v>38416</v>
      </c>
      <c r="J50">
        <f t="shared" si="1"/>
        <v>270668304</v>
      </c>
      <c r="K50">
        <f t="shared" si="1"/>
        <v>318096</v>
      </c>
      <c r="L50">
        <f t="shared" si="1"/>
        <v>1954404</v>
      </c>
      <c r="M50">
        <f t="shared" si="1"/>
        <v>351649</v>
      </c>
      <c r="N50">
        <f t="shared" si="1"/>
        <v>380689</v>
      </c>
    </row>
    <row r="51" spans="1:14" ht="16.5" x14ac:dyDescent="0.25">
      <c r="A51" s="3">
        <v>45102.773473553243</v>
      </c>
      <c r="B51" s="4">
        <v>356</v>
      </c>
      <c r="C51" s="4">
        <v>16448</v>
      </c>
      <c r="D51" s="4">
        <v>732</v>
      </c>
      <c r="E51" s="4">
        <v>6446</v>
      </c>
      <c r="F51" s="4">
        <v>-1222</v>
      </c>
      <c r="G51" s="4">
        <v>-1623</v>
      </c>
      <c r="I51">
        <f t="shared" si="1"/>
        <v>126736</v>
      </c>
      <c r="J51">
        <f t="shared" si="1"/>
        <v>270536704</v>
      </c>
      <c r="K51">
        <f t="shared" si="1"/>
        <v>535824</v>
      </c>
      <c r="L51">
        <f t="shared" si="1"/>
        <v>41550916</v>
      </c>
      <c r="M51">
        <f t="shared" si="1"/>
        <v>1493284</v>
      </c>
      <c r="N51">
        <f t="shared" si="1"/>
        <v>2634129</v>
      </c>
    </row>
    <row r="52" spans="1:14" ht="16.5" x14ac:dyDescent="0.25">
      <c r="A52" s="3">
        <v>45102.773472407411</v>
      </c>
      <c r="B52" s="4">
        <v>168</v>
      </c>
      <c r="C52" s="4">
        <v>16452</v>
      </c>
      <c r="D52" s="4">
        <v>1464</v>
      </c>
      <c r="E52" s="4">
        <v>6747</v>
      </c>
      <c r="F52" s="4">
        <v>-1203</v>
      </c>
      <c r="G52" s="4">
        <v>-1312</v>
      </c>
      <c r="I52">
        <f t="shared" si="1"/>
        <v>28224</v>
      </c>
      <c r="J52">
        <f t="shared" si="1"/>
        <v>270668304</v>
      </c>
      <c r="K52">
        <f t="shared" si="1"/>
        <v>2143296</v>
      </c>
      <c r="L52">
        <f t="shared" si="1"/>
        <v>45522009</v>
      </c>
      <c r="M52">
        <f t="shared" si="1"/>
        <v>1447209</v>
      </c>
      <c r="N52">
        <f t="shared" si="1"/>
        <v>1721344</v>
      </c>
    </row>
    <row r="53" spans="1:14" ht="16.5" x14ac:dyDescent="0.25">
      <c r="A53" s="3">
        <v>45102.773471145832</v>
      </c>
      <c r="B53" s="4">
        <v>588</v>
      </c>
      <c r="C53" s="4">
        <v>16092</v>
      </c>
      <c r="D53" s="4">
        <v>3980</v>
      </c>
      <c r="E53" s="4">
        <v>11061</v>
      </c>
      <c r="F53" s="4">
        <v>636</v>
      </c>
      <c r="G53" s="4">
        <v>-2199</v>
      </c>
      <c r="I53">
        <f t="shared" si="1"/>
        <v>345744</v>
      </c>
      <c r="J53">
        <f t="shared" si="1"/>
        <v>258952464</v>
      </c>
      <c r="K53">
        <f t="shared" si="1"/>
        <v>15840400</v>
      </c>
      <c r="L53">
        <f t="shared" si="1"/>
        <v>122345721</v>
      </c>
      <c r="M53">
        <f t="shared" si="1"/>
        <v>404496</v>
      </c>
      <c r="N53">
        <f t="shared" si="1"/>
        <v>4835601</v>
      </c>
    </row>
    <row r="54" spans="1:14" ht="16.5" x14ac:dyDescent="0.25">
      <c r="A54" s="3">
        <v>45102.773470057873</v>
      </c>
      <c r="B54" s="4">
        <v>1216</v>
      </c>
      <c r="C54" s="4">
        <v>15504</v>
      </c>
      <c r="D54" s="4">
        <v>6188</v>
      </c>
      <c r="E54" s="4">
        <v>11988</v>
      </c>
      <c r="F54" s="4">
        <v>-1454</v>
      </c>
      <c r="G54" s="4">
        <v>-3953</v>
      </c>
      <c r="I54">
        <f t="shared" si="1"/>
        <v>1478656</v>
      </c>
      <c r="J54">
        <f t="shared" si="1"/>
        <v>240374016</v>
      </c>
      <c r="K54">
        <f t="shared" si="1"/>
        <v>38291344</v>
      </c>
      <c r="L54">
        <f t="shared" si="1"/>
        <v>143712144</v>
      </c>
      <c r="M54">
        <f t="shared" si="1"/>
        <v>2114116</v>
      </c>
      <c r="N54">
        <f t="shared" si="1"/>
        <v>15626209</v>
      </c>
    </row>
    <row r="55" spans="1:14" ht="16.5" x14ac:dyDescent="0.25">
      <c r="A55" s="3">
        <v>45102.773468796295</v>
      </c>
      <c r="B55" s="4">
        <v>1612</v>
      </c>
      <c r="C55" s="4">
        <v>14456</v>
      </c>
      <c r="D55" s="4">
        <v>8508</v>
      </c>
      <c r="E55" s="4">
        <v>16284</v>
      </c>
      <c r="F55" s="4">
        <v>-967</v>
      </c>
      <c r="G55" s="4">
        <v>-2255</v>
      </c>
      <c r="I55">
        <f t="shared" si="1"/>
        <v>2598544</v>
      </c>
      <c r="J55">
        <f t="shared" si="1"/>
        <v>208975936</v>
      </c>
      <c r="K55">
        <f t="shared" si="1"/>
        <v>72386064</v>
      </c>
      <c r="L55">
        <f t="shared" si="1"/>
        <v>265168656</v>
      </c>
      <c r="M55">
        <f t="shared" si="1"/>
        <v>935089</v>
      </c>
      <c r="N55">
        <f t="shared" si="1"/>
        <v>5085025</v>
      </c>
    </row>
    <row r="56" spans="1:14" ht="16.5" x14ac:dyDescent="0.25">
      <c r="A56" s="3">
        <v>45102.773467627318</v>
      </c>
      <c r="B56" s="4">
        <v>1296</v>
      </c>
      <c r="C56" s="4">
        <v>12604</v>
      </c>
      <c r="D56" s="4">
        <v>11832</v>
      </c>
      <c r="E56" s="4">
        <v>20457</v>
      </c>
      <c r="F56" s="4">
        <v>-2205</v>
      </c>
      <c r="G56" s="4">
        <v>-483</v>
      </c>
      <c r="I56">
        <f t="shared" si="1"/>
        <v>1679616</v>
      </c>
      <c r="J56">
        <f t="shared" si="1"/>
        <v>158860816</v>
      </c>
      <c r="K56">
        <f t="shared" si="1"/>
        <v>139996224</v>
      </c>
      <c r="L56">
        <f t="shared" si="1"/>
        <v>418488849</v>
      </c>
      <c r="M56">
        <f t="shared" si="1"/>
        <v>4862025</v>
      </c>
      <c r="N56">
        <f t="shared" si="1"/>
        <v>233289</v>
      </c>
    </row>
    <row r="57" spans="1:14" ht="16.5" x14ac:dyDescent="0.25">
      <c r="A57" s="3">
        <v>45102.773466388891</v>
      </c>
      <c r="B57" s="4">
        <v>1172</v>
      </c>
      <c r="C57" s="4">
        <v>8564</v>
      </c>
      <c r="D57" s="4">
        <v>15152</v>
      </c>
      <c r="E57" s="4">
        <v>19491</v>
      </c>
      <c r="F57" s="4">
        <v>-1919</v>
      </c>
      <c r="G57" s="4">
        <v>-2625</v>
      </c>
      <c r="I57">
        <f t="shared" si="1"/>
        <v>1373584</v>
      </c>
      <c r="J57">
        <f t="shared" si="1"/>
        <v>73342096</v>
      </c>
      <c r="K57">
        <f t="shared" si="1"/>
        <v>229583104</v>
      </c>
      <c r="L57">
        <f t="shared" si="1"/>
        <v>379899081</v>
      </c>
      <c r="M57">
        <f t="shared" si="1"/>
        <v>3682561</v>
      </c>
      <c r="N57">
        <f t="shared" si="1"/>
        <v>6890625</v>
      </c>
    </row>
    <row r="58" spans="1:14" ht="16.5" x14ac:dyDescent="0.25">
      <c r="A58" s="3">
        <v>45102.773465127313</v>
      </c>
      <c r="B58" s="4">
        <v>856</v>
      </c>
      <c r="C58" s="4">
        <v>4652</v>
      </c>
      <c r="D58" s="4">
        <v>16736</v>
      </c>
      <c r="E58" s="4">
        <v>15270</v>
      </c>
      <c r="F58" s="4">
        <v>-1754</v>
      </c>
      <c r="G58" s="4">
        <v>-3437</v>
      </c>
      <c r="I58">
        <f t="shared" si="1"/>
        <v>732736</v>
      </c>
      <c r="J58">
        <f t="shared" si="1"/>
        <v>21641104</v>
      </c>
      <c r="K58">
        <f t="shared" si="1"/>
        <v>280093696</v>
      </c>
      <c r="L58">
        <f t="shared" si="1"/>
        <v>233172900</v>
      </c>
      <c r="M58">
        <f t="shared" si="1"/>
        <v>3076516</v>
      </c>
      <c r="N58">
        <f t="shared" si="1"/>
        <v>11812969</v>
      </c>
    </row>
    <row r="59" spans="1:14" ht="16.5" x14ac:dyDescent="0.25">
      <c r="A59" s="3">
        <v>45102.773464039354</v>
      </c>
      <c r="B59" s="4">
        <v>824</v>
      </c>
      <c r="C59" s="4">
        <v>2300</v>
      </c>
      <c r="D59" s="4">
        <v>17520</v>
      </c>
      <c r="E59" s="4">
        <v>11643</v>
      </c>
      <c r="F59" s="4">
        <v>-1528</v>
      </c>
      <c r="G59" s="4">
        <v>-1815</v>
      </c>
      <c r="I59">
        <f t="shared" si="1"/>
        <v>678976</v>
      </c>
      <c r="J59">
        <f t="shared" si="1"/>
        <v>5290000</v>
      </c>
      <c r="K59">
        <f t="shared" si="1"/>
        <v>306950400</v>
      </c>
      <c r="L59">
        <f t="shared" si="1"/>
        <v>135559449</v>
      </c>
      <c r="M59">
        <f t="shared" si="1"/>
        <v>2334784</v>
      </c>
      <c r="N59">
        <f t="shared" si="1"/>
        <v>3294225</v>
      </c>
    </row>
    <row r="60" spans="1:14" ht="16.5" x14ac:dyDescent="0.25">
      <c r="A60" s="3">
        <v>45102.773462777775</v>
      </c>
      <c r="B60" s="4">
        <v>608</v>
      </c>
      <c r="C60" s="4">
        <v>180</v>
      </c>
      <c r="D60" s="4">
        <v>17736</v>
      </c>
      <c r="E60" s="4">
        <v>1523</v>
      </c>
      <c r="F60" s="4">
        <v>646</v>
      </c>
      <c r="G60" s="4">
        <v>-85</v>
      </c>
      <c r="I60">
        <f t="shared" si="1"/>
        <v>369664</v>
      </c>
      <c r="J60">
        <f t="shared" si="1"/>
        <v>32400</v>
      </c>
      <c r="K60">
        <f t="shared" si="1"/>
        <v>314565696</v>
      </c>
      <c r="L60">
        <f t="shared" si="1"/>
        <v>2319529</v>
      </c>
      <c r="M60">
        <f t="shared" si="1"/>
        <v>417316</v>
      </c>
      <c r="N60">
        <f t="shared" si="1"/>
        <v>7225</v>
      </c>
    </row>
    <row r="61" spans="1:14" ht="16.5" x14ac:dyDescent="0.25">
      <c r="A61" s="3">
        <v>45102.773461458331</v>
      </c>
      <c r="B61" s="4">
        <v>680</v>
      </c>
      <c r="C61" s="4">
        <v>132</v>
      </c>
      <c r="D61" s="4">
        <v>17680</v>
      </c>
      <c r="E61" s="4">
        <v>559</v>
      </c>
      <c r="F61" s="4">
        <v>444</v>
      </c>
      <c r="G61" s="4">
        <v>-245</v>
      </c>
      <c r="I61">
        <f t="shared" si="1"/>
        <v>462400</v>
      </c>
      <c r="J61">
        <f t="shared" si="1"/>
        <v>17424</v>
      </c>
      <c r="K61">
        <f t="shared" si="1"/>
        <v>312582400</v>
      </c>
      <c r="L61">
        <f t="shared" si="1"/>
        <v>312481</v>
      </c>
      <c r="M61">
        <f t="shared" si="1"/>
        <v>197136</v>
      </c>
      <c r="N61">
        <f t="shared" si="1"/>
        <v>60025</v>
      </c>
    </row>
    <row r="62" spans="1:14" ht="16.5" x14ac:dyDescent="0.25">
      <c r="A62" s="3">
        <v>45102.773460312499</v>
      </c>
      <c r="B62" s="4">
        <v>696</v>
      </c>
      <c r="C62" s="4">
        <v>140</v>
      </c>
      <c r="D62" s="4">
        <v>17568</v>
      </c>
      <c r="E62" s="4">
        <v>515</v>
      </c>
      <c r="F62" s="4">
        <v>413</v>
      </c>
      <c r="G62" s="4">
        <v>-292</v>
      </c>
      <c r="I62">
        <f t="shared" si="1"/>
        <v>484416</v>
      </c>
      <c r="J62">
        <f t="shared" si="1"/>
        <v>19600</v>
      </c>
      <c r="K62">
        <f t="shared" si="1"/>
        <v>308634624</v>
      </c>
      <c r="L62">
        <f t="shared" si="1"/>
        <v>265225</v>
      </c>
      <c r="M62">
        <f t="shared" si="1"/>
        <v>170569</v>
      </c>
      <c r="N62">
        <f t="shared" si="1"/>
        <v>85264</v>
      </c>
    </row>
    <row r="63" spans="1:14" ht="16.5" x14ac:dyDescent="0.25">
      <c r="A63" s="3">
        <v>45102.773459236108</v>
      </c>
      <c r="B63" s="4">
        <v>672</v>
      </c>
      <c r="C63" s="4">
        <v>40</v>
      </c>
      <c r="D63" s="4">
        <v>17536</v>
      </c>
      <c r="E63" s="4">
        <v>479</v>
      </c>
      <c r="F63" s="4">
        <v>307</v>
      </c>
      <c r="G63" s="4">
        <v>-325</v>
      </c>
      <c r="I63">
        <f t="shared" si="1"/>
        <v>451584</v>
      </c>
      <c r="J63">
        <f t="shared" si="1"/>
        <v>1600</v>
      </c>
      <c r="K63">
        <f t="shared" si="1"/>
        <v>307511296</v>
      </c>
      <c r="L63">
        <f t="shared" si="1"/>
        <v>229441</v>
      </c>
      <c r="M63">
        <f t="shared" si="1"/>
        <v>94249</v>
      </c>
      <c r="N63">
        <f t="shared" si="1"/>
        <v>105625</v>
      </c>
    </row>
    <row r="64" spans="1:14" ht="16.5" x14ac:dyDescent="0.25">
      <c r="A64" s="3">
        <v>45102.773457962961</v>
      </c>
      <c r="B64" s="4">
        <v>748</v>
      </c>
      <c r="C64" s="4">
        <v>52</v>
      </c>
      <c r="D64" s="4">
        <v>17636</v>
      </c>
      <c r="E64" s="4">
        <v>442</v>
      </c>
      <c r="F64" s="4">
        <v>350</v>
      </c>
      <c r="G64" s="4">
        <v>-315</v>
      </c>
      <c r="I64">
        <f t="shared" si="1"/>
        <v>559504</v>
      </c>
      <c r="J64">
        <f t="shared" si="1"/>
        <v>2704</v>
      </c>
      <c r="K64">
        <f t="shared" si="1"/>
        <v>311028496</v>
      </c>
      <c r="L64">
        <f t="shared" si="1"/>
        <v>195364</v>
      </c>
      <c r="M64">
        <f t="shared" si="1"/>
        <v>122500</v>
      </c>
      <c r="N64">
        <f t="shared" si="1"/>
        <v>99225</v>
      </c>
    </row>
    <row r="65" spans="1:14" ht="16.5" x14ac:dyDescent="0.25">
      <c r="A65" s="3">
        <v>45102.773456678238</v>
      </c>
      <c r="B65" s="4">
        <v>780</v>
      </c>
      <c r="C65" s="4">
        <v>92</v>
      </c>
      <c r="D65" s="4">
        <v>17620</v>
      </c>
      <c r="E65" s="4">
        <v>384</v>
      </c>
      <c r="F65" s="4">
        <v>399</v>
      </c>
      <c r="G65" s="4">
        <v>-284</v>
      </c>
      <c r="I65">
        <f t="shared" si="1"/>
        <v>608400</v>
      </c>
      <c r="J65">
        <f t="shared" si="1"/>
        <v>8464</v>
      </c>
      <c r="K65">
        <f t="shared" si="1"/>
        <v>310464400</v>
      </c>
      <c r="L65">
        <f t="shared" si="1"/>
        <v>147456</v>
      </c>
      <c r="M65">
        <f t="shared" si="1"/>
        <v>159201</v>
      </c>
      <c r="N65">
        <f t="shared" si="1"/>
        <v>80656</v>
      </c>
    </row>
    <row r="66" spans="1:14" ht="16.5" x14ac:dyDescent="0.25">
      <c r="A66" s="3">
        <v>45102.773455543982</v>
      </c>
      <c r="B66" s="4">
        <v>660</v>
      </c>
      <c r="C66" s="4">
        <v>112</v>
      </c>
      <c r="D66" s="4">
        <v>17584</v>
      </c>
      <c r="E66" s="4">
        <v>256</v>
      </c>
      <c r="F66" s="4">
        <v>433</v>
      </c>
      <c r="G66" s="4">
        <v>-209</v>
      </c>
      <c r="I66">
        <f t="shared" si="1"/>
        <v>435600</v>
      </c>
      <c r="J66">
        <f t="shared" si="1"/>
        <v>12544</v>
      </c>
      <c r="K66">
        <f t="shared" si="1"/>
        <v>309197056</v>
      </c>
      <c r="L66">
        <f t="shared" si="1"/>
        <v>65536</v>
      </c>
      <c r="M66">
        <f t="shared" si="1"/>
        <v>187489</v>
      </c>
      <c r="N66">
        <f t="shared" si="1"/>
        <v>43681</v>
      </c>
    </row>
    <row r="67" spans="1:14" ht="16.5" x14ac:dyDescent="0.25">
      <c r="A67" s="3">
        <v>45102.773454409726</v>
      </c>
      <c r="B67" s="4">
        <v>852</v>
      </c>
      <c r="C67" s="4">
        <v>356</v>
      </c>
      <c r="D67" s="4">
        <v>17948</v>
      </c>
      <c r="E67" s="4">
        <v>-181</v>
      </c>
      <c r="F67" s="4">
        <v>848</v>
      </c>
      <c r="G67" s="4">
        <v>-39</v>
      </c>
      <c r="I67">
        <f t="shared" si="1"/>
        <v>725904</v>
      </c>
      <c r="J67">
        <f t="shared" si="1"/>
        <v>126736</v>
      </c>
      <c r="K67">
        <f t="shared" si="1"/>
        <v>322130704</v>
      </c>
      <c r="L67">
        <f t="shared" si="1"/>
        <v>32761</v>
      </c>
      <c r="M67">
        <f t="shared" si="1"/>
        <v>719104</v>
      </c>
      <c r="N67">
        <f t="shared" si="1"/>
        <v>1521</v>
      </c>
    </row>
    <row r="68" spans="1:14" ht="16.5" x14ac:dyDescent="0.25">
      <c r="A68" s="3">
        <v>45102.773453321759</v>
      </c>
      <c r="B68" s="4">
        <v>968</v>
      </c>
      <c r="C68" s="4">
        <v>2012</v>
      </c>
      <c r="D68" s="4">
        <v>16996</v>
      </c>
      <c r="E68" s="4">
        <v>-17242</v>
      </c>
      <c r="F68" s="4">
        <v>2664</v>
      </c>
      <c r="G68" s="4">
        <v>3293</v>
      </c>
      <c r="I68">
        <f t="shared" si="1"/>
        <v>937024</v>
      </c>
      <c r="J68">
        <f t="shared" si="1"/>
        <v>4048144</v>
      </c>
      <c r="K68">
        <f t="shared" si="1"/>
        <v>288864016</v>
      </c>
      <c r="L68">
        <f t="shared" si="1"/>
        <v>297286564</v>
      </c>
      <c r="M68">
        <f t="shared" si="1"/>
        <v>7096896</v>
      </c>
      <c r="N68">
        <f t="shared" si="1"/>
        <v>10843849</v>
      </c>
    </row>
    <row r="69" spans="1:14" ht="16.5" x14ac:dyDescent="0.25">
      <c r="A69" s="3">
        <v>45102.773452048612</v>
      </c>
      <c r="B69" s="4">
        <v>1276</v>
      </c>
      <c r="C69" s="4">
        <v>6100</v>
      </c>
      <c r="D69" s="4">
        <v>15952</v>
      </c>
      <c r="E69" s="4">
        <v>-18814</v>
      </c>
      <c r="F69" s="4">
        <v>692</v>
      </c>
      <c r="G69" s="4">
        <v>4446</v>
      </c>
      <c r="I69">
        <f t="shared" si="1"/>
        <v>1628176</v>
      </c>
      <c r="J69">
        <f t="shared" si="1"/>
        <v>37210000</v>
      </c>
      <c r="K69">
        <f t="shared" si="1"/>
        <v>254466304</v>
      </c>
      <c r="L69">
        <f t="shared" si="1"/>
        <v>353966596</v>
      </c>
      <c r="M69">
        <f t="shared" si="1"/>
        <v>478864</v>
      </c>
      <c r="N69">
        <f t="shared" si="1"/>
        <v>19766916</v>
      </c>
    </row>
    <row r="70" spans="1:14" ht="16.5" x14ac:dyDescent="0.25">
      <c r="A70" s="3">
        <v>45102.773450787034</v>
      </c>
      <c r="B70" s="4">
        <v>992</v>
      </c>
      <c r="C70" s="4">
        <v>9700</v>
      </c>
      <c r="D70" s="4">
        <v>14156</v>
      </c>
      <c r="E70" s="4">
        <v>-20084</v>
      </c>
      <c r="F70" s="4">
        <v>1291</v>
      </c>
      <c r="G70" s="4">
        <v>480</v>
      </c>
      <c r="I70">
        <f t="shared" si="1"/>
        <v>984064</v>
      </c>
      <c r="J70">
        <f t="shared" si="1"/>
        <v>94090000</v>
      </c>
      <c r="K70">
        <f t="shared" si="1"/>
        <v>200392336</v>
      </c>
      <c r="L70">
        <f t="shared" si="1"/>
        <v>403367056</v>
      </c>
      <c r="M70">
        <f t="shared" si="1"/>
        <v>1666681</v>
      </c>
      <c r="N70">
        <f t="shared" si="1"/>
        <v>230400</v>
      </c>
    </row>
    <row r="71" spans="1:14" ht="16.5" x14ac:dyDescent="0.25">
      <c r="A71" s="3">
        <v>45102.773449652777</v>
      </c>
      <c r="B71" s="4">
        <v>852</v>
      </c>
      <c r="C71" s="4">
        <v>13148</v>
      </c>
      <c r="D71" s="4">
        <v>10616</v>
      </c>
      <c r="E71" s="4">
        <v>-21036</v>
      </c>
      <c r="F71" s="4">
        <v>-310</v>
      </c>
      <c r="G71" s="4">
        <v>4694</v>
      </c>
      <c r="I71">
        <f t="shared" si="1"/>
        <v>725904</v>
      </c>
      <c r="J71">
        <f t="shared" si="1"/>
        <v>172869904</v>
      </c>
      <c r="K71">
        <f t="shared" si="1"/>
        <v>112699456</v>
      </c>
      <c r="L71">
        <f t="shared" si="1"/>
        <v>442513296</v>
      </c>
      <c r="M71">
        <f t="shared" si="1"/>
        <v>96100</v>
      </c>
      <c r="N71">
        <f t="shared" si="1"/>
        <v>22033636</v>
      </c>
    </row>
    <row r="72" spans="1:14" ht="16.5" x14ac:dyDescent="0.25">
      <c r="A72" s="3">
        <v>45102.773448506945</v>
      </c>
      <c r="B72" s="4">
        <v>320</v>
      </c>
      <c r="C72" s="4">
        <v>15516</v>
      </c>
      <c r="D72" s="4">
        <v>6368</v>
      </c>
      <c r="E72" s="4">
        <v>-22773</v>
      </c>
      <c r="F72" s="4">
        <v>-470</v>
      </c>
      <c r="G72" s="4">
        <v>1831</v>
      </c>
      <c r="I72">
        <f t="shared" si="1"/>
        <v>102400</v>
      </c>
      <c r="J72">
        <f t="shared" si="1"/>
        <v>240746256</v>
      </c>
      <c r="K72">
        <f t="shared" si="1"/>
        <v>40551424</v>
      </c>
      <c r="L72">
        <f t="shared" si="1"/>
        <v>518609529</v>
      </c>
      <c r="M72">
        <f t="shared" si="1"/>
        <v>220900</v>
      </c>
      <c r="N72">
        <f t="shared" si="1"/>
        <v>3352561</v>
      </c>
    </row>
    <row r="73" spans="1:14" ht="16.5" x14ac:dyDescent="0.25">
      <c r="A73" s="3">
        <v>45102.773447245374</v>
      </c>
      <c r="B73" s="4">
        <v>-128</v>
      </c>
      <c r="C73" s="4">
        <v>16384</v>
      </c>
      <c r="D73" s="4">
        <v>1464</v>
      </c>
      <c r="E73" s="4">
        <v>-15635</v>
      </c>
      <c r="F73" s="4">
        <v>660</v>
      </c>
      <c r="G73" s="4">
        <v>1113</v>
      </c>
      <c r="I73">
        <f t="shared" si="1"/>
        <v>16384</v>
      </c>
      <c r="J73">
        <f t="shared" si="1"/>
        <v>268435456</v>
      </c>
      <c r="K73">
        <f t="shared" si="1"/>
        <v>2143296</v>
      </c>
      <c r="L73">
        <f t="shared" si="1"/>
        <v>244453225</v>
      </c>
      <c r="M73">
        <f t="shared" si="1"/>
        <v>435600</v>
      </c>
      <c r="N73">
        <f t="shared" si="1"/>
        <v>1238769</v>
      </c>
    </row>
    <row r="74" spans="1:14" ht="16.5" x14ac:dyDescent="0.25">
      <c r="A74" s="3">
        <v>45102.773446157407</v>
      </c>
      <c r="B74" s="4">
        <v>-208</v>
      </c>
      <c r="C74" s="4">
        <v>16364</v>
      </c>
      <c r="D74" s="4">
        <v>-1040</v>
      </c>
      <c r="E74" s="4">
        <v>-4254</v>
      </c>
      <c r="F74" s="4">
        <v>-219</v>
      </c>
      <c r="G74" s="4">
        <v>-491</v>
      </c>
      <c r="I74">
        <f t="shared" si="1"/>
        <v>43264</v>
      </c>
      <c r="J74">
        <f t="shared" si="1"/>
        <v>267780496</v>
      </c>
      <c r="K74">
        <f t="shared" si="1"/>
        <v>1081600</v>
      </c>
      <c r="L74">
        <f t="shared" si="1"/>
        <v>18096516</v>
      </c>
      <c r="M74">
        <f t="shared" si="1"/>
        <v>47961</v>
      </c>
      <c r="N74">
        <f t="shared" si="1"/>
        <v>241081</v>
      </c>
    </row>
    <row r="75" spans="1:14" ht="16.5" x14ac:dyDescent="0.25">
      <c r="A75" s="3">
        <v>45102.773444895836</v>
      </c>
      <c r="B75" s="4">
        <v>-196</v>
      </c>
      <c r="C75" s="4">
        <v>16256</v>
      </c>
      <c r="D75" s="4">
        <v>-1628</v>
      </c>
      <c r="E75" s="4">
        <v>-690</v>
      </c>
      <c r="F75" s="4">
        <v>460</v>
      </c>
      <c r="G75" s="4">
        <v>-81</v>
      </c>
      <c r="I75">
        <f t="shared" si="1"/>
        <v>38416</v>
      </c>
      <c r="J75">
        <f t="shared" si="1"/>
        <v>264257536</v>
      </c>
      <c r="K75">
        <f t="shared" si="1"/>
        <v>2650384</v>
      </c>
      <c r="L75">
        <f t="shared" si="1"/>
        <v>476100</v>
      </c>
      <c r="M75">
        <f t="shared" si="1"/>
        <v>211600</v>
      </c>
      <c r="N75">
        <f t="shared" si="1"/>
        <v>6561</v>
      </c>
    </row>
    <row r="76" spans="1:14" ht="16.5" x14ac:dyDescent="0.25">
      <c r="A76" s="3">
        <v>45102.773443738428</v>
      </c>
      <c r="B76" s="4">
        <v>-152</v>
      </c>
      <c r="C76" s="4">
        <v>16200</v>
      </c>
      <c r="D76" s="4">
        <v>-1544</v>
      </c>
      <c r="E76" s="4">
        <v>3037</v>
      </c>
      <c r="F76" s="4">
        <v>199</v>
      </c>
      <c r="G76" s="4">
        <v>-773</v>
      </c>
      <c r="I76">
        <f t="shared" si="1"/>
        <v>23104</v>
      </c>
      <c r="J76">
        <f t="shared" si="1"/>
        <v>262440000</v>
      </c>
      <c r="K76">
        <f t="shared" si="1"/>
        <v>2383936</v>
      </c>
      <c r="L76">
        <f t="shared" si="1"/>
        <v>9223369</v>
      </c>
      <c r="M76">
        <f t="shared" si="1"/>
        <v>39601</v>
      </c>
      <c r="N76">
        <f t="shared" si="1"/>
        <v>597529</v>
      </c>
    </row>
    <row r="77" spans="1:14" ht="16.5" x14ac:dyDescent="0.25">
      <c r="A77" s="3">
        <v>45102.773442418984</v>
      </c>
      <c r="B77" s="4">
        <v>-20</v>
      </c>
      <c r="C77" s="4">
        <v>16316</v>
      </c>
      <c r="D77" s="4">
        <v>-656</v>
      </c>
      <c r="E77" s="4">
        <v>2418</v>
      </c>
      <c r="F77" s="4">
        <v>983</v>
      </c>
      <c r="G77" s="4">
        <v>-1613</v>
      </c>
      <c r="I77">
        <f t="shared" ref="I77:I140" si="2">B77^2</f>
        <v>400</v>
      </c>
      <c r="J77">
        <f t="shared" ref="J77:J140" si="3">C77^2</f>
        <v>266211856</v>
      </c>
      <c r="K77">
        <f t="shared" ref="K77:K140" si="4">D77^2</f>
        <v>430336</v>
      </c>
      <c r="L77">
        <f t="shared" ref="L77:L140" si="5">E77^2</f>
        <v>5846724</v>
      </c>
      <c r="M77">
        <f t="shared" ref="M77:M140" si="6">F77^2</f>
        <v>966289</v>
      </c>
      <c r="N77">
        <f t="shared" ref="N77:N140" si="7">G77^2</f>
        <v>2601769</v>
      </c>
    </row>
    <row r="78" spans="1:14" ht="16.5" x14ac:dyDescent="0.25">
      <c r="A78" s="3">
        <v>45102.773441331017</v>
      </c>
      <c r="B78" s="4">
        <v>344</v>
      </c>
      <c r="C78" s="4">
        <v>16352</v>
      </c>
      <c r="D78" s="4">
        <v>672</v>
      </c>
      <c r="E78" s="4">
        <v>4714</v>
      </c>
      <c r="F78" s="4">
        <v>2167</v>
      </c>
      <c r="G78" s="4">
        <v>-2432</v>
      </c>
      <c r="I78">
        <f t="shared" si="2"/>
        <v>118336</v>
      </c>
      <c r="J78">
        <f t="shared" si="3"/>
        <v>267387904</v>
      </c>
      <c r="K78">
        <f t="shared" si="4"/>
        <v>451584</v>
      </c>
      <c r="L78">
        <f t="shared" si="5"/>
        <v>22221796</v>
      </c>
      <c r="M78">
        <f t="shared" si="6"/>
        <v>4695889</v>
      </c>
      <c r="N78">
        <f t="shared" si="7"/>
        <v>5914624</v>
      </c>
    </row>
    <row r="79" spans="1:14" ht="16.5" x14ac:dyDescent="0.25">
      <c r="A79" s="3">
        <v>45102.773440069446</v>
      </c>
      <c r="B79" s="4">
        <v>720</v>
      </c>
      <c r="C79" s="4">
        <v>16280</v>
      </c>
      <c r="D79" s="4">
        <v>1960</v>
      </c>
      <c r="E79" s="4">
        <v>11508</v>
      </c>
      <c r="F79" s="4">
        <v>-619</v>
      </c>
      <c r="G79" s="4">
        <v>-1741</v>
      </c>
      <c r="I79">
        <f t="shared" si="2"/>
        <v>518400</v>
      </c>
      <c r="J79">
        <f t="shared" si="3"/>
        <v>265038400</v>
      </c>
      <c r="K79">
        <f t="shared" si="4"/>
        <v>3841600</v>
      </c>
      <c r="L79">
        <f t="shared" si="5"/>
        <v>132434064</v>
      </c>
      <c r="M79">
        <f t="shared" si="6"/>
        <v>383161</v>
      </c>
      <c r="N79">
        <f t="shared" si="7"/>
        <v>3031081</v>
      </c>
    </row>
    <row r="80" spans="1:14" ht="16.5" x14ac:dyDescent="0.25">
      <c r="A80" s="3">
        <v>45102.77343898148</v>
      </c>
      <c r="B80" s="4">
        <v>700</v>
      </c>
      <c r="C80" s="4">
        <v>15908</v>
      </c>
      <c r="D80" s="4">
        <v>4880</v>
      </c>
      <c r="E80" s="4">
        <v>14904</v>
      </c>
      <c r="F80" s="4">
        <v>-1374</v>
      </c>
      <c r="G80" s="4">
        <v>-3539</v>
      </c>
      <c r="I80">
        <f t="shared" si="2"/>
        <v>490000</v>
      </c>
      <c r="J80">
        <f t="shared" si="3"/>
        <v>253064464</v>
      </c>
      <c r="K80">
        <f t="shared" si="4"/>
        <v>23814400</v>
      </c>
      <c r="L80">
        <f t="shared" si="5"/>
        <v>222129216</v>
      </c>
      <c r="M80">
        <f t="shared" si="6"/>
        <v>1887876</v>
      </c>
      <c r="N80">
        <f t="shared" si="7"/>
        <v>12524521</v>
      </c>
    </row>
    <row r="81" spans="1:14" ht="16.5" x14ac:dyDescent="0.25">
      <c r="A81" s="3">
        <v>45102.773437662036</v>
      </c>
      <c r="B81" s="4">
        <v>1268</v>
      </c>
      <c r="C81" s="4">
        <v>14920</v>
      </c>
      <c r="D81" s="4">
        <v>7492</v>
      </c>
      <c r="E81" s="4">
        <v>14841</v>
      </c>
      <c r="F81" s="4">
        <v>-2230</v>
      </c>
      <c r="G81" s="4">
        <v>-3990</v>
      </c>
      <c r="I81">
        <f t="shared" si="2"/>
        <v>1607824</v>
      </c>
      <c r="J81">
        <f t="shared" si="3"/>
        <v>222606400</v>
      </c>
      <c r="K81">
        <f t="shared" si="4"/>
        <v>56130064</v>
      </c>
      <c r="L81">
        <f t="shared" si="5"/>
        <v>220255281</v>
      </c>
      <c r="M81">
        <f t="shared" si="6"/>
        <v>4972900</v>
      </c>
      <c r="N81">
        <f t="shared" si="7"/>
        <v>15920100</v>
      </c>
    </row>
    <row r="82" spans="1:14" ht="16.5" x14ac:dyDescent="0.25">
      <c r="A82" s="3">
        <v>45102.773436516203</v>
      </c>
      <c r="B82" s="4">
        <v>1612</v>
      </c>
      <c r="C82" s="4">
        <v>12564</v>
      </c>
      <c r="D82" s="4">
        <v>10872</v>
      </c>
      <c r="E82" s="4">
        <v>14573</v>
      </c>
      <c r="F82" s="4">
        <v>-797</v>
      </c>
      <c r="G82" s="4">
        <v>-629</v>
      </c>
      <c r="I82">
        <f t="shared" si="2"/>
        <v>2598544</v>
      </c>
      <c r="J82">
        <f t="shared" si="3"/>
        <v>157854096</v>
      </c>
      <c r="K82">
        <f t="shared" si="4"/>
        <v>118200384</v>
      </c>
      <c r="L82">
        <f t="shared" si="5"/>
        <v>212372329</v>
      </c>
      <c r="M82">
        <f t="shared" si="6"/>
        <v>635209</v>
      </c>
      <c r="N82">
        <f t="shared" si="7"/>
        <v>395641</v>
      </c>
    </row>
    <row r="83" spans="1:14" ht="16.5" x14ac:dyDescent="0.25">
      <c r="A83" s="3">
        <v>45102.773435254632</v>
      </c>
      <c r="B83" s="4">
        <v>1308</v>
      </c>
      <c r="C83" s="4">
        <v>8936</v>
      </c>
      <c r="D83" s="4">
        <v>15208</v>
      </c>
      <c r="E83" s="4">
        <v>25087</v>
      </c>
      <c r="F83" s="4">
        <v>-3035</v>
      </c>
      <c r="G83" s="4">
        <v>-1805</v>
      </c>
      <c r="I83">
        <f t="shared" si="2"/>
        <v>1710864</v>
      </c>
      <c r="J83">
        <f t="shared" si="3"/>
        <v>79852096</v>
      </c>
      <c r="K83">
        <f t="shared" si="4"/>
        <v>231283264</v>
      </c>
      <c r="L83">
        <f t="shared" si="5"/>
        <v>629357569</v>
      </c>
      <c r="M83">
        <f t="shared" si="6"/>
        <v>9211225</v>
      </c>
      <c r="N83">
        <f t="shared" si="7"/>
        <v>3258025</v>
      </c>
    </row>
    <row r="84" spans="1:14" ht="16.5" x14ac:dyDescent="0.25">
      <c r="A84" s="3">
        <v>45102.773434166666</v>
      </c>
      <c r="B84" s="4">
        <v>888</v>
      </c>
      <c r="C84" s="4">
        <v>4392</v>
      </c>
      <c r="D84" s="4">
        <v>17332</v>
      </c>
      <c r="E84" s="4">
        <v>21385</v>
      </c>
      <c r="F84" s="4">
        <v>-1562</v>
      </c>
      <c r="G84" s="4">
        <v>-3558</v>
      </c>
      <c r="I84">
        <f t="shared" si="2"/>
        <v>788544</v>
      </c>
      <c r="J84">
        <f t="shared" si="3"/>
        <v>19289664</v>
      </c>
      <c r="K84">
        <f t="shared" si="4"/>
        <v>300398224</v>
      </c>
      <c r="L84">
        <f t="shared" si="5"/>
        <v>457318225</v>
      </c>
      <c r="M84">
        <f t="shared" si="6"/>
        <v>2439844</v>
      </c>
      <c r="N84">
        <f t="shared" si="7"/>
        <v>12659364</v>
      </c>
    </row>
    <row r="85" spans="1:14" ht="16.5" x14ac:dyDescent="0.25">
      <c r="A85" s="3">
        <v>45102.773432905095</v>
      </c>
      <c r="B85" s="4">
        <v>560</v>
      </c>
      <c r="C85" s="4">
        <v>160</v>
      </c>
      <c r="D85" s="4">
        <v>18328</v>
      </c>
      <c r="E85" s="4">
        <v>12037</v>
      </c>
      <c r="F85" s="4">
        <v>-1344</v>
      </c>
      <c r="G85" s="4">
        <v>-1886</v>
      </c>
      <c r="I85">
        <f t="shared" si="2"/>
        <v>313600</v>
      </c>
      <c r="J85">
        <f t="shared" si="3"/>
        <v>25600</v>
      </c>
      <c r="K85">
        <f t="shared" si="4"/>
        <v>335915584</v>
      </c>
      <c r="L85">
        <f t="shared" si="5"/>
        <v>144889369</v>
      </c>
      <c r="M85">
        <f t="shared" si="6"/>
        <v>1806336</v>
      </c>
      <c r="N85">
        <f t="shared" si="7"/>
        <v>3556996</v>
      </c>
    </row>
    <row r="86" spans="1:14" ht="16.5" x14ac:dyDescent="0.25">
      <c r="A86" s="3">
        <v>45102.773431712965</v>
      </c>
      <c r="B86" s="4">
        <v>460</v>
      </c>
      <c r="C86" s="4">
        <v>72</v>
      </c>
      <c r="D86" s="4">
        <v>17692</v>
      </c>
      <c r="E86" s="4">
        <v>1019</v>
      </c>
      <c r="F86" s="4">
        <v>-346</v>
      </c>
      <c r="G86" s="4">
        <v>-185</v>
      </c>
      <c r="I86">
        <f t="shared" si="2"/>
        <v>211600</v>
      </c>
      <c r="J86">
        <f t="shared" si="3"/>
        <v>5184</v>
      </c>
      <c r="K86">
        <f t="shared" si="4"/>
        <v>313006864</v>
      </c>
      <c r="L86">
        <f t="shared" si="5"/>
        <v>1038361</v>
      </c>
      <c r="M86">
        <f t="shared" si="6"/>
        <v>119716</v>
      </c>
      <c r="N86">
        <f t="shared" si="7"/>
        <v>34225</v>
      </c>
    </row>
    <row r="87" spans="1:14" ht="16.5" x14ac:dyDescent="0.25">
      <c r="A87" s="3">
        <v>45102.773430381945</v>
      </c>
      <c r="B87" s="4">
        <v>384</v>
      </c>
      <c r="C87" s="4">
        <v>272</v>
      </c>
      <c r="D87" s="4">
        <v>17600</v>
      </c>
      <c r="E87" s="4">
        <v>578</v>
      </c>
      <c r="F87" s="4">
        <v>676</v>
      </c>
      <c r="G87" s="4">
        <v>15</v>
      </c>
      <c r="I87">
        <f t="shared" si="2"/>
        <v>147456</v>
      </c>
      <c r="J87">
        <f t="shared" si="3"/>
        <v>73984</v>
      </c>
      <c r="K87">
        <f t="shared" si="4"/>
        <v>309760000</v>
      </c>
      <c r="L87">
        <f t="shared" si="5"/>
        <v>334084</v>
      </c>
      <c r="M87">
        <f t="shared" si="6"/>
        <v>456976</v>
      </c>
      <c r="N87">
        <f t="shared" si="7"/>
        <v>225</v>
      </c>
    </row>
    <row r="88" spans="1:14" ht="16.5" x14ac:dyDescent="0.25">
      <c r="A88" s="3">
        <v>45102.773429293979</v>
      </c>
      <c r="B88" s="4">
        <v>464</v>
      </c>
      <c r="C88" s="4">
        <v>124</v>
      </c>
      <c r="D88" s="4">
        <v>17588</v>
      </c>
      <c r="E88" s="4">
        <v>395</v>
      </c>
      <c r="F88" s="4">
        <v>447</v>
      </c>
      <c r="G88" s="4">
        <v>-357</v>
      </c>
      <c r="I88">
        <f t="shared" si="2"/>
        <v>215296</v>
      </c>
      <c r="J88">
        <f t="shared" si="3"/>
        <v>15376</v>
      </c>
      <c r="K88">
        <f t="shared" si="4"/>
        <v>309337744</v>
      </c>
      <c r="L88">
        <f t="shared" si="5"/>
        <v>156025</v>
      </c>
      <c r="M88">
        <f t="shared" si="6"/>
        <v>199809</v>
      </c>
      <c r="N88">
        <f t="shared" si="7"/>
        <v>127449</v>
      </c>
    </row>
    <row r="89" spans="1:14" ht="16.5" x14ac:dyDescent="0.25">
      <c r="A89" s="3">
        <v>45102.773428020831</v>
      </c>
      <c r="B89" s="4">
        <v>424</v>
      </c>
      <c r="C89" s="4">
        <v>252</v>
      </c>
      <c r="D89" s="4">
        <v>17548</v>
      </c>
      <c r="E89" s="4">
        <v>-34</v>
      </c>
      <c r="F89" s="4">
        <v>1268</v>
      </c>
      <c r="G89" s="4">
        <v>695</v>
      </c>
      <c r="I89">
        <f t="shared" si="2"/>
        <v>179776</v>
      </c>
      <c r="J89">
        <f t="shared" si="3"/>
        <v>63504</v>
      </c>
      <c r="K89">
        <f t="shared" si="4"/>
        <v>307932304</v>
      </c>
      <c r="L89">
        <f t="shared" si="5"/>
        <v>1156</v>
      </c>
      <c r="M89">
        <f t="shared" si="6"/>
        <v>1607824</v>
      </c>
      <c r="N89">
        <f t="shared" si="7"/>
        <v>483025</v>
      </c>
    </row>
    <row r="90" spans="1:14" ht="16.5" x14ac:dyDescent="0.25">
      <c r="A90" s="3">
        <v>45102.773426944441</v>
      </c>
      <c r="B90" s="4">
        <v>776</v>
      </c>
      <c r="C90" s="4">
        <v>256</v>
      </c>
      <c r="D90" s="4">
        <v>18120</v>
      </c>
      <c r="E90" s="4">
        <v>-2649</v>
      </c>
      <c r="F90" s="4">
        <v>3359</v>
      </c>
      <c r="G90" s="4">
        <v>541</v>
      </c>
      <c r="I90">
        <f t="shared" si="2"/>
        <v>602176</v>
      </c>
      <c r="J90">
        <f t="shared" si="3"/>
        <v>65536</v>
      </c>
      <c r="K90">
        <f t="shared" si="4"/>
        <v>328334400</v>
      </c>
      <c r="L90">
        <f t="shared" si="5"/>
        <v>7017201</v>
      </c>
      <c r="M90">
        <f t="shared" si="6"/>
        <v>11282881</v>
      </c>
      <c r="N90">
        <f t="shared" si="7"/>
        <v>292681</v>
      </c>
    </row>
    <row r="91" spans="1:14" ht="16.5" x14ac:dyDescent="0.25">
      <c r="A91" s="3">
        <v>45102.77342578704</v>
      </c>
      <c r="B91" s="4">
        <v>1568</v>
      </c>
      <c r="C91" s="4">
        <v>2312</v>
      </c>
      <c r="D91" s="4">
        <v>17500</v>
      </c>
      <c r="E91" s="4">
        <v>-13185</v>
      </c>
      <c r="F91" s="4">
        <v>1833</v>
      </c>
      <c r="G91" s="4">
        <v>3588</v>
      </c>
      <c r="I91">
        <f t="shared" si="2"/>
        <v>2458624</v>
      </c>
      <c r="J91">
        <f t="shared" si="3"/>
        <v>5345344</v>
      </c>
      <c r="K91">
        <f t="shared" si="4"/>
        <v>306250000</v>
      </c>
      <c r="L91">
        <f t="shared" si="5"/>
        <v>173844225</v>
      </c>
      <c r="M91">
        <f t="shared" si="6"/>
        <v>3359889</v>
      </c>
      <c r="N91">
        <f t="shared" si="7"/>
        <v>12873744</v>
      </c>
    </row>
    <row r="92" spans="1:14" ht="16.5" x14ac:dyDescent="0.25">
      <c r="A92" s="3">
        <v>45102.773424652776</v>
      </c>
      <c r="B92" s="4">
        <v>1616</v>
      </c>
      <c r="C92" s="4">
        <v>5804</v>
      </c>
      <c r="D92" s="4">
        <v>16668</v>
      </c>
      <c r="E92" s="4">
        <v>-18914</v>
      </c>
      <c r="F92" s="4">
        <v>2361</v>
      </c>
      <c r="G92" s="4">
        <v>3546</v>
      </c>
      <c r="I92">
        <f t="shared" si="2"/>
        <v>2611456</v>
      </c>
      <c r="J92">
        <f t="shared" si="3"/>
        <v>33686416</v>
      </c>
      <c r="K92">
        <f t="shared" si="4"/>
        <v>277822224</v>
      </c>
      <c r="L92">
        <f t="shared" si="5"/>
        <v>357739396</v>
      </c>
      <c r="M92">
        <f t="shared" si="6"/>
        <v>5574321</v>
      </c>
      <c r="N92">
        <f t="shared" si="7"/>
        <v>12574116</v>
      </c>
    </row>
    <row r="93" spans="1:14" ht="16.5" x14ac:dyDescent="0.25">
      <c r="A93" s="3">
        <v>45102.773423379629</v>
      </c>
      <c r="B93" s="4">
        <v>1568</v>
      </c>
      <c r="C93" s="4">
        <v>9412</v>
      </c>
      <c r="D93" s="4">
        <v>14500</v>
      </c>
      <c r="E93" s="4">
        <v>-16938</v>
      </c>
      <c r="F93" s="4">
        <v>2777</v>
      </c>
      <c r="G93" s="4">
        <v>2024</v>
      </c>
      <c r="I93">
        <f t="shared" si="2"/>
        <v>2458624</v>
      </c>
      <c r="J93">
        <f t="shared" si="3"/>
        <v>88585744</v>
      </c>
      <c r="K93">
        <f t="shared" si="4"/>
        <v>210250000</v>
      </c>
      <c r="L93">
        <f t="shared" si="5"/>
        <v>286895844</v>
      </c>
      <c r="M93">
        <f t="shared" si="6"/>
        <v>7711729</v>
      </c>
      <c r="N93">
        <f t="shared" si="7"/>
        <v>4096576</v>
      </c>
    </row>
    <row r="94" spans="1:14" ht="16.5" x14ac:dyDescent="0.25">
      <c r="A94" s="3">
        <v>45102.773422118058</v>
      </c>
      <c r="B94" s="4">
        <v>1444</v>
      </c>
      <c r="C94" s="4">
        <v>12208</v>
      </c>
      <c r="D94" s="4">
        <v>12120</v>
      </c>
      <c r="E94" s="4">
        <v>-16241</v>
      </c>
      <c r="F94" s="4">
        <v>-2651</v>
      </c>
      <c r="G94" s="4">
        <v>2299</v>
      </c>
      <c r="I94">
        <f t="shared" si="2"/>
        <v>2085136</v>
      </c>
      <c r="J94">
        <f t="shared" si="3"/>
        <v>149035264</v>
      </c>
      <c r="K94">
        <f t="shared" si="4"/>
        <v>146894400</v>
      </c>
      <c r="L94">
        <f t="shared" si="5"/>
        <v>263770081</v>
      </c>
      <c r="M94">
        <f t="shared" si="6"/>
        <v>7027801</v>
      </c>
      <c r="N94">
        <f t="shared" si="7"/>
        <v>5285401</v>
      </c>
    </row>
    <row r="95" spans="1:14" ht="16.5" x14ac:dyDescent="0.25">
      <c r="A95" s="3">
        <v>45102.773421030091</v>
      </c>
      <c r="B95" s="4">
        <v>384</v>
      </c>
      <c r="C95" s="4">
        <v>15152</v>
      </c>
      <c r="D95" s="4">
        <v>7184</v>
      </c>
      <c r="E95" s="4">
        <v>-24364</v>
      </c>
      <c r="F95" s="4">
        <v>-1348</v>
      </c>
      <c r="G95" s="4">
        <v>3372</v>
      </c>
      <c r="I95">
        <f t="shared" si="2"/>
        <v>147456</v>
      </c>
      <c r="J95">
        <f t="shared" si="3"/>
        <v>229583104</v>
      </c>
      <c r="K95">
        <f t="shared" si="4"/>
        <v>51609856</v>
      </c>
      <c r="L95">
        <f t="shared" si="5"/>
        <v>593604496</v>
      </c>
      <c r="M95">
        <f t="shared" si="6"/>
        <v>1817104</v>
      </c>
      <c r="N95">
        <f t="shared" si="7"/>
        <v>11370384</v>
      </c>
    </row>
    <row r="96" spans="1:14" ht="16.5" x14ac:dyDescent="0.25">
      <c r="A96" s="3">
        <v>45102.773419710647</v>
      </c>
      <c r="B96" s="4">
        <v>212</v>
      </c>
      <c r="C96" s="4">
        <v>16092</v>
      </c>
      <c r="D96" s="4">
        <v>1756</v>
      </c>
      <c r="E96" s="4">
        <v>-14963</v>
      </c>
      <c r="F96" s="4">
        <v>-288</v>
      </c>
      <c r="G96" s="4">
        <v>1194</v>
      </c>
      <c r="I96">
        <f t="shared" si="2"/>
        <v>44944</v>
      </c>
      <c r="J96">
        <f t="shared" si="3"/>
        <v>258952464</v>
      </c>
      <c r="K96">
        <f t="shared" si="4"/>
        <v>3083536</v>
      </c>
      <c r="L96">
        <f t="shared" si="5"/>
        <v>223891369</v>
      </c>
      <c r="M96">
        <f t="shared" si="6"/>
        <v>82944</v>
      </c>
      <c r="N96">
        <f t="shared" si="7"/>
        <v>1425636</v>
      </c>
    </row>
    <row r="97" spans="1:14" ht="16.5" x14ac:dyDescent="0.25">
      <c r="A97" s="3">
        <v>45102.773418576391</v>
      </c>
      <c r="B97" s="4">
        <v>-224</v>
      </c>
      <c r="C97" s="4">
        <v>16476</v>
      </c>
      <c r="D97" s="4">
        <v>252</v>
      </c>
      <c r="E97" s="4">
        <v>-3706</v>
      </c>
      <c r="F97" s="4">
        <v>-241</v>
      </c>
      <c r="G97" s="4">
        <v>-305</v>
      </c>
      <c r="I97">
        <f t="shared" si="2"/>
        <v>50176</v>
      </c>
      <c r="J97">
        <f t="shared" si="3"/>
        <v>271458576</v>
      </c>
      <c r="K97">
        <f t="shared" si="4"/>
        <v>63504</v>
      </c>
      <c r="L97">
        <f t="shared" si="5"/>
        <v>13734436</v>
      </c>
      <c r="M97">
        <f t="shared" si="6"/>
        <v>58081</v>
      </c>
      <c r="N97">
        <f t="shared" si="7"/>
        <v>93025</v>
      </c>
    </row>
    <row r="98" spans="1:14" ht="16.5" x14ac:dyDescent="0.25">
      <c r="A98" s="3">
        <v>45102.773417303244</v>
      </c>
      <c r="B98" s="4">
        <v>20</v>
      </c>
      <c r="C98" s="4">
        <v>16368</v>
      </c>
      <c r="D98" s="4">
        <v>148</v>
      </c>
      <c r="E98" s="4">
        <v>2372</v>
      </c>
      <c r="F98" s="4">
        <v>1659</v>
      </c>
      <c r="G98" s="4">
        <v>-193</v>
      </c>
      <c r="I98">
        <f t="shared" si="2"/>
        <v>400</v>
      </c>
      <c r="J98">
        <f t="shared" si="3"/>
        <v>267911424</v>
      </c>
      <c r="K98">
        <f t="shared" si="4"/>
        <v>21904</v>
      </c>
      <c r="L98">
        <f t="shared" si="5"/>
        <v>5626384</v>
      </c>
      <c r="M98">
        <f t="shared" si="6"/>
        <v>2752281</v>
      </c>
      <c r="N98">
        <f t="shared" si="7"/>
        <v>37249</v>
      </c>
    </row>
    <row r="99" spans="1:14" ht="16.5" x14ac:dyDescent="0.25">
      <c r="A99" s="3">
        <v>45102.773416226853</v>
      </c>
      <c r="B99" s="4">
        <v>12</v>
      </c>
      <c r="C99" s="4">
        <v>16528</v>
      </c>
      <c r="D99" s="4">
        <v>1208</v>
      </c>
      <c r="E99" s="4">
        <v>3544</v>
      </c>
      <c r="F99" s="4">
        <v>1502</v>
      </c>
      <c r="G99" s="4">
        <v>-545</v>
      </c>
      <c r="I99">
        <f t="shared" si="2"/>
        <v>144</v>
      </c>
      <c r="J99">
        <f t="shared" si="3"/>
        <v>273174784</v>
      </c>
      <c r="K99">
        <f t="shared" si="4"/>
        <v>1459264</v>
      </c>
      <c r="L99">
        <f t="shared" si="5"/>
        <v>12559936</v>
      </c>
      <c r="M99">
        <f t="shared" si="6"/>
        <v>2256004</v>
      </c>
      <c r="N99">
        <f t="shared" si="7"/>
        <v>297025</v>
      </c>
    </row>
    <row r="100" spans="1:14" ht="16.5" x14ac:dyDescent="0.25">
      <c r="A100" s="3">
        <v>45102.773414907409</v>
      </c>
      <c r="B100" s="4">
        <v>-120</v>
      </c>
      <c r="C100" s="4">
        <v>16248</v>
      </c>
      <c r="D100" s="4">
        <v>2996</v>
      </c>
      <c r="E100" s="4">
        <v>7279</v>
      </c>
      <c r="F100" s="4">
        <v>1010</v>
      </c>
      <c r="G100" s="4">
        <v>-1423</v>
      </c>
      <c r="I100">
        <f t="shared" si="2"/>
        <v>14400</v>
      </c>
      <c r="J100">
        <f t="shared" si="3"/>
        <v>263997504</v>
      </c>
      <c r="K100">
        <f t="shared" si="4"/>
        <v>8976016</v>
      </c>
      <c r="L100">
        <f t="shared" si="5"/>
        <v>52983841</v>
      </c>
      <c r="M100">
        <f t="shared" si="6"/>
        <v>1020100</v>
      </c>
      <c r="N100">
        <f t="shared" si="7"/>
        <v>2024929</v>
      </c>
    </row>
    <row r="101" spans="1:14" ht="16.5" x14ac:dyDescent="0.25">
      <c r="A101" s="3">
        <v>45102.773413819443</v>
      </c>
      <c r="B101" s="4">
        <v>436</v>
      </c>
      <c r="C101" s="4">
        <v>16196</v>
      </c>
      <c r="D101" s="4">
        <v>3684</v>
      </c>
      <c r="E101" s="4">
        <v>8951</v>
      </c>
      <c r="F101" s="4">
        <v>949</v>
      </c>
      <c r="G101" s="4">
        <v>-2382</v>
      </c>
      <c r="I101">
        <f t="shared" si="2"/>
        <v>190096</v>
      </c>
      <c r="J101">
        <f t="shared" si="3"/>
        <v>262310416</v>
      </c>
      <c r="K101">
        <f t="shared" si="4"/>
        <v>13571856</v>
      </c>
      <c r="L101">
        <f t="shared" si="5"/>
        <v>80120401</v>
      </c>
      <c r="M101">
        <f t="shared" si="6"/>
        <v>900601</v>
      </c>
      <c r="N101">
        <f t="shared" si="7"/>
        <v>5673924</v>
      </c>
    </row>
    <row r="102" spans="1:14" ht="16.5" x14ac:dyDescent="0.25">
      <c r="A102" s="3">
        <v>45102.773412685186</v>
      </c>
      <c r="B102" s="4">
        <v>1180</v>
      </c>
      <c r="C102" s="4">
        <v>15648</v>
      </c>
      <c r="D102" s="4">
        <v>6288</v>
      </c>
      <c r="E102" s="4">
        <v>13668</v>
      </c>
      <c r="F102" s="4">
        <v>2218</v>
      </c>
      <c r="G102" s="4">
        <v>-2183</v>
      </c>
      <c r="I102">
        <f t="shared" si="2"/>
        <v>1392400</v>
      </c>
      <c r="J102">
        <f t="shared" si="3"/>
        <v>244859904</v>
      </c>
      <c r="K102">
        <f t="shared" si="4"/>
        <v>39538944</v>
      </c>
      <c r="L102">
        <f t="shared" si="5"/>
        <v>186814224</v>
      </c>
      <c r="M102">
        <f t="shared" si="6"/>
        <v>4919524</v>
      </c>
      <c r="N102">
        <f t="shared" si="7"/>
        <v>4765489</v>
      </c>
    </row>
    <row r="103" spans="1:14" ht="16.5" x14ac:dyDescent="0.25">
      <c r="A103" s="3">
        <v>45102.773411412039</v>
      </c>
      <c r="B103" s="4">
        <v>428</v>
      </c>
      <c r="C103" s="4">
        <v>14240</v>
      </c>
      <c r="D103" s="4">
        <v>9180</v>
      </c>
      <c r="E103" s="4">
        <v>12853</v>
      </c>
      <c r="F103" s="4">
        <v>-684</v>
      </c>
      <c r="G103" s="4">
        <v>433</v>
      </c>
      <c r="I103">
        <f t="shared" si="2"/>
        <v>183184</v>
      </c>
      <c r="J103">
        <f t="shared" si="3"/>
        <v>202777600</v>
      </c>
      <c r="K103">
        <f t="shared" si="4"/>
        <v>84272400</v>
      </c>
      <c r="L103">
        <f t="shared" si="5"/>
        <v>165199609</v>
      </c>
      <c r="M103">
        <f t="shared" si="6"/>
        <v>467856</v>
      </c>
      <c r="N103">
        <f t="shared" si="7"/>
        <v>187489</v>
      </c>
    </row>
    <row r="104" spans="1:14" ht="16.5" x14ac:dyDescent="0.25">
      <c r="A104" s="3">
        <v>45102.773410150461</v>
      </c>
      <c r="B104" s="4">
        <v>388</v>
      </c>
      <c r="C104" s="4">
        <v>12460</v>
      </c>
      <c r="D104" s="4">
        <v>11640</v>
      </c>
      <c r="E104" s="4">
        <v>18589</v>
      </c>
      <c r="F104" s="4">
        <v>-821</v>
      </c>
      <c r="G104" s="4">
        <v>58</v>
      </c>
      <c r="I104">
        <f t="shared" si="2"/>
        <v>150544</v>
      </c>
      <c r="J104">
        <f t="shared" si="3"/>
        <v>155251600</v>
      </c>
      <c r="K104">
        <f t="shared" si="4"/>
        <v>135489600</v>
      </c>
      <c r="L104">
        <f t="shared" si="5"/>
        <v>345550921</v>
      </c>
      <c r="M104">
        <f t="shared" si="6"/>
        <v>674041</v>
      </c>
      <c r="N104">
        <f t="shared" si="7"/>
        <v>3364</v>
      </c>
    </row>
    <row r="105" spans="1:14" ht="16.5" x14ac:dyDescent="0.25">
      <c r="A105" s="3">
        <v>45102.773409016205</v>
      </c>
      <c r="B105" s="4">
        <v>656</v>
      </c>
      <c r="C105" s="4">
        <v>9412</v>
      </c>
      <c r="D105" s="4">
        <v>14680</v>
      </c>
      <c r="E105" s="4">
        <v>17584</v>
      </c>
      <c r="F105" s="4">
        <v>1311</v>
      </c>
      <c r="G105" s="4">
        <v>-697</v>
      </c>
      <c r="I105">
        <f t="shared" si="2"/>
        <v>430336</v>
      </c>
      <c r="J105">
        <f t="shared" si="3"/>
        <v>88585744</v>
      </c>
      <c r="K105">
        <f t="shared" si="4"/>
        <v>215502400</v>
      </c>
      <c r="L105">
        <f t="shared" si="5"/>
        <v>309197056</v>
      </c>
      <c r="M105">
        <f t="shared" si="6"/>
        <v>1718721</v>
      </c>
      <c r="N105">
        <f t="shared" si="7"/>
        <v>485809</v>
      </c>
    </row>
    <row r="106" spans="1:14" ht="16.5" x14ac:dyDescent="0.25">
      <c r="A106" s="3">
        <v>45102.773407743058</v>
      </c>
      <c r="B106" s="4">
        <v>796</v>
      </c>
      <c r="C106" s="4">
        <v>5264</v>
      </c>
      <c r="D106" s="4">
        <v>16744</v>
      </c>
      <c r="E106" s="4">
        <v>18440</v>
      </c>
      <c r="F106" s="4">
        <v>-740</v>
      </c>
      <c r="G106" s="4">
        <v>-2193</v>
      </c>
      <c r="I106">
        <f t="shared" si="2"/>
        <v>633616</v>
      </c>
      <c r="J106">
        <f t="shared" si="3"/>
        <v>27709696</v>
      </c>
      <c r="K106">
        <f t="shared" si="4"/>
        <v>280361536</v>
      </c>
      <c r="L106">
        <f t="shared" si="5"/>
        <v>340033600</v>
      </c>
      <c r="M106">
        <f t="shared" si="6"/>
        <v>547600</v>
      </c>
      <c r="N106">
        <f t="shared" si="7"/>
        <v>4809249</v>
      </c>
    </row>
    <row r="107" spans="1:14" ht="16.5" x14ac:dyDescent="0.25">
      <c r="A107" s="3">
        <v>45102.773406608794</v>
      </c>
      <c r="B107" s="4">
        <v>1120</v>
      </c>
      <c r="C107" s="4">
        <v>2348</v>
      </c>
      <c r="D107" s="4">
        <v>17776</v>
      </c>
      <c r="E107" s="4">
        <v>15066</v>
      </c>
      <c r="F107" s="4">
        <v>-1210</v>
      </c>
      <c r="G107" s="4">
        <v>-3332</v>
      </c>
      <c r="I107">
        <f t="shared" si="2"/>
        <v>1254400</v>
      </c>
      <c r="J107">
        <f t="shared" si="3"/>
        <v>5513104</v>
      </c>
      <c r="K107">
        <f t="shared" si="4"/>
        <v>315986176</v>
      </c>
      <c r="L107">
        <f t="shared" si="5"/>
        <v>226984356</v>
      </c>
      <c r="M107">
        <f t="shared" si="6"/>
        <v>1464100</v>
      </c>
      <c r="N107">
        <f t="shared" si="7"/>
        <v>11102224</v>
      </c>
    </row>
    <row r="108" spans="1:14" ht="16.5" x14ac:dyDescent="0.25">
      <c r="A108" s="3">
        <v>45102.773405335647</v>
      </c>
      <c r="B108" s="4">
        <v>776</v>
      </c>
      <c r="C108" s="4">
        <v>332</v>
      </c>
      <c r="D108" s="4">
        <v>18064</v>
      </c>
      <c r="E108" s="4">
        <v>6287</v>
      </c>
      <c r="F108" s="4">
        <v>-2342</v>
      </c>
      <c r="G108" s="4">
        <v>-1584</v>
      </c>
      <c r="I108">
        <f t="shared" si="2"/>
        <v>602176</v>
      </c>
      <c r="J108">
        <f t="shared" si="3"/>
        <v>110224</v>
      </c>
      <c r="K108">
        <f t="shared" si="4"/>
        <v>326308096</v>
      </c>
      <c r="L108">
        <f t="shared" si="5"/>
        <v>39526369</v>
      </c>
      <c r="M108">
        <f t="shared" si="6"/>
        <v>5484964</v>
      </c>
      <c r="N108">
        <f t="shared" si="7"/>
        <v>2509056</v>
      </c>
    </row>
    <row r="109" spans="1:14" ht="16.5" x14ac:dyDescent="0.25">
      <c r="A109" s="3">
        <v>45102.773404074076</v>
      </c>
      <c r="B109" s="4">
        <v>544</v>
      </c>
      <c r="C109" s="4">
        <v>92</v>
      </c>
      <c r="D109" s="4">
        <v>17512</v>
      </c>
      <c r="E109" s="4">
        <v>588</v>
      </c>
      <c r="F109" s="4">
        <v>87</v>
      </c>
      <c r="G109" s="4">
        <v>-102</v>
      </c>
      <c r="I109">
        <f t="shared" si="2"/>
        <v>295936</v>
      </c>
      <c r="J109">
        <f t="shared" si="3"/>
        <v>8464</v>
      </c>
      <c r="K109">
        <f t="shared" si="4"/>
        <v>306670144</v>
      </c>
      <c r="L109">
        <f t="shared" si="5"/>
        <v>345744</v>
      </c>
      <c r="M109">
        <f t="shared" si="6"/>
        <v>7569</v>
      </c>
      <c r="N109">
        <f t="shared" si="7"/>
        <v>10404</v>
      </c>
    </row>
    <row r="110" spans="1:14" ht="16.5" x14ac:dyDescent="0.25">
      <c r="A110" s="3">
        <v>45102.773402928244</v>
      </c>
      <c r="B110" s="4">
        <v>108</v>
      </c>
      <c r="C110" s="4">
        <v>776</v>
      </c>
      <c r="D110" s="4">
        <v>17528</v>
      </c>
      <c r="E110" s="4">
        <v>818</v>
      </c>
      <c r="F110" s="4">
        <v>-438</v>
      </c>
      <c r="G110" s="4">
        <v>1592</v>
      </c>
      <c r="I110">
        <f t="shared" si="2"/>
        <v>11664</v>
      </c>
      <c r="J110">
        <f t="shared" si="3"/>
        <v>602176</v>
      </c>
      <c r="K110">
        <f t="shared" si="4"/>
        <v>307230784</v>
      </c>
      <c r="L110">
        <f t="shared" si="5"/>
        <v>669124</v>
      </c>
      <c r="M110">
        <f t="shared" si="6"/>
        <v>191844</v>
      </c>
      <c r="N110">
        <f t="shared" si="7"/>
        <v>2534464</v>
      </c>
    </row>
    <row r="111" spans="1:14" ht="16.5" x14ac:dyDescent="0.25">
      <c r="A111" s="3">
        <v>45102.773401840277</v>
      </c>
      <c r="B111" s="4">
        <v>484</v>
      </c>
      <c r="C111" s="4">
        <v>244</v>
      </c>
      <c r="D111" s="4">
        <v>17532</v>
      </c>
      <c r="E111" s="4">
        <v>409</v>
      </c>
      <c r="F111" s="4">
        <v>786</v>
      </c>
      <c r="G111" s="4">
        <v>660</v>
      </c>
      <c r="I111">
        <f t="shared" si="2"/>
        <v>234256</v>
      </c>
      <c r="J111">
        <f t="shared" si="3"/>
        <v>59536</v>
      </c>
      <c r="K111">
        <f t="shared" si="4"/>
        <v>307371024</v>
      </c>
      <c r="L111">
        <f t="shared" si="5"/>
        <v>167281</v>
      </c>
      <c r="M111">
        <f t="shared" si="6"/>
        <v>617796</v>
      </c>
      <c r="N111">
        <f t="shared" si="7"/>
        <v>435600</v>
      </c>
    </row>
    <row r="112" spans="1:14" ht="16.5" x14ac:dyDescent="0.25">
      <c r="A112" s="3">
        <v>45102.773400520833</v>
      </c>
      <c r="B112" s="4">
        <v>588</v>
      </c>
      <c r="C112" s="4">
        <v>4</v>
      </c>
      <c r="D112" s="4">
        <v>17524</v>
      </c>
      <c r="E112" s="4">
        <v>218</v>
      </c>
      <c r="F112" s="4">
        <v>990</v>
      </c>
      <c r="G112" s="4">
        <v>75</v>
      </c>
      <c r="I112">
        <f t="shared" si="2"/>
        <v>345744</v>
      </c>
      <c r="J112">
        <f t="shared" si="3"/>
        <v>16</v>
      </c>
      <c r="K112">
        <f t="shared" si="4"/>
        <v>307090576</v>
      </c>
      <c r="L112">
        <f t="shared" si="5"/>
        <v>47524</v>
      </c>
      <c r="M112">
        <f t="shared" si="6"/>
        <v>980100</v>
      </c>
      <c r="N112">
        <f t="shared" si="7"/>
        <v>5625</v>
      </c>
    </row>
    <row r="113" spans="1:14" ht="16.5" x14ac:dyDescent="0.25">
      <c r="A113" s="3">
        <v>45102.773399432874</v>
      </c>
      <c r="B113" s="4">
        <v>756</v>
      </c>
      <c r="C113" s="4">
        <v>196</v>
      </c>
      <c r="D113" s="4">
        <v>17640</v>
      </c>
      <c r="E113" s="4">
        <v>141</v>
      </c>
      <c r="F113" s="4">
        <v>1008</v>
      </c>
      <c r="G113" s="4">
        <v>-87</v>
      </c>
      <c r="I113">
        <f t="shared" si="2"/>
        <v>571536</v>
      </c>
      <c r="J113">
        <f t="shared" si="3"/>
        <v>38416</v>
      </c>
      <c r="K113">
        <f t="shared" si="4"/>
        <v>311169600</v>
      </c>
      <c r="L113">
        <f t="shared" si="5"/>
        <v>19881</v>
      </c>
      <c r="M113">
        <f t="shared" si="6"/>
        <v>1016064</v>
      </c>
      <c r="N113">
        <f t="shared" si="7"/>
        <v>7569</v>
      </c>
    </row>
    <row r="114" spans="1:14" ht="16.5" x14ac:dyDescent="0.25">
      <c r="A114" s="3">
        <v>45102.773398171295</v>
      </c>
      <c r="B114" s="4">
        <v>944</v>
      </c>
      <c r="C114" s="4">
        <v>-280</v>
      </c>
      <c r="D114" s="4">
        <v>17568</v>
      </c>
      <c r="E114" s="4">
        <v>-2308</v>
      </c>
      <c r="F114" s="4">
        <v>1987</v>
      </c>
      <c r="G114" s="4">
        <v>-1433</v>
      </c>
      <c r="I114">
        <f t="shared" si="2"/>
        <v>891136</v>
      </c>
      <c r="J114">
        <f t="shared" si="3"/>
        <v>78400</v>
      </c>
      <c r="K114">
        <f t="shared" si="4"/>
        <v>308634624</v>
      </c>
      <c r="L114">
        <f t="shared" si="5"/>
        <v>5326864</v>
      </c>
      <c r="M114">
        <f t="shared" si="6"/>
        <v>3948169</v>
      </c>
      <c r="N114">
        <f t="shared" si="7"/>
        <v>2053489</v>
      </c>
    </row>
    <row r="115" spans="1:14" ht="16.5" x14ac:dyDescent="0.25">
      <c r="A115" s="3">
        <v>45102.773397094905</v>
      </c>
      <c r="B115" s="4">
        <v>2204</v>
      </c>
      <c r="C115" s="4">
        <v>4188</v>
      </c>
      <c r="D115" s="4">
        <v>16432</v>
      </c>
      <c r="E115" s="4">
        <v>-17678</v>
      </c>
      <c r="F115" s="4">
        <v>1051</v>
      </c>
      <c r="G115" s="4">
        <v>1001</v>
      </c>
      <c r="I115">
        <f t="shared" si="2"/>
        <v>4857616</v>
      </c>
      <c r="J115">
        <f t="shared" si="3"/>
        <v>17539344</v>
      </c>
      <c r="K115">
        <f t="shared" si="4"/>
        <v>270010624</v>
      </c>
      <c r="L115">
        <f t="shared" si="5"/>
        <v>312511684</v>
      </c>
      <c r="M115">
        <f t="shared" si="6"/>
        <v>1104601</v>
      </c>
      <c r="N115">
        <f t="shared" si="7"/>
        <v>1002001</v>
      </c>
    </row>
    <row r="116" spans="1:14" ht="16.5" x14ac:dyDescent="0.25">
      <c r="A116" s="3">
        <v>45102.773396006945</v>
      </c>
      <c r="B116" s="4">
        <v>-1784</v>
      </c>
      <c r="C116" s="4">
        <v>6500</v>
      </c>
      <c r="D116" s="4">
        <v>16436</v>
      </c>
      <c r="E116" s="4">
        <v>-17622</v>
      </c>
      <c r="F116" s="4">
        <v>-1989</v>
      </c>
      <c r="G116" s="4">
        <v>-566</v>
      </c>
      <c r="I116">
        <f t="shared" si="2"/>
        <v>3182656</v>
      </c>
      <c r="J116">
        <f t="shared" si="3"/>
        <v>42250000</v>
      </c>
      <c r="K116">
        <f t="shared" si="4"/>
        <v>270142096</v>
      </c>
      <c r="L116">
        <f t="shared" si="5"/>
        <v>310534884</v>
      </c>
      <c r="M116">
        <f t="shared" si="6"/>
        <v>3956121</v>
      </c>
      <c r="N116">
        <f t="shared" si="7"/>
        <v>320356</v>
      </c>
    </row>
    <row r="117" spans="1:14" ht="16.5" x14ac:dyDescent="0.25">
      <c r="A117" s="3">
        <v>45102.773394675925</v>
      </c>
      <c r="B117" s="4">
        <v>276</v>
      </c>
      <c r="C117" s="4">
        <v>10748</v>
      </c>
      <c r="D117" s="4">
        <v>13776</v>
      </c>
      <c r="E117" s="4">
        <v>-11626</v>
      </c>
      <c r="F117" s="4">
        <v>575</v>
      </c>
      <c r="G117" s="4">
        <v>3251</v>
      </c>
      <c r="I117">
        <f t="shared" si="2"/>
        <v>76176</v>
      </c>
      <c r="J117">
        <f t="shared" si="3"/>
        <v>115519504</v>
      </c>
      <c r="K117">
        <f t="shared" si="4"/>
        <v>189778176</v>
      </c>
      <c r="L117">
        <f t="shared" si="5"/>
        <v>135163876</v>
      </c>
      <c r="M117">
        <f t="shared" si="6"/>
        <v>330625</v>
      </c>
      <c r="N117">
        <f t="shared" si="7"/>
        <v>10569001</v>
      </c>
    </row>
    <row r="118" spans="1:14" ht="16.5" x14ac:dyDescent="0.25">
      <c r="A118" s="3">
        <v>45102.773393402778</v>
      </c>
      <c r="B118" s="4">
        <v>-548</v>
      </c>
      <c r="C118" s="4">
        <v>12436</v>
      </c>
      <c r="D118" s="4">
        <v>11244</v>
      </c>
      <c r="E118" s="4">
        <v>-7504</v>
      </c>
      <c r="F118" s="4">
        <v>263</v>
      </c>
      <c r="G118" s="4">
        <v>2636</v>
      </c>
      <c r="I118">
        <f t="shared" si="2"/>
        <v>300304</v>
      </c>
      <c r="J118">
        <f t="shared" si="3"/>
        <v>154654096</v>
      </c>
      <c r="K118">
        <f t="shared" si="4"/>
        <v>126427536</v>
      </c>
      <c r="L118">
        <f t="shared" si="5"/>
        <v>56310016</v>
      </c>
      <c r="M118">
        <f t="shared" si="6"/>
        <v>69169</v>
      </c>
      <c r="N118">
        <f t="shared" si="7"/>
        <v>6948496</v>
      </c>
    </row>
    <row r="119" spans="1:14" ht="16.5" x14ac:dyDescent="0.25">
      <c r="A119" s="3">
        <v>45102.773392326388</v>
      </c>
      <c r="B119" s="4">
        <v>-944</v>
      </c>
      <c r="C119" s="4">
        <v>14804</v>
      </c>
      <c r="D119" s="4">
        <v>8288</v>
      </c>
      <c r="E119" s="4">
        <v>-26754</v>
      </c>
      <c r="F119" s="4">
        <v>-1090</v>
      </c>
      <c r="G119" s="4">
        <v>2206</v>
      </c>
      <c r="I119">
        <f t="shared" si="2"/>
        <v>891136</v>
      </c>
      <c r="J119">
        <f t="shared" si="3"/>
        <v>219158416</v>
      </c>
      <c r="K119">
        <f t="shared" si="4"/>
        <v>68690944</v>
      </c>
      <c r="L119">
        <f t="shared" si="5"/>
        <v>715776516</v>
      </c>
      <c r="M119">
        <f t="shared" si="6"/>
        <v>1188100</v>
      </c>
      <c r="N119">
        <f t="shared" si="7"/>
        <v>4866436</v>
      </c>
    </row>
    <row r="120" spans="1:14" ht="16.5" x14ac:dyDescent="0.25">
      <c r="A120" s="3">
        <v>45102.773390995368</v>
      </c>
      <c r="B120" s="4">
        <v>-1092</v>
      </c>
      <c r="C120" s="4">
        <v>16088</v>
      </c>
      <c r="D120" s="4">
        <v>2840</v>
      </c>
      <c r="E120" s="4">
        <v>-13872</v>
      </c>
      <c r="F120" s="4">
        <v>720</v>
      </c>
      <c r="G120" s="4">
        <v>69</v>
      </c>
      <c r="I120">
        <f t="shared" si="2"/>
        <v>1192464</v>
      </c>
      <c r="J120">
        <f t="shared" si="3"/>
        <v>258823744</v>
      </c>
      <c r="K120">
        <f t="shared" si="4"/>
        <v>8065600</v>
      </c>
      <c r="L120">
        <f t="shared" si="5"/>
        <v>192432384</v>
      </c>
      <c r="M120">
        <f t="shared" si="6"/>
        <v>518400</v>
      </c>
      <c r="N120">
        <f t="shared" si="7"/>
        <v>4761</v>
      </c>
    </row>
    <row r="121" spans="1:14" ht="16.5" x14ac:dyDescent="0.25">
      <c r="A121" s="3">
        <v>45102.773389918984</v>
      </c>
      <c r="B121" s="4">
        <v>-984</v>
      </c>
      <c r="C121" s="4">
        <v>16400</v>
      </c>
      <c r="D121" s="4">
        <v>1636</v>
      </c>
      <c r="E121" s="4">
        <v>-734</v>
      </c>
      <c r="F121" s="4">
        <v>-701</v>
      </c>
      <c r="G121" s="4">
        <v>-1247</v>
      </c>
      <c r="I121">
        <f t="shared" si="2"/>
        <v>968256</v>
      </c>
      <c r="J121">
        <f t="shared" si="3"/>
        <v>268960000</v>
      </c>
      <c r="K121">
        <f t="shared" si="4"/>
        <v>2676496</v>
      </c>
      <c r="L121">
        <f t="shared" si="5"/>
        <v>538756</v>
      </c>
      <c r="M121">
        <f t="shared" si="6"/>
        <v>491401</v>
      </c>
      <c r="N121">
        <f t="shared" si="7"/>
        <v>1555009</v>
      </c>
    </row>
    <row r="122" spans="1:14" ht="16.5" x14ac:dyDescent="0.25">
      <c r="A122" s="3">
        <v>45102.77338875</v>
      </c>
      <c r="B122" s="4">
        <v>-844</v>
      </c>
      <c r="C122" s="4">
        <v>16380</v>
      </c>
      <c r="D122" s="4">
        <v>1864</v>
      </c>
      <c r="E122" s="4">
        <v>3351</v>
      </c>
      <c r="F122" s="4">
        <v>-1077</v>
      </c>
      <c r="G122" s="4">
        <v>-801</v>
      </c>
      <c r="I122">
        <f t="shared" si="2"/>
        <v>712336</v>
      </c>
      <c r="J122">
        <f t="shared" si="3"/>
        <v>268304400</v>
      </c>
      <c r="K122">
        <f t="shared" si="4"/>
        <v>3474496</v>
      </c>
      <c r="L122">
        <f t="shared" si="5"/>
        <v>11229201</v>
      </c>
      <c r="M122">
        <f t="shared" si="6"/>
        <v>1159929</v>
      </c>
      <c r="N122">
        <f t="shared" si="7"/>
        <v>641601</v>
      </c>
    </row>
    <row r="123" spans="1:14" ht="16.5" x14ac:dyDescent="0.25">
      <c r="A123" s="3">
        <v>45102.773387488429</v>
      </c>
      <c r="B123" s="4">
        <v>-484</v>
      </c>
      <c r="C123" s="4">
        <v>16280</v>
      </c>
      <c r="D123" s="4">
        <v>1728</v>
      </c>
      <c r="E123" s="4">
        <v>2449</v>
      </c>
      <c r="F123" s="4">
        <v>370</v>
      </c>
      <c r="G123" s="4">
        <v>-604</v>
      </c>
      <c r="I123">
        <f t="shared" si="2"/>
        <v>234256</v>
      </c>
      <c r="J123">
        <f t="shared" si="3"/>
        <v>265038400</v>
      </c>
      <c r="K123">
        <f t="shared" si="4"/>
        <v>2985984</v>
      </c>
      <c r="L123">
        <f t="shared" si="5"/>
        <v>5997601</v>
      </c>
      <c r="M123">
        <f t="shared" si="6"/>
        <v>136900</v>
      </c>
      <c r="N123">
        <f t="shared" si="7"/>
        <v>364816</v>
      </c>
    </row>
    <row r="124" spans="1:14" ht="16.5" x14ac:dyDescent="0.25">
      <c r="A124" s="3">
        <v>45102.773386226851</v>
      </c>
      <c r="B124" s="4">
        <v>-612</v>
      </c>
      <c r="C124" s="4">
        <v>16424</v>
      </c>
      <c r="D124" s="4">
        <v>4216</v>
      </c>
      <c r="E124" s="4">
        <v>11175</v>
      </c>
      <c r="F124" s="4">
        <v>669</v>
      </c>
      <c r="G124" s="4">
        <v>-668</v>
      </c>
      <c r="I124">
        <f t="shared" si="2"/>
        <v>374544</v>
      </c>
      <c r="J124">
        <f t="shared" si="3"/>
        <v>269747776</v>
      </c>
      <c r="K124">
        <f t="shared" si="4"/>
        <v>17774656</v>
      </c>
      <c r="L124">
        <f t="shared" si="5"/>
        <v>124880625</v>
      </c>
      <c r="M124">
        <f t="shared" si="6"/>
        <v>447561</v>
      </c>
      <c r="N124">
        <f t="shared" si="7"/>
        <v>446224</v>
      </c>
    </row>
    <row r="125" spans="1:14" ht="16.5" x14ac:dyDescent="0.25">
      <c r="A125" s="3">
        <v>45102.773385092594</v>
      </c>
      <c r="B125" s="4">
        <v>-236</v>
      </c>
      <c r="C125" s="4">
        <v>15196</v>
      </c>
      <c r="D125" s="4">
        <v>6232</v>
      </c>
      <c r="E125" s="4">
        <v>9470</v>
      </c>
      <c r="F125" s="4">
        <v>-2098</v>
      </c>
      <c r="G125" s="4">
        <v>-896</v>
      </c>
      <c r="I125">
        <f t="shared" si="2"/>
        <v>55696</v>
      </c>
      <c r="J125">
        <f t="shared" si="3"/>
        <v>230918416</v>
      </c>
      <c r="K125">
        <f t="shared" si="4"/>
        <v>38837824</v>
      </c>
      <c r="L125">
        <f t="shared" si="5"/>
        <v>89680900</v>
      </c>
      <c r="M125">
        <f t="shared" si="6"/>
        <v>4401604</v>
      </c>
      <c r="N125">
        <f t="shared" si="7"/>
        <v>802816</v>
      </c>
    </row>
    <row r="126" spans="1:14" ht="16.5" x14ac:dyDescent="0.25">
      <c r="A126" s="3">
        <v>45102.773383819447</v>
      </c>
      <c r="B126" s="4">
        <v>4</v>
      </c>
      <c r="C126" s="4">
        <v>14632</v>
      </c>
      <c r="D126" s="4">
        <v>9264</v>
      </c>
      <c r="E126" s="4">
        <v>13083</v>
      </c>
      <c r="F126" s="4">
        <v>241</v>
      </c>
      <c r="G126" s="4">
        <v>-112</v>
      </c>
      <c r="I126">
        <f t="shared" si="2"/>
        <v>16</v>
      </c>
      <c r="J126">
        <f t="shared" si="3"/>
        <v>214095424</v>
      </c>
      <c r="K126">
        <f t="shared" si="4"/>
        <v>85821696</v>
      </c>
      <c r="L126">
        <f t="shared" si="5"/>
        <v>171164889</v>
      </c>
      <c r="M126">
        <f t="shared" si="6"/>
        <v>58081</v>
      </c>
      <c r="N126">
        <f t="shared" si="7"/>
        <v>12544</v>
      </c>
    </row>
    <row r="127" spans="1:14" ht="16.5" x14ac:dyDescent="0.25">
      <c r="A127" s="3">
        <v>45102.773382685184</v>
      </c>
      <c r="B127" s="4">
        <v>-768</v>
      </c>
      <c r="C127" s="4">
        <v>12272</v>
      </c>
      <c r="D127" s="4">
        <v>11976</v>
      </c>
      <c r="E127" s="4">
        <v>14586</v>
      </c>
      <c r="F127" s="4">
        <v>1891</v>
      </c>
      <c r="G127" s="4">
        <v>1417</v>
      </c>
      <c r="I127">
        <f t="shared" si="2"/>
        <v>589824</v>
      </c>
      <c r="J127">
        <f t="shared" si="3"/>
        <v>150601984</v>
      </c>
      <c r="K127">
        <f t="shared" si="4"/>
        <v>143424576</v>
      </c>
      <c r="L127">
        <f t="shared" si="5"/>
        <v>212751396</v>
      </c>
      <c r="M127">
        <f t="shared" si="6"/>
        <v>3575881</v>
      </c>
      <c r="N127">
        <f t="shared" si="7"/>
        <v>2007889</v>
      </c>
    </row>
    <row r="128" spans="1:14" ht="16.5" x14ac:dyDescent="0.25">
      <c r="A128" s="3">
        <v>45102.773381597224</v>
      </c>
      <c r="B128" s="4">
        <v>304</v>
      </c>
      <c r="C128" s="4">
        <v>9388</v>
      </c>
      <c r="D128" s="4">
        <v>14104</v>
      </c>
      <c r="E128" s="4">
        <v>11154</v>
      </c>
      <c r="F128" s="4">
        <v>1728</v>
      </c>
      <c r="G128" s="4">
        <v>-2892</v>
      </c>
      <c r="I128">
        <f t="shared" si="2"/>
        <v>92416</v>
      </c>
      <c r="J128">
        <f t="shared" si="3"/>
        <v>88134544</v>
      </c>
      <c r="K128">
        <f t="shared" si="4"/>
        <v>198922816</v>
      </c>
      <c r="L128">
        <f t="shared" si="5"/>
        <v>124411716</v>
      </c>
      <c r="M128">
        <f t="shared" si="6"/>
        <v>2985984</v>
      </c>
      <c r="N128">
        <f t="shared" si="7"/>
        <v>8363664</v>
      </c>
    </row>
    <row r="129" spans="1:14" ht="16.5" x14ac:dyDescent="0.25">
      <c r="A129" s="3">
        <v>45102.773380324077</v>
      </c>
      <c r="B129" s="4">
        <v>984</v>
      </c>
      <c r="C129" s="4">
        <v>7940</v>
      </c>
      <c r="D129" s="4">
        <v>15172</v>
      </c>
      <c r="E129" s="4">
        <v>14833</v>
      </c>
      <c r="F129" s="4">
        <v>1658</v>
      </c>
      <c r="G129" s="4">
        <v>325</v>
      </c>
      <c r="I129">
        <f t="shared" si="2"/>
        <v>968256</v>
      </c>
      <c r="J129">
        <f t="shared" si="3"/>
        <v>63043600</v>
      </c>
      <c r="K129">
        <f t="shared" si="4"/>
        <v>230189584</v>
      </c>
      <c r="L129">
        <f t="shared" si="5"/>
        <v>220017889</v>
      </c>
      <c r="M129">
        <f t="shared" si="6"/>
        <v>2748964</v>
      </c>
      <c r="N129">
        <f t="shared" si="7"/>
        <v>105625</v>
      </c>
    </row>
    <row r="130" spans="1:14" ht="16.5" x14ac:dyDescent="0.25">
      <c r="A130" s="3">
        <v>45102.773379178238</v>
      </c>
      <c r="B130" s="4">
        <v>724</v>
      </c>
      <c r="C130" s="4">
        <v>5220</v>
      </c>
      <c r="D130" s="4">
        <v>17472</v>
      </c>
      <c r="E130" s="4">
        <v>17829</v>
      </c>
      <c r="F130" s="4">
        <v>949</v>
      </c>
      <c r="G130" s="4">
        <v>307</v>
      </c>
      <c r="I130">
        <f t="shared" si="2"/>
        <v>524176</v>
      </c>
      <c r="J130">
        <f t="shared" si="3"/>
        <v>27248400</v>
      </c>
      <c r="K130">
        <f t="shared" si="4"/>
        <v>305270784</v>
      </c>
      <c r="L130">
        <f t="shared" si="5"/>
        <v>317873241</v>
      </c>
      <c r="M130">
        <f t="shared" si="6"/>
        <v>900601</v>
      </c>
      <c r="N130">
        <f t="shared" si="7"/>
        <v>94249</v>
      </c>
    </row>
    <row r="131" spans="1:14" ht="16.5" x14ac:dyDescent="0.25">
      <c r="A131" s="3">
        <v>45102.773377835649</v>
      </c>
      <c r="B131" s="4">
        <v>944</v>
      </c>
      <c r="C131" s="4">
        <v>1868</v>
      </c>
      <c r="D131" s="4">
        <v>18152</v>
      </c>
      <c r="E131" s="4">
        <v>5910</v>
      </c>
      <c r="F131" s="4">
        <v>-1828</v>
      </c>
      <c r="G131" s="4">
        <v>-1268</v>
      </c>
      <c r="I131">
        <f t="shared" si="2"/>
        <v>891136</v>
      </c>
      <c r="J131">
        <f t="shared" si="3"/>
        <v>3489424</v>
      </c>
      <c r="K131">
        <f t="shared" si="4"/>
        <v>329495104</v>
      </c>
      <c r="L131">
        <f t="shared" si="5"/>
        <v>34928100</v>
      </c>
      <c r="M131">
        <f t="shared" si="6"/>
        <v>3341584</v>
      </c>
      <c r="N131">
        <f t="shared" si="7"/>
        <v>1607824</v>
      </c>
    </row>
    <row r="132" spans="1:14" ht="16.5" x14ac:dyDescent="0.25">
      <c r="A132" s="3">
        <v>45102.77337667824</v>
      </c>
      <c r="B132" s="4">
        <v>672</v>
      </c>
      <c r="C132" s="4">
        <v>1088</v>
      </c>
      <c r="D132" s="4">
        <v>17796</v>
      </c>
      <c r="E132" s="4">
        <v>4221</v>
      </c>
      <c r="F132" s="4">
        <v>975</v>
      </c>
      <c r="G132" s="4">
        <v>-14</v>
      </c>
      <c r="I132">
        <f t="shared" si="2"/>
        <v>451584</v>
      </c>
      <c r="J132">
        <f t="shared" si="3"/>
        <v>1183744</v>
      </c>
      <c r="K132">
        <f t="shared" si="4"/>
        <v>316697616</v>
      </c>
      <c r="L132">
        <f t="shared" si="5"/>
        <v>17816841</v>
      </c>
      <c r="M132">
        <f t="shared" si="6"/>
        <v>950625</v>
      </c>
      <c r="N132">
        <f t="shared" si="7"/>
        <v>196</v>
      </c>
    </row>
    <row r="133" spans="1:14" ht="16.5" x14ac:dyDescent="0.25">
      <c r="A133" s="3">
        <v>45102.773375405093</v>
      </c>
      <c r="B133" s="4">
        <v>484</v>
      </c>
      <c r="C133" s="4">
        <v>456</v>
      </c>
      <c r="D133" s="4">
        <v>17796</v>
      </c>
      <c r="E133" s="4">
        <v>973</v>
      </c>
      <c r="F133" s="4">
        <v>-98</v>
      </c>
      <c r="G133" s="4">
        <v>-129</v>
      </c>
      <c r="I133">
        <f t="shared" si="2"/>
        <v>234256</v>
      </c>
      <c r="J133">
        <f t="shared" si="3"/>
        <v>207936</v>
      </c>
      <c r="K133">
        <f t="shared" si="4"/>
        <v>316697616</v>
      </c>
      <c r="L133">
        <f t="shared" si="5"/>
        <v>946729</v>
      </c>
      <c r="M133">
        <f t="shared" si="6"/>
        <v>9604</v>
      </c>
      <c r="N133">
        <f t="shared" si="7"/>
        <v>16641</v>
      </c>
    </row>
    <row r="134" spans="1:14" ht="16.5" x14ac:dyDescent="0.25">
      <c r="A134" s="3">
        <v>45102.773374398152</v>
      </c>
      <c r="B134" s="4">
        <v>516</v>
      </c>
      <c r="C134" s="4">
        <v>504</v>
      </c>
      <c r="D134" s="4">
        <v>17724</v>
      </c>
      <c r="E134" s="4">
        <v>504</v>
      </c>
      <c r="F134" s="4">
        <v>181</v>
      </c>
      <c r="G134" s="4">
        <v>-1048</v>
      </c>
      <c r="I134">
        <f t="shared" si="2"/>
        <v>266256</v>
      </c>
      <c r="J134">
        <f t="shared" si="3"/>
        <v>254016</v>
      </c>
      <c r="K134">
        <f t="shared" si="4"/>
        <v>314140176</v>
      </c>
      <c r="L134">
        <f t="shared" si="5"/>
        <v>254016</v>
      </c>
      <c r="M134">
        <f t="shared" si="6"/>
        <v>32761</v>
      </c>
      <c r="N134">
        <f t="shared" si="7"/>
        <v>1098304</v>
      </c>
    </row>
    <row r="135" spans="1:14" ht="16.5" x14ac:dyDescent="0.25">
      <c r="A135" s="3">
        <v>45102.773373067132</v>
      </c>
      <c r="B135" s="4">
        <v>708</v>
      </c>
      <c r="C135" s="4">
        <v>624</v>
      </c>
      <c r="D135" s="4">
        <v>17668</v>
      </c>
      <c r="E135" s="4">
        <v>183</v>
      </c>
      <c r="F135" s="4">
        <v>360</v>
      </c>
      <c r="G135" s="4">
        <v>-1039</v>
      </c>
      <c r="I135">
        <f t="shared" si="2"/>
        <v>501264</v>
      </c>
      <c r="J135">
        <f t="shared" si="3"/>
        <v>389376</v>
      </c>
      <c r="K135">
        <f t="shared" si="4"/>
        <v>312158224</v>
      </c>
      <c r="L135">
        <f t="shared" si="5"/>
        <v>33489</v>
      </c>
      <c r="M135">
        <f t="shared" si="6"/>
        <v>129600</v>
      </c>
      <c r="N135">
        <f t="shared" si="7"/>
        <v>1079521</v>
      </c>
    </row>
    <row r="136" spans="1:14" ht="16.5" x14ac:dyDescent="0.25">
      <c r="A136" s="3">
        <v>45102.773371979165</v>
      </c>
      <c r="B136" s="4">
        <v>1012</v>
      </c>
      <c r="C136" s="4">
        <v>240</v>
      </c>
      <c r="D136" s="4">
        <v>16424</v>
      </c>
      <c r="E136" s="4">
        <v>1343</v>
      </c>
      <c r="F136" s="4">
        <v>-3188</v>
      </c>
      <c r="G136" s="4">
        <v>-514</v>
      </c>
      <c r="I136">
        <f t="shared" si="2"/>
        <v>1024144</v>
      </c>
      <c r="J136">
        <f t="shared" si="3"/>
        <v>57600</v>
      </c>
      <c r="K136">
        <f t="shared" si="4"/>
        <v>269747776</v>
      </c>
      <c r="L136">
        <f t="shared" si="5"/>
        <v>1803649</v>
      </c>
      <c r="M136">
        <f t="shared" si="6"/>
        <v>10163344</v>
      </c>
      <c r="N136">
        <f t="shared" si="7"/>
        <v>264196</v>
      </c>
    </row>
    <row r="137" spans="1:14" ht="16.5" x14ac:dyDescent="0.25">
      <c r="A137" s="3">
        <v>45102.773370659721</v>
      </c>
      <c r="B137" s="4">
        <v>172</v>
      </c>
      <c r="C137" s="4">
        <v>244</v>
      </c>
      <c r="D137" s="4">
        <v>17832</v>
      </c>
      <c r="E137" s="4">
        <v>563</v>
      </c>
      <c r="F137" s="4">
        <v>-806</v>
      </c>
      <c r="G137" s="4">
        <v>-339</v>
      </c>
      <c r="I137">
        <f t="shared" si="2"/>
        <v>29584</v>
      </c>
      <c r="J137">
        <f t="shared" si="3"/>
        <v>59536</v>
      </c>
      <c r="K137">
        <f t="shared" si="4"/>
        <v>317980224</v>
      </c>
      <c r="L137">
        <f t="shared" si="5"/>
        <v>316969</v>
      </c>
      <c r="M137">
        <f t="shared" si="6"/>
        <v>649636</v>
      </c>
      <c r="N137">
        <f t="shared" si="7"/>
        <v>114921</v>
      </c>
    </row>
    <row r="138" spans="1:14" ht="16.5" x14ac:dyDescent="0.25">
      <c r="A138" s="3">
        <v>45102.773369571762</v>
      </c>
      <c r="B138" s="4">
        <v>160</v>
      </c>
      <c r="C138" s="4">
        <v>296</v>
      </c>
      <c r="D138" s="4">
        <v>17660</v>
      </c>
      <c r="E138" s="4">
        <v>477</v>
      </c>
      <c r="F138" s="4">
        <v>103</v>
      </c>
      <c r="G138" s="4">
        <v>-250</v>
      </c>
      <c r="I138">
        <f t="shared" si="2"/>
        <v>25600</v>
      </c>
      <c r="J138">
        <f t="shared" si="3"/>
        <v>87616</v>
      </c>
      <c r="K138">
        <f t="shared" si="4"/>
        <v>311875600</v>
      </c>
      <c r="L138">
        <f t="shared" si="5"/>
        <v>227529</v>
      </c>
      <c r="M138">
        <f t="shared" si="6"/>
        <v>10609</v>
      </c>
      <c r="N138">
        <f t="shared" si="7"/>
        <v>62500</v>
      </c>
    </row>
    <row r="139" spans="1:14" ht="16.5" x14ac:dyDescent="0.25">
      <c r="A139" s="3">
        <v>45102.773368252318</v>
      </c>
      <c r="B139" s="4">
        <v>504</v>
      </c>
      <c r="C139" s="4">
        <v>300</v>
      </c>
      <c r="D139" s="4">
        <v>17696</v>
      </c>
      <c r="E139" s="4">
        <v>433</v>
      </c>
      <c r="F139" s="4">
        <v>796</v>
      </c>
      <c r="G139" s="4">
        <v>44</v>
      </c>
      <c r="I139">
        <f t="shared" si="2"/>
        <v>254016</v>
      </c>
      <c r="J139">
        <f t="shared" si="3"/>
        <v>90000</v>
      </c>
      <c r="K139">
        <f t="shared" si="4"/>
        <v>313148416</v>
      </c>
      <c r="L139">
        <f t="shared" si="5"/>
        <v>187489</v>
      </c>
      <c r="M139">
        <f t="shared" si="6"/>
        <v>633616</v>
      </c>
      <c r="N139">
        <f t="shared" si="7"/>
        <v>1936</v>
      </c>
    </row>
    <row r="140" spans="1:14" ht="16.5" x14ac:dyDescent="0.25">
      <c r="A140" s="3">
        <v>45102.773367083333</v>
      </c>
      <c r="B140" s="4">
        <v>732</v>
      </c>
      <c r="C140" s="4">
        <v>308</v>
      </c>
      <c r="D140" s="4">
        <v>17500</v>
      </c>
      <c r="E140" s="4">
        <v>424</v>
      </c>
      <c r="F140" s="4">
        <v>1287</v>
      </c>
      <c r="G140" s="4">
        <v>-1421</v>
      </c>
      <c r="I140">
        <f t="shared" si="2"/>
        <v>535824</v>
      </c>
      <c r="J140">
        <f t="shared" si="3"/>
        <v>94864</v>
      </c>
      <c r="K140">
        <f t="shared" si="4"/>
        <v>306250000</v>
      </c>
      <c r="L140">
        <f t="shared" si="5"/>
        <v>179776</v>
      </c>
      <c r="M140">
        <f t="shared" si="6"/>
        <v>1656369</v>
      </c>
      <c r="N140">
        <f t="shared" si="7"/>
        <v>2019241</v>
      </c>
    </row>
    <row r="141" spans="1:14" ht="16.5" x14ac:dyDescent="0.25">
      <c r="A141" s="3">
        <v>45102.773366041663</v>
      </c>
      <c r="B141" s="4">
        <v>536</v>
      </c>
      <c r="C141" s="4">
        <v>216</v>
      </c>
      <c r="D141" s="4">
        <v>17832</v>
      </c>
      <c r="E141" s="4">
        <v>566</v>
      </c>
      <c r="F141" s="4">
        <v>-2419</v>
      </c>
      <c r="G141" s="4">
        <v>-1268</v>
      </c>
      <c r="I141">
        <f t="shared" ref="I141" si="8">B141^2</f>
        <v>287296</v>
      </c>
      <c r="J141">
        <f t="shared" ref="J141" si="9">C141^2</f>
        <v>46656</v>
      </c>
      <c r="K141">
        <f t="shared" ref="K141" si="10">D141^2</f>
        <v>317980224</v>
      </c>
      <c r="L141">
        <f t="shared" ref="L141" si="11">E141^2</f>
        <v>320356</v>
      </c>
      <c r="M141">
        <f t="shared" ref="M141" si="12">F141^2</f>
        <v>5851561</v>
      </c>
      <c r="N141">
        <f t="shared" ref="N141" si="13">G141^2</f>
        <v>1607824</v>
      </c>
    </row>
    <row r="142" spans="1:14" ht="16.5" x14ac:dyDescent="0.25">
      <c r="A142" s="3" t="s">
        <v>7</v>
      </c>
      <c r="B142" s="4">
        <f>_xlfn.STDEV.S(B2:B141)</f>
        <v>606.84401588007381</v>
      </c>
      <c r="C142" s="4">
        <f t="shared" ref="C142:G142" si="14">_xlfn.STDEV.S(C2:C141)</f>
        <v>6994.128076307321</v>
      </c>
      <c r="D142" s="4">
        <f t="shared" si="14"/>
        <v>6873.5837367582981</v>
      </c>
      <c r="E142" s="4">
        <f t="shared" si="14"/>
        <v>12268.723025532665</v>
      </c>
      <c r="F142" s="4">
        <f t="shared" si="14"/>
        <v>1649.3760441591994</v>
      </c>
      <c r="G142" s="4">
        <f t="shared" si="14"/>
        <v>1975.5180472954767</v>
      </c>
      <c r="I142" s="5">
        <f>SUM(I2:I141)</f>
        <v>98670000</v>
      </c>
      <c r="J142" s="5">
        <f t="shared" ref="J142:N142" si="15">SUM(J2:J141)</f>
        <v>14219645232</v>
      </c>
      <c r="K142" s="5">
        <f t="shared" si="15"/>
        <v>27350974944</v>
      </c>
      <c r="L142" s="5">
        <f t="shared" si="15"/>
        <v>20936903335</v>
      </c>
      <c r="M142" s="5">
        <f t="shared" si="15"/>
        <v>384327952</v>
      </c>
      <c r="N142" s="5">
        <f t="shared" si="15"/>
        <v>542480052</v>
      </c>
    </row>
    <row r="143" spans="1:14" ht="16.5" x14ac:dyDescent="0.25">
      <c r="A143" s="3" t="s">
        <v>8</v>
      </c>
      <c r="B143" s="4">
        <f>((B142)/AVERAGE(B2:B141))*100</f>
        <v>104.2022300731128</v>
      </c>
      <c r="C143" s="4">
        <f t="shared" ref="C143:G143" si="16">((C142)/AVERAGE(C2:C141))*100</f>
        <v>96.071302631720826</v>
      </c>
      <c r="D143" s="4">
        <f t="shared" si="16"/>
        <v>56.413778652154647</v>
      </c>
      <c r="E143" s="4">
        <f t="shared" si="16"/>
        <v>3824.670385834851</v>
      </c>
      <c r="F143" s="4">
        <f t="shared" si="16"/>
        <v>784.61653476822266</v>
      </c>
      <c r="G143" s="4">
        <f t="shared" si="16"/>
        <v>25051.859295413651</v>
      </c>
      <c r="I143" s="5">
        <f>COUNT(I2:I141)</f>
        <v>140</v>
      </c>
      <c r="J143" s="5">
        <f t="shared" ref="J143:N143" si="17">COUNT(J2:J141)</f>
        <v>140</v>
      </c>
      <c r="K143" s="5">
        <f t="shared" si="17"/>
        <v>140</v>
      </c>
      <c r="L143" s="5">
        <f t="shared" si="17"/>
        <v>140</v>
      </c>
      <c r="M143" s="5">
        <f t="shared" si="17"/>
        <v>140</v>
      </c>
      <c r="N143" s="5">
        <f t="shared" si="17"/>
        <v>140</v>
      </c>
    </row>
    <row r="144" spans="1:14" ht="16.5" x14ac:dyDescent="0.25">
      <c r="A144" s="3"/>
      <c r="B144" s="4"/>
      <c r="C144" s="4"/>
      <c r="D144" s="4"/>
      <c r="E144" s="4"/>
      <c r="F144" s="4"/>
      <c r="G144" s="4"/>
      <c r="I144">
        <f>I142/I143</f>
        <v>704785.71428571432</v>
      </c>
      <c r="J144">
        <f>J142/J143</f>
        <v>101568894.51428571</v>
      </c>
      <c r="K144">
        <f>K142/K143</f>
        <v>195364106.74285713</v>
      </c>
      <c r="L144">
        <f>L142/L143</f>
        <v>149549309.5357143</v>
      </c>
      <c r="M144">
        <f>M142/M143</f>
        <v>2745199.6571428571</v>
      </c>
      <c r="N144">
        <f>N142/N143</f>
        <v>3874857.5142857144</v>
      </c>
    </row>
    <row r="145" spans="1:14" ht="16.5" x14ac:dyDescent="0.25">
      <c r="A145" s="3"/>
      <c r="B145" s="4"/>
      <c r="C145" s="4"/>
      <c r="D145" s="4"/>
      <c r="E145" s="4"/>
      <c r="F145" s="4"/>
      <c r="G145" s="4"/>
      <c r="I145">
        <f>SQRT(I144)</f>
        <v>839.51516620351435</v>
      </c>
      <c r="J145">
        <f>SQRT(J144)</f>
        <v>10078.139437132517</v>
      </c>
      <c r="K145">
        <f>SQRT(K144)</f>
        <v>13977.271076388879</v>
      </c>
      <c r="L145">
        <f>SQRT(L144)</f>
        <v>12229.035511262296</v>
      </c>
      <c r="M145">
        <f>SQRT(M144)</f>
        <v>1656.8644051770975</v>
      </c>
      <c r="N145">
        <f>SQRT(N144)</f>
        <v>1968.4657767626325</v>
      </c>
    </row>
    <row r="146" spans="1:14" ht="16.5" x14ac:dyDescent="0.25">
      <c r="A146" s="3"/>
      <c r="B146" s="4"/>
      <c r="C146" s="4"/>
      <c r="D146" s="4"/>
      <c r="E146" s="4"/>
      <c r="F146" s="4"/>
      <c r="G146" s="4"/>
    </row>
    <row r="147" spans="1:14" ht="16.5" x14ac:dyDescent="0.25">
      <c r="A147" s="3"/>
      <c r="B147" s="4"/>
      <c r="C147" s="4"/>
      <c r="D147" s="4"/>
      <c r="E147" s="4"/>
      <c r="F147" s="4"/>
      <c r="G147" s="4"/>
    </row>
    <row r="148" spans="1:14" ht="16.5" x14ac:dyDescent="0.25">
      <c r="A148" s="3"/>
      <c r="B148" s="4"/>
      <c r="C148" s="4"/>
      <c r="D148" s="4"/>
      <c r="E148" s="4"/>
      <c r="F148" s="4"/>
      <c r="G148" s="4"/>
    </row>
    <row r="149" spans="1:14" ht="16.5" x14ac:dyDescent="0.25">
      <c r="A149" s="3"/>
      <c r="B149" s="4"/>
      <c r="C149" s="4"/>
      <c r="D149" s="4"/>
      <c r="E149" s="4"/>
      <c r="F149" s="4"/>
      <c r="G149" s="4"/>
    </row>
    <row r="150" spans="1:14" ht="16.5" x14ac:dyDescent="0.25">
      <c r="A150" s="3"/>
      <c r="B150" s="4"/>
      <c r="C150" s="4"/>
      <c r="D150" s="4"/>
      <c r="E150" s="4"/>
      <c r="F150" s="4"/>
      <c r="G150" s="4"/>
    </row>
    <row r="151" spans="1:14" ht="16.5" x14ac:dyDescent="0.25">
      <c r="A151" s="3"/>
      <c r="B151" s="4"/>
      <c r="C151" s="4"/>
      <c r="D151" s="4"/>
      <c r="E151" s="4"/>
      <c r="F151" s="4"/>
      <c r="G151" s="4"/>
    </row>
    <row r="152" spans="1:14" ht="16.5" x14ac:dyDescent="0.25">
      <c r="A152" s="3"/>
      <c r="B152" s="4"/>
      <c r="C152" s="4"/>
      <c r="D152" s="4"/>
      <c r="E152" s="4"/>
      <c r="F152" s="4"/>
      <c r="G152" s="4"/>
    </row>
    <row r="153" spans="1:14" ht="16.5" x14ac:dyDescent="0.25">
      <c r="A153" s="3"/>
      <c r="B153" s="4"/>
      <c r="C153" s="4"/>
      <c r="D153" s="4"/>
      <c r="E153" s="4"/>
      <c r="F153" s="4"/>
      <c r="G153" s="4"/>
    </row>
    <row r="154" spans="1:14" ht="16.5" x14ac:dyDescent="0.25">
      <c r="A154" s="3"/>
      <c r="B154" s="4"/>
      <c r="C154" s="4"/>
      <c r="D154" s="4"/>
      <c r="E154" s="4"/>
      <c r="F154" s="4"/>
      <c r="G154" s="4"/>
    </row>
    <row r="155" spans="1:14" ht="16.5" x14ac:dyDescent="0.25">
      <c r="A155" s="3"/>
      <c r="B155" s="4"/>
      <c r="C155" s="4"/>
      <c r="D155" s="4"/>
      <c r="E155" s="4"/>
      <c r="F155" s="4"/>
      <c r="G155" s="4"/>
    </row>
    <row r="156" spans="1:14" ht="16.5" x14ac:dyDescent="0.25">
      <c r="A156" s="3"/>
      <c r="B156" s="4"/>
      <c r="C156" s="4"/>
      <c r="D156" s="4"/>
      <c r="E156" s="4"/>
      <c r="F156" s="4"/>
      <c r="G156" s="4"/>
    </row>
    <row r="157" spans="1:14" ht="16.5" x14ac:dyDescent="0.25">
      <c r="A157" s="3"/>
      <c r="B157" s="4"/>
      <c r="C157" s="4"/>
      <c r="D157" s="4"/>
      <c r="E157" s="4"/>
      <c r="F157" s="4"/>
      <c r="G157" s="4"/>
    </row>
    <row r="158" spans="1:14" ht="16.5" x14ac:dyDescent="0.25">
      <c r="A158" s="3"/>
      <c r="B158" s="4"/>
      <c r="C158" s="4"/>
      <c r="D158" s="4"/>
      <c r="E158" s="4"/>
      <c r="F158" s="4"/>
      <c r="G158" s="4"/>
    </row>
    <row r="159" spans="1:14" ht="16.5" x14ac:dyDescent="0.25">
      <c r="A159" s="3"/>
      <c r="B159" s="4"/>
      <c r="C159" s="4"/>
      <c r="D159" s="4"/>
      <c r="E159" s="4"/>
      <c r="F159" s="4"/>
      <c r="G159" s="4"/>
    </row>
    <row r="160" spans="1:14" ht="16.5" x14ac:dyDescent="0.25">
      <c r="A160" s="3"/>
      <c r="B160" s="4"/>
      <c r="C160" s="4"/>
      <c r="D160" s="4"/>
      <c r="E160" s="4"/>
      <c r="F160" s="4"/>
      <c r="G160" s="4"/>
    </row>
    <row r="161" spans="1:7" ht="16.5" x14ac:dyDescent="0.25">
      <c r="A161" s="3"/>
      <c r="B161" s="4"/>
      <c r="C161" s="4"/>
      <c r="D161" s="4"/>
      <c r="E161" s="4"/>
      <c r="F161" s="4"/>
      <c r="G161" s="4"/>
    </row>
    <row r="162" spans="1:7" ht="16.5" x14ac:dyDescent="0.25">
      <c r="A162" s="3"/>
      <c r="B162" s="4"/>
      <c r="C162" s="4"/>
      <c r="D162" s="4"/>
      <c r="E162" s="4"/>
      <c r="F162" s="4"/>
      <c r="G162" s="4"/>
    </row>
    <row r="163" spans="1:7" ht="16.5" x14ac:dyDescent="0.25">
      <c r="A163" s="3"/>
      <c r="B163" s="4"/>
      <c r="C163" s="4"/>
      <c r="D163" s="4"/>
      <c r="E163" s="4"/>
      <c r="F163" s="4"/>
      <c r="G163" s="4"/>
    </row>
    <row r="164" spans="1:7" ht="16.5" x14ac:dyDescent="0.25">
      <c r="A164" s="3"/>
      <c r="B164" s="4"/>
      <c r="C164" s="4"/>
      <c r="D164" s="4"/>
      <c r="E164" s="4"/>
      <c r="F164" s="4"/>
      <c r="G164" s="4"/>
    </row>
    <row r="165" spans="1:7" ht="16.5" x14ac:dyDescent="0.25">
      <c r="A165" s="3"/>
      <c r="B165" s="4"/>
      <c r="C165" s="4"/>
      <c r="D165" s="4"/>
      <c r="E165" s="4"/>
      <c r="F165" s="4"/>
      <c r="G165" s="4"/>
    </row>
    <row r="166" spans="1:7" ht="16.5" x14ac:dyDescent="0.25">
      <c r="A166" s="3"/>
      <c r="B166" s="4"/>
      <c r="C166" s="4"/>
      <c r="D166" s="4"/>
      <c r="E166" s="4"/>
      <c r="F166" s="4"/>
      <c r="G166" s="4"/>
    </row>
    <row r="167" spans="1:7" ht="16.5" x14ac:dyDescent="0.25">
      <c r="A167" s="3"/>
      <c r="B167" s="4"/>
      <c r="C167" s="4"/>
      <c r="D167" s="4"/>
      <c r="E167" s="4"/>
      <c r="F167" s="4"/>
      <c r="G167" s="4"/>
    </row>
    <row r="168" spans="1:7" ht="16.5" x14ac:dyDescent="0.25">
      <c r="A168" s="3"/>
      <c r="B168" s="4"/>
      <c r="C168" s="4"/>
      <c r="D168" s="4"/>
      <c r="E168" s="4"/>
      <c r="F168" s="4"/>
      <c r="G168" s="4"/>
    </row>
    <row r="169" spans="1:7" ht="16.5" x14ac:dyDescent="0.25">
      <c r="A169" s="3"/>
      <c r="B169" s="4"/>
      <c r="C169" s="4"/>
      <c r="D169" s="4"/>
      <c r="E169" s="4"/>
      <c r="F169" s="4"/>
      <c r="G169" s="4"/>
    </row>
    <row r="170" spans="1:7" ht="16.5" x14ac:dyDescent="0.25">
      <c r="A170" s="3"/>
      <c r="B170" s="4"/>
      <c r="C170" s="4"/>
      <c r="D170" s="4"/>
      <c r="E170" s="4"/>
      <c r="F170" s="4"/>
      <c r="G170" s="4"/>
    </row>
    <row r="171" spans="1:7" ht="16.5" x14ac:dyDescent="0.25">
      <c r="A171" s="3"/>
      <c r="B171" s="4"/>
      <c r="C171" s="4"/>
      <c r="D171" s="4"/>
      <c r="E171" s="4"/>
      <c r="F171" s="4"/>
      <c r="G171" s="4"/>
    </row>
    <row r="172" spans="1:7" ht="16.5" x14ac:dyDescent="0.25">
      <c r="A172" s="3"/>
      <c r="B172" s="4"/>
      <c r="C172" s="4"/>
      <c r="D172" s="4"/>
      <c r="E172" s="4"/>
      <c r="F172" s="4"/>
      <c r="G172" s="4"/>
    </row>
    <row r="173" spans="1:7" ht="16.5" x14ac:dyDescent="0.25">
      <c r="A173" s="3"/>
      <c r="B173" s="4"/>
      <c r="C173" s="4"/>
      <c r="D173" s="4"/>
      <c r="E173" s="4"/>
      <c r="F173" s="4"/>
      <c r="G173" s="4"/>
    </row>
    <row r="174" spans="1:7" ht="16.5" x14ac:dyDescent="0.25">
      <c r="A174" s="3"/>
      <c r="B174" s="4"/>
      <c r="C174" s="4"/>
      <c r="D174" s="4"/>
      <c r="E174" s="4"/>
      <c r="F174" s="4"/>
      <c r="G174" s="4"/>
    </row>
    <row r="175" spans="1:7" ht="16.5" x14ac:dyDescent="0.25">
      <c r="A175" s="3"/>
      <c r="B175" s="4"/>
      <c r="C175" s="4"/>
      <c r="D175" s="4"/>
      <c r="E175" s="4"/>
      <c r="F175" s="4"/>
      <c r="G175" s="4"/>
    </row>
    <row r="176" spans="1:7" ht="16.5" x14ac:dyDescent="0.25">
      <c r="A176" s="3"/>
      <c r="B176" s="4"/>
      <c r="C176" s="4"/>
      <c r="D176" s="4"/>
      <c r="E176" s="4"/>
      <c r="F176" s="4"/>
      <c r="G176" s="4"/>
    </row>
    <row r="177" spans="1:7" ht="16.5" x14ac:dyDescent="0.25">
      <c r="A177" s="3"/>
      <c r="B177" s="4"/>
      <c r="C177" s="4"/>
      <c r="D177" s="4"/>
      <c r="E177" s="4"/>
      <c r="F177" s="4"/>
      <c r="G177" s="4"/>
    </row>
    <row r="178" spans="1:7" ht="16.5" x14ac:dyDescent="0.25">
      <c r="A178" s="3"/>
      <c r="B178" s="4"/>
      <c r="C178" s="4"/>
      <c r="D178" s="4"/>
      <c r="E178" s="4"/>
      <c r="F178" s="4"/>
      <c r="G178" s="4"/>
    </row>
    <row r="179" spans="1:7" ht="16.5" x14ac:dyDescent="0.25">
      <c r="A179" s="3"/>
      <c r="B179" s="4"/>
      <c r="C179" s="4"/>
      <c r="D179" s="4"/>
      <c r="E179" s="4"/>
      <c r="F179" s="4"/>
      <c r="G179" s="4"/>
    </row>
    <row r="180" spans="1:7" ht="16.5" x14ac:dyDescent="0.25">
      <c r="A180" s="3"/>
      <c r="B180" s="4"/>
      <c r="C180" s="4"/>
      <c r="D180" s="4"/>
      <c r="E180" s="4"/>
      <c r="F180" s="4"/>
      <c r="G180" s="4"/>
    </row>
    <row r="181" spans="1:7" ht="16.5" x14ac:dyDescent="0.25">
      <c r="A181" s="3"/>
      <c r="B181" s="4"/>
      <c r="C181" s="4"/>
      <c r="D181" s="4"/>
      <c r="E181" s="4"/>
      <c r="F181" s="4"/>
      <c r="G181" s="4"/>
    </row>
    <row r="182" spans="1:7" ht="16.5" x14ac:dyDescent="0.25">
      <c r="A182" s="3"/>
      <c r="B182" s="4"/>
      <c r="C182" s="4"/>
      <c r="D182" s="4"/>
      <c r="E182" s="4"/>
      <c r="F182" s="4"/>
      <c r="G182" s="4"/>
    </row>
    <row r="183" spans="1:7" ht="16.5" x14ac:dyDescent="0.25">
      <c r="A183" s="3"/>
      <c r="B183" s="4"/>
      <c r="C183" s="4"/>
      <c r="D183" s="4"/>
      <c r="E183" s="4"/>
      <c r="F183" s="4"/>
      <c r="G183" s="4"/>
    </row>
    <row r="184" spans="1:7" ht="16.5" x14ac:dyDescent="0.25">
      <c r="A184" s="3"/>
      <c r="B184" s="4"/>
      <c r="C184" s="4"/>
      <c r="D184" s="4"/>
      <c r="E184" s="4"/>
      <c r="F184" s="4"/>
      <c r="G184" s="4"/>
    </row>
    <row r="185" spans="1:7" ht="16.5" x14ac:dyDescent="0.25">
      <c r="A185" s="3"/>
      <c r="B185" s="4"/>
      <c r="C185" s="4"/>
      <c r="D185" s="4"/>
      <c r="E185" s="4"/>
      <c r="F185" s="4"/>
      <c r="G185" s="4"/>
    </row>
    <row r="186" spans="1:7" ht="16.5" x14ac:dyDescent="0.25">
      <c r="A186" s="3"/>
      <c r="B186" s="4"/>
      <c r="C186" s="4"/>
      <c r="D186" s="4"/>
      <c r="E186" s="4"/>
      <c r="F186" s="4"/>
      <c r="G186" s="4"/>
    </row>
    <row r="187" spans="1:7" ht="16.5" x14ac:dyDescent="0.25">
      <c r="A187" s="3"/>
      <c r="B187" s="4"/>
      <c r="C187" s="4"/>
      <c r="D187" s="4"/>
      <c r="E187" s="4"/>
      <c r="F187" s="4"/>
      <c r="G187" s="4"/>
    </row>
    <row r="188" spans="1:7" ht="16.5" x14ac:dyDescent="0.25">
      <c r="A188" s="3"/>
      <c r="B188" s="4"/>
      <c r="C188" s="4"/>
      <c r="D188" s="4"/>
      <c r="E188" s="4"/>
      <c r="F188" s="4"/>
      <c r="G188" s="4"/>
    </row>
    <row r="189" spans="1:7" ht="16.5" x14ac:dyDescent="0.25">
      <c r="A189" s="3"/>
      <c r="B189" s="4"/>
      <c r="C189" s="4"/>
      <c r="D189" s="4"/>
      <c r="E189" s="4"/>
      <c r="F189" s="4"/>
      <c r="G189" s="4"/>
    </row>
    <row r="190" spans="1:7" ht="16.5" x14ac:dyDescent="0.25">
      <c r="A190" s="3"/>
      <c r="B190" s="4"/>
      <c r="C190" s="4"/>
      <c r="D190" s="4"/>
      <c r="E190" s="4"/>
      <c r="F190" s="4"/>
      <c r="G190" s="4"/>
    </row>
    <row r="191" spans="1:7" ht="16.5" x14ac:dyDescent="0.25">
      <c r="A191" s="3"/>
      <c r="B191" s="4"/>
      <c r="C191" s="4"/>
      <c r="D191" s="4"/>
      <c r="E191" s="4"/>
      <c r="F191" s="4"/>
      <c r="G191" s="4"/>
    </row>
    <row r="192" spans="1:7" ht="16.5" x14ac:dyDescent="0.25">
      <c r="A192" s="3"/>
      <c r="B192" s="4"/>
      <c r="C192" s="4"/>
      <c r="D192" s="4"/>
      <c r="E192" s="4"/>
      <c r="F192" s="4"/>
      <c r="G192" s="4"/>
    </row>
    <row r="193" spans="1:7" ht="16.5" x14ac:dyDescent="0.25">
      <c r="A193" s="3"/>
      <c r="B193" s="4"/>
      <c r="C193" s="4"/>
      <c r="D193" s="4"/>
      <c r="E193" s="4"/>
      <c r="F193" s="4"/>
      <c r="G193" s="4"/>
    </row>
    <row r="194" spans="1:7" ht="16.5" x14ac:dyDescent="0.25">
      <c r="A194" s="3"/>
      <c r="B194" s="4"/>
      <c r="C194" s="4"/>
      <c r="D194" s="4"/>
      <c r="E194" s="4"/>
      <c r="F194" s="4"/>
      <c r="G194" s="4"/>
    </row>
    <row r="195" spans="1:7" ht="16.5" x14ac:dyDescent="0.25">
      <c r="A195" s="3"/>
      <c r="B195" s="4"/>
      <c r="C195" s="4"/>
      <c r="D195" s="4"/>
      <c r="E195" s="4"/>
      <c r="F195" s="4"/>
      <c r="G195" s="4"/>
    </row>
    <row r="196" spans="1:7" ht="16.5" x14ac:dyDescent="0.25">
      <c r="A196" s="3"/>
      <c r="B196" s="4"/>
      <c r="C196" s="4"/>
      <c r="D196" s="4"/>
      <c r="E196" s="4"/>
      <c r="F196" s="4"/>
      <c r="G196" s="4"/>
    </row>
    <row r="197" spans="1:7" ht="16.5" x14ac:dyDescent="0.25">
      <c r="A197" s="3"/>
      <c r="B197" s="4"/>
      <c r="C197" s="4"/>
      <c r="D197" s="4"/>
      <c r="E197" s="4"/>
      <c r="F197" s="4"/>
      <c r="G197" s="4"/>
    </row>
    <row r="198" spans="1:7" ht="16.5" x14ac:dyDescent="0.25">
      <c r="A198" s="3"/>
      <c r="B198" s="4"/>
      <c r="C198" s="4"/>
      <c r="D198" s="4"/>
      <c r="E198" s="4"/>
      <c r="F198" s="4"/>
      <c r="G198" s="4"/>
    </row>
    <row r="199" spans="1:7" ht="16.5" x14ac:dyDescent="0.25">
      <c r="A199" s="3"/>
      <c r="B199" s="4"/>
      <c r="C199" s="4"/>
      <c r="D199" s="4"/>
      <c r="E199" s="4"/>
      <c r="F199" s="4"/>
      <c r="G199" s="4"/>
    </row>
    <row r="200" spans="1:7" ht="16.5" x14ac:dyDescent="0.25">
      <c r="A200" s="3"/>
      <c r="B200" s="4"/>
      <c r="C200" s="4"/>
      <c r="D200" s="4"/>
      <c r="E200" s="4"/>
      <c r="F200" s="4"/>
      <c r="G200" s="4"/>
    </row>
    <row r="201" spans="1:7" ht="16.5" x14ac:dyDescent="0.25">
      <c r="A201" s="3"/>
      <c r="B201" s="4"/>
      <c r="C201" s="4"/>
      <c r="D201" s="4"/>
      <c r="E201" s="4"/>
      <c r="F201" s="4"/>
      <c r="G201" s="4"/>
    </row>
    <row r="202" spans="1:7" ht="16.5" x14ac:dyDescent="0.25">
      <c r="A202" s="3"/>
      <c r="B202" s="4"/>
      <c r="C202" s="4"/>
      <c r="D202" s="4"/>
      <c r="E202" s="4"/>
      <c r="F202" s="4"/>
      <c r="G202" s="4"/>
    </row>
    <row r="203" spans="1:7" ht="16.5" x14ac:dyDescent="0.25">
      <c r="A203" s="3"/>
      <c r="B203" s="4"/>
      <c r="C203" s="4"/>
      <c r="D203" s="4"/>
      <c r="E203" s="4"/>
      <c r="F203" s="4"/>
      <c r="G203" s="4"/>
    </row>
    <row r="204" spans="1:7" ht="16.5" x14ac:dyDescent="0.25">
      <c r="A204" s="3"/>
      <c r="B204" s="4"/>
      <c r="C204" s="4"/>
      <c r="D204" s="4"/>
      <c r="E204" s="4"/>
      <c r="F204" s="4"/>
      <c r="G204" s="4"/>
    </row>
    <row r="205" spans="1:7" ht="16.5" x14ac:dyDescent="0.25">
      <c r="A205" s="3"/>
      <c r="B205" s="4"/>
      <c r="C205" s="4"/>
      <c r="D205" s="4"/>
      <c r="E205" s="4"/>
      <c r="F205" s="4"/>
      <c r="G205" s="4"/>
    </row>
    <row r="206" spans="1:7" ht="16.5" x14ac:dyDescent="0.25">
      <c r="A206" s="3"/>
      <c r="B206" s="4"/>
      <c r="C206" s="4"/>
      <c r="D206" s="4"/>
      <c r="E206" s="4"/>
      <c r="F206" s="4"/>
      <c r="G206" s="4"/>
    </row>
    <row r="207" spans="1:7" ht="16.5" x14ac:dyDescent="0.25">
      <c r="A207" s="3"/>
      <c r="B207" s="4"/>
      <c r="C207" s="4"/>
      <c r="D207" s="4"/>
      <c r="E207" s="4"/>
      <c r="F207" s="4"/>
      <c r="G207" s="4"/>
    </row>
    <row r="208" spans="1:7" ht="16.5" x14ac:dyDescent="0.25">
      <c r="A208" s="3"/>
      <c r="B208" s="4"/>
      <c r="C208" s="4"/>
      <c r="D208" s="4"/>
      <c r="E208" s="4"/>
      <c r="F208" s="4"/>
      <c r="G208" s="4"/>
    </row>
    <row r="209" spans="1:7" ht="16.5" x14ac:dyDescent="0.25">
      <c r="A209" s="3"/>
      <c r="B209" s="4"/>
      <c r="C209" s="4"/>
      <c r="D209" s="4"/>
      <c r="E209" s="4"/>
      <c r="F209" s="4"/>
      <c r="G209" s="4"/>
    </row>
    <row r="210" spans="1:7" ht="16.5" x14ac:dyDescent="0.25">
      <c r="A210" s="3"/>
      <c r="B210" s="4"/>
      <c r="C210" s="4"/>
      <c r="D210" s="4"/>
      <c r="E210" s="4"/>
      <c r="F210" s="4"/>
      <c r="G210" s="4"/>
    </row>
    <row r="211" spans="1:7" ht="16.5" x14ac:dyDescent="0.25">
      <c r="A211" s="3"/>
      <c r="B211" s="4"/>
      <c r="C211" s="4"/>
      <c r="D211" s="4"/>
      <c r="E211" s="4"/>
      <c r="F211" s="4"/>
      <c r="G211" s="4"/>
    </row>
    <row r="212" spans="1:7" ht="16.5" x14ac:dyDescent="0.25">
      <c r="A212" s="3"/>
      <c r="B212" s="4"/>
      <c r="C212" s="4"/>
      <c r="D212" s="4"/>
      <c r="E212" s="4"/>
      <c r="F212" s="4"/>
      <c r="G212" s="4"/>
    </row>
    <row r="213" spans="1:7" ht="16.5" x14ac:dyDescent="0.25">
      <c r="A213" s="3"/>
      <c r="B213" s="4"/>
      <c r="C213" s="4"/>
      <c r="D213" s="4"/>
      <c r="E213" s="4"/>
      <c r="F213" s="4"/>
      <c r="G213" s="4"/>
    </row>
    <row r="214" spans="1:7" ht="16.5" x14ac:dyDescent="0.25">
      <c r="A214" s="3"/>
      <c r="B214" s="4"/>
      <c r="C214" s="4"/>
      <c r="D214" s="4"/>
      <c r="E214" s="4"/>
      <c r="F214" s="4"/>
      <c r="G214" s="4"/>
    </row>
    <row r="215" spans="1:7" ht="16.5" x14ac:dyDescent="0.25">
      <c r="A215" s="3"/>
      <c r="B215" s="4"/>
      <c r="C215" s="4"/>
      <c r="D215" s="4"/>
      <c r="E215" s="4"/>
      <c r="F215" s="4"/>
      <c r="G215" s="4"/>
    </row>
    <row r="216" spans="1:7" ht="16.5" x14ac:dyDescent="0.25">
      <c r="A216" s="3"/>
      <c r="B216" s="4"/>
      <c r="C216" s="4"/>
      <c r="D216" s="4"/>
      <c r="E216" s="4"/>
      <c r="F216" s="4"/>
      <c r="G216" s="4"/>
    </row>
    <row r="217" spans="1:7" ht="16.5" x14ac:dyDescent="0.25">
      <c r="A217" s="3"/>
      <c r="B217" s="4"/>
      <c r="C217" s="4"/>
      <c r="D217" s="4"/>
      <c r="E217" s="4"/>
      <c r="F217" s="4"/>
      <c r="G217" s="4"/>
    </row>
    <row r="218" spans="1:7" ht="16.5" x14ac:dyDescent="0.25">
      <c r="A218" s="3"/>
      <c r="B218" s="4"/>
      <c r="C218" s="4"/>
      <c r="D218" s="4"/>
      <c r="E218" s="4"/>
      <c r="F218" s="4"/>
      <c r="G218" s="4"/>
    </row>
    <row r="219" spans="1:7" ht="16.5" x14ac:dyDescent="0.25">
      <c r="A219" s="3"/>
      <c r="B219" s="4"/>
      <c r="C219" s="4"/>
      <c r="D219" s="4"/>
      <c r="E219" s="4"/>
      <c r="F219" s="4"/>
      <c r="G219" s="4"/>
    </row>
    <row r="220" spans="1:7" ht="16.5" x14ac:dyDescent="0.25">
      <c r="A220" s="3"/>
      <c r="B220" s="4"/>
      <c r="C220" s="4"/>
      <c r="D220" s="4"/>
      <c r="E220" s="4"/>
      <c r="F220" s="4"/>
      <c r="G220" s="4"/>
    </row>
    <row r="221" spans="1:7" ht="16.5" x14ac:dyDescent="0.25">
      <c r="A221" s="3"/>
      <c r="B221" s="4"/>
      <c r="C221" s="4"/>
      <c r="D221" s="4"/>
      <c r="E221" s="4"/>
      <c r="F221" s="4"/>
      <c r="G221" s="4"/>
    </row>
    <row r="222" spans="1:7" ht="16.5" x14ac:dyDescent="0.25">
      <c r="A222" s="3"/>
      <c r="B222" s="4"/>
      <c r="C222" s="4"/>
      <c r="D222" s="4"/>
      <c r="E222" s="4"/>
      <c r="F222" s="4"/>
      <c r="G222" s="4"/>
    </row>
    <row r="223" spans="1:7" ht="16.5" x14ac:dyDescent="0.25">
      <c r="A223" s="3"/>
      <c r="B223" s="4"/>
      <c r="C223" s="4"/>
      <c r="D223" s="4"/>
      <c r="E223" s="4"/>
      <c r="F223" s="4"/>
      <c r="G223" s="4"/>
    </row>
    <row r="224" spans="1:7" ht="16.5" x14ac:dyDescent="0.25">
      <c r="A224" s="3"/>
      <c r="B224" s="4"/>
      <c r="C224" s="4"/>
      <c r="D224" s="4"/>
      <c r="E224" s="4"/>
      <c r="F224" s="4"/>
      <c r="G224" s="4"/>
    </row>
  </sheetData>
  <dataValidations count="7">
    <dataValidation allowBlank="1" showInputMessage="1" showErrorMessage="1" prompt="TBL_HST[CH6]" sqref="G2:G141 G144:G224" xr:uid="{71ECBCF8-3774-4818-9569-270E9F3BE886}"/>
    <dataValidation allowBlank="1" showInputMessage="1" showErrorMessage="1" prompt="TBL_HST[CH5]" sqref="F2:F141 F144:F224" xr:uid="{087BDF46-70D8-4B28-824B-15B1A31064C9}"/>
    <dataValidation allowBlank="1" showInputMessage="1" showErrorMessage="1" prompt="TBL_HST[CH4]" sqref="E2:E141 E144:E224" xr:uid="{152611CE-BBE5-4A18-AF22-5649A639F582}"/>
    <dataValidation allowBlank="1" showInputMessage="1" showErrorMessage="1" prompt="TBL_HST[CH3]" sqref="D2:D141 D144:D224" xr:uid="{135E6674-11B0-44C0-835A-2B37B84478AE}"/>
    <dataValidation allowBlank="1" showInputMessage="1" showErrorMessage="1" prompt="TBL_HST[CH2]" sqref="C2:C141 C144:C224" xr:uid="{255E4E58-9542-43E4-B06A-4B74478A83C4}"/>
    <dataValidation allowBlank="1" showInputMessage="1" showErrorMessage="1" prompt="TBL_HST[CH1]" sqref="B2:B224 C142:G143" xr:uid="{BEC0AB8F-BA10-44C4-9092-B7E1A686AF80}"/>
    <dataValidation allowBlank="1" showInputMessage="1" showErrorMessage="1" prompt="Hora_x000d__x000a__x000d__x000a_TBL_HST[TIME]" sqref="A2:A224" xr:uid="{483D11BE-A98A-42C6-8347-CD33A51DC27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prueba1</vt:lpstr>
      <vt:lpstr>prueba2</vt:lpstr>
      <vt:lpstr>prueba3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2023-06-25T23:14:17Z</dcterms:created>
  <dcterms:modified xsi:type="dcterms:W3CDTF">2023-07-16T00:20:03Z</dcterms:modified>
</cp:coreProperties>
</file>