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MPU6050\"/>
    </mc:Choice>
  </mc:AlternateContent>
  <xr:revisionPtr revIDLastSave="0" documentId="13_ncr:1_{CEAEEB3A-353A-427E-B4D5-D1A5599B2EE4}" xr6:coauthVersionLast="47" xr6:coauthVersionMax="47" xr10:uidLastSave="{00000000-0000-0000-0000-000000000000}"/>
  <bookViews>
    <workbookView xWindow="-120" yWindow="-120" windowWidth="20730" windowHeight="11160" activeTab="4" xr2:uid="{D055F391-0994-4A53-9663-CD0A5087BD64}"/>
  </bookViews>
  <sheets>
    <sheet name="PROMEDIOS" sheetId="1" r:id="rId1"/>
    <sheet name="DESVIACION" sheetId="2" r:id="rId2"/>
    <sheet name="COHVARIACION" sheetId="3" r:id="rId3"/>
    <sheet name="MINIMOSC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4" l="1"/>
  <c r="L24" i="4"/>
  <c r="M24" i="4"/>
  <c r="M25" i="4" s="1"/>
  <c r="N24" i="4"/>
  <c r="N25" i="4" s="1"/>
  <c r="O24" i="4"/>
  <c r="P24" i="4"/>
  <c r="K24" i="4"/>
  <c r="K25" i="4" s="1"/>
  <c r="L23" i="4"/>
  <c r="M23" i="4"/>
  <c r="N23" i="4"/>
  <c r="O23" i="4"/>
  <c r="P23" i="4"/>
  <c r="P25" i="4" s="1"/>
  <c r="K23" i="4"/>
  <c r="L25" i="4"/>
  <c r="K15" i="4"/>
  <c r="K11" i="4"/>
  <c r="K18" i="4"/>
  <c r="K17" i="4"/>
  <c r="P18" i="4"/>
  <c r="O18" i="4"/>
  <c r="N18" i="4"/>
  <c r="N19" i="4" s="1"/>
  <c r="M18" i="4"/>
  <c r="L18" i="4"/>
  <c r="L19" i="4" s="1"/>
  <c r="P17" i="4"/>
  <c r="O17" i="4"/>
  <c r="N17" i="4"/>
  <c r="M17" i="4"/>
  <c r="M19" i="4" s="1"/>
  <c r="L17" i="4"/>
  <c r="K2" i="4"/>
  <c r="L2" i="4"/>
  <c r="M2" i="4"/>
  <c r="N2" i="4"/>
  <c r="O2" i="4"/>
  <c r="P2" i="4"/>
  <c r="K3" i="4"/>
  <c r="L3" i="4"/>
  <c r="L4" i="4" s="1"/>
  <c r="M3" i="4"/>
  <c r="N3" i="4"/>
  <c r="O3" i="4"/>
  <c r="P3" i="4"/>
  <c r="P4" i="4" s="1"/>
  <c r="M4" i="4"/>
  <c r="N4" i="4"/>
  <c r="K5" i="4"/>
  <c r="L5" i="4"/>
  <c r="M5" i="4"/>
  <c r="N5" i="4"/>
  <c r="O5" i="4"/>
  <c r="P5" i="4"/>
  <c r="K6" i="4"/>
  <c r="K7" i="4" s="1"/>
  <c r="L6" i="4"/>
  <c r="M6" i="4"/>
  <c r="N6" i="4"/>
  <c r="N7" i="4" s="1"/>
  <c r="O6" i="4"/>
  <c r="P6" i="4"/>
  <c r="L7" i="4"/>
  <c r="O7" i="4"/>
  <c r="P7" i="4"/>
  <c r="K8" i="4"/>
  <c r="L8" i="4"/>
  <c r="M8" i="4"/>
  <c r="M10" i="4" s="1"/>
  <c r="N8" i="4"/>
  <c r="O8" i="4"/>
  <c r="P8" i="4"/>
  <c r="K9" i="4"/>
  <c r="K10" i="4" s="1"/>
  <c r="L9" i="4"/>
  <c r="L10" i="4" s="1"/>
  <c r="M9" i="4"/>
  <c r="N9" i="4"/>
  <c r="O9" i="4"/>
  <c r="O10" i="4" s="1"/>
  <c r="P9" i="4"/>
  <c r="P10" i="4" s="1"/>
  <c r="N10" i="4"/>
  <c r="L11" i="4"/>
  <c r="M11" i="4"/>
  <c r="N11" i="4"/>
  <c r="O11" i="4"/>
  <c r="P11" i="4"/>
  <c r="K12" i="4"/>
  <c r="L12" i="4"/>
  <c r="L13" i="4" s="1"/>
  <c r="M12" i="4"/>
  <c r="M13" i="4" s="1"/>
  <c r="N12" i="4"/>
  <c r="N13" i="4" s="1"/>
  <c r="O12" i="4"/>
  <c r="P12" i="4"/>
  <c r="P13" i="4" s="1"/>
  <c r="O13" i="4"/>
  <c r="N14" i="4"/>
  <c r="O15" i="4"/>
  <c r="P15" i="4"/>
  <c r="O14" i="4"/>
  <c r="N15" i="4"/>
  <c r="N16" i="4" s="1"/>
  <c r="M15" i="4"/>
  <c r="L15" i="4"/>
  <c r="K16" i="4" l="1"/>
  <c r="O25" i="4"/>
  <c r="O19" i="4"/>
  <c r="K13" i="4"/>
  <c r="M7" i="4"/>
  <c r="O4" i="4"/>
  <c r="K4" i="4"/>
  <c r="P19" i="4"/>
  <c r="K19" i="4"/>
  <c r="O16" i="4"/>
  <c r="P14" i="4"/>
  <c r="P16" i="4" s="1"/>
  <c r="L14" i="4"/>
  <c r="L16" i="4" s="1"/>
  <c r="M14" i="4"/>
  <c r="M16" i="4" s="1"/>
</calcChain>
</file>

<file path=xl/sharedStrings.xml><?xml version="1.0" encoding="utf-8"?>
<sst xmlns="http://schemas.openxmlformats.org/spreadsheetml/2006/main" count="222" uniqueCount="20">
  <si>
    <t>Prueba</t>
  </si>
  <si>
    <t>ax</t>
  </si>
  <si>
    <t>ay</t>
  </si>
  <si>
    <t>az</t>
  </si>
  <si>
    <t>gx</t>
  </si>
  <si>
    <t>gz</t>
  </si>
  <si>
    <t>gy</t>
  </si>
  <si>
    <t>Archivo</t>
  </si>
  <si>
    <t>Prueba 1</t>
  </si>
  <si>
    <t>Prueba 2</t>
  </si>
  <si>
    <t>Prueba 3</t>
  </si>
  <si>
    <t>Rotación Z 1</t>
  </si>
  <si>
    <t>Rotación Z 2</t>
  </si>
  <si>
    <t>Rotación X 1</t>
  </si>
  <si>
    <t>Rotación X 2</t>
  </si>
  <si>
    <t>Rotación Y 1</t>
  </si>
  <si>
    <t>Rotación Y 2</t>
  </si>
  <si>
    <t>X</t>
  </si>
  <si>
    <t>σ</t>
  </si>
  <si>
    <t>CV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</si>
</sst>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8E91EB-7190-4840-8445-9E20CDA956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7D30-E8F5-497A-9720-28BCFC057918}">
  <dimension ref="A1:H19"/>
  <sheetViews>
    <sheetView workbookViewId="0">
      <selection activeCell="C1" sqref="C1:H1"/>
    </sheetView>
  </sheetViews>
  <sheetFormatPr baseColWidth="10" defaultRowHeight="15" x14ac:dyDescent="0.25"/>
  <cols>
    <col min="1" max="1" width="11.140625" bestFit="1" customWidth="1"/>
    <col min="2" max="2" width="8.140625" bestFit="1" customWidth="1"/>
    <col min="3" max="4" width="8" bestFit="1" customWidth="1"/>
    <col min="5" max="5" width="8.42578125" bestFit="1" customWidth="1"/>
    <col min="6" max="6" width="7.42578125" bestFit="1" customWidth="1"/>
    <col min="7" max="7" width="8" bestFit="1" customWidth="1"/>
    <col min="8" max="8" width="7.42578125" bestFit="1" customWidth="1"/>
  </cols>
  <sheetData>
    <row r="1" spans="1:8" ht="16.5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</row>
    <row r="2" spans="1:8" ht="16.5" x14ac:dyDescent="0.25">
      <c r="A2" s="1" t="s">
        <v>11</v>
      </c>
      <c r="B2" s="1" t="s">
        <v>8</v>
      </c>
      <c r="C2" s="3">
        <v>149.14606741573033</v>
      </c>
      <c r="D2" s="3">
        <v>459.39325842696627</v>
      </c>
      <c r="E2" s="3">
        <v>17560</v>
      </c>
      <c r="F2" s="3">
        <v>470.53370786516854</v>
      </c>
      <c r="G2" s="3">
        <v>336.39887640449439</v>
      </c>
      <c r="H2" s="3">
        <v>-2.1123595505617976</v>
      </c>
    </row>
    <row r="3" spans="1:8" ht="16.5" x14ac:dyDescent="0.25">
      <c r="A3" s="1" t="s">
        <v>11</v>
      </c>
      <c r="B3" s="1" t="s">
        <v>9</v>
      </c>
      <c r="C3" s="3">
        <v>144.06741573033707</v>
      </c>
      <c r="D3" s="3">
        <v>502.65168539325845</v>
      </c>
      <c r="E3" s="3">
        <v>17537.191011235955</v>
      </c>
      <c r="F3" s="3">
        <v>500.74719101123594</v>
      </c>
      <c r="G3" s="3">
        <v>292.64044943820227</v>
      </c>
      <c r="H3" s="3">
        <v>61.91011235955056</v>
      </c>
    </row>
    <row r="4" spans="1:8" ht="16.5" x14ac:dyDescent="0.25">
      <c r="A4" s="1" t="s">
        <v>11</v>
      </c>
      <c r="B4" s="1" t="s">
        <v>10</v>
      </c>
      <c r="C4" s="3">
        <v>152.75138121546962</v>
      </c>
      <c r="D4" s="3">
        <v>526.60773480662988</v>
      </c>
      <c r="E4" s="3">
        <v>17595.889502762431</v>
      </c>
      <c r="F4" s="3">
        <v>475.92265193370167</v>
      </c>
      <c r="G4" s="3">
        <v>341.0718232044199</v>
      </c>
      <c r="H4" s="3">
        <v>209.87845303867402</v>
      </c>
    </row>
    <row r="5" spans="1:8" ht="16.5" x14ac:dyDescent="0.25">
      <c r="A5" s="1" t="s">
        <v>12</v>
      </c>
      <c r="B5" s="1" t="s">
        <v>8</v>
      </c>
      <c r="C5" s="3">
        <v>355.81481481481484</v>
      </c>
      <c r="D5" s="3">
        <v>694.25925925925924</v>
      </c>
      <c r="E5" s="3">
        <v>17586.64814814815</v>
      </c>
      <c r="F5" s="3">
        <v>473.28240740740739</v>
      </c>
      <c r="G5" s="3">
        <v>311.37962962962962</v>
      </c>
      <c r="H5" s="3">
        <v>-189.3564814814815</v>
      </c>
    </row>
    <row r="6" spans="1:8" ht="16.5" x14ac:dyDescent="0.25">
      <c r="A6" s="1" t="s">
        <v>12</v>
      </c>
      <c r="B6" s="1" t="s">
        <v>9</v>
      </c>
      <c r="C6" s="3">
        <v>301.4673366834171</v>
      </c>
      <c r="D6" s="3">
        <v>709.8894472361809</v>
      </c>
      <c r="E6" s="3">
        <v>17594.773869346733</v>
      </c>
      <c r="F6" s="3">
        <v>632.5678391959799</v>
      </c>
      <c r="G6" s="3">
        <v>331.20603015075375</v>
      </c>
      <c r="H6" s="3">
        <v>-134.25125628140702</v>
      </c>
    </row>
    <row r="7" spans="1:8" ht="16.5" x14ac:dyDescent="0.25">
      <c r="A7" s="1" t="s">
        <v>12</v>
      </c>
      <c r="B7" s="1" t="s">
        <v>10</v>
      </c>
      <c r="C7" s="3">
        <v>361</v>
      </c>
      <c r="D7" s="3">
        <v>338.04347826086956</v>
      </c>
      <c r="E7" s="3">
        <v>17563.32608695652</v>
      </c>
      <c r="F7" s="3">
        <v>462.81521739130437</v>
      </c>
      <c r="G7" s="3">
        <v>401.88043478260869</v>
      </c>
      <c r="H7" s="3">
        <v>-4.8206521739130439</v>
      </c>
    </row>
    <row r="8" spans="1:8" ht="16.5" x14ac:dyDescent="0.25">
      <c r="A8" s="1" t="s">
        <v>13</v>
      </c>
      <c r="B8" s="1" t="s">
        <v>8</v>
      </c>
      <c r="C8" s="3">
        <v>-7904.6785714285716</v>
      </c>
      <c r="D8" s="3">
        <v>450.88392857142856</v>
      </c>
      <c r="E8" s="3">
        <v>10812.169642857143</v>
      </c>
      <c r="F8" s="3">
        <v>520.74107142857144</v>
      </c>
      <c r="G8" s="3">
        <v>728.73873873873879</v>
      </c>
      <c r="H8" s="3">
        <v>-495.7117117117117</v>
      </c>
    </row>
    <row r="9" spans="1:8" ht="16.5" x14ac:dyDescent="0.25">
      <c r="A9" s="1" t="s">
        <v>13</v>
      </c>
      <c r="B9" s="1" t="s">
        <v>9</v>
      </c>
      <c r="C9" s="3">
        <v>-7704.666666666667</v>
      </c>
      <c r="D9" s="3">
        <v>626.93442622950818</v>
      </c>
      <c r="E9" s="3">
        <v>11278.073770491803</v>
      </c>
      <c r="F9" s="3">
        <v>501.27272727272725</v>
      </c>
      <c r="G9" s="3">
        <v>691.66942148760336</v>
      </c>
      <c r="H9" s="3">
        <v>-369.38016528925618</v>
      </c>
    </row>
    <row r="10" spans="1:8" ht="16.5" x14ac:dyDescent="0.25">
      <c r="A10" s="1" t="s">
        <v>13</v>
      </c>
      <c r="B10" s="1" t="s">
        <v>10</v>
      </c>
      <c r="C10" s="3">
        <v>-8064.4711538461543</v>
      </c>
      <c r="D10" s="3">
        <v>394.99029126213594</v>
      </c>
      <c r="E10" s="3">
        <v>10883.417475728156</v>
      </c>
      <c r="F10" s="3">
        <v>517.84466019417471</v>
      </c>
      <c r="G10" s="3">
        <v>-729.12621359223306</v>
      </c>
      <c r="H10" s="3">
        <v>-470.72815533980582</v>
      </c>
    </row>
    <row r="11" spans="1:8" ht="16.5" x14ac:dyDescent="0.25">
      <c r="A11" s="1" t="s">
        <v>14</v>
      </c>
      <c r="B11" s="1" t="s">
        <v>8</v>
      </c>
      <c r="C11" s="3">
        <v>-9211.7014925373132</v>
      </c>
      <c r="D11" s="3">
        <v>-34.507462686567166</v>
      </c>
      <c r="E11" s="3">
        <v>-8478.8358208955233</v>
      </c>
      <c r="F11" s="3">
        <v>467.93283582089555</v>
      </c>
      <c r="G11" s="3">
        <v>661.64925373134326</v>
      </c>
      <c r="H11" s="3">
        <v>-207.98507462686567</v>
      </c>
    </row>
    <row r="12" spans="1:8" ht="16.5" x14ac:dyDescent="0.25">
      <c r="A12" s="1" t="s">
        <v>14</v>
      </c>
      <c r="B12" s="1" t="s">
        <v>9</v>
      </c>
      <c r="C12" s="3">
        <v>-9927.6153846153848</v>
      </c>
      <c r="D12" s="3">
        <v>19.410256410256409</v>
      </c>
      <c r="E12" s="3">
        <v>-7189.6923076923076</v>
      </c>
      <c r="F12" s="3">
        <v>795.6987179487179</v>
      </c>
      <c r="G12" s="3">
        <v>673.78846153846155</v>
      </c>
      <c r="H12" s="3">
        <v>-483.57692307692309</v>
      </c>
    </row>
    <row r="13" spans="1:8" ht="16.5" x14ac:dyDescent="0.25">
      <c r="A13" s="1" t="s">
        <v>14</v>
      </c>
      <c r="B13" s="1" t="s">
        <v>10</v>
      </c>
      <c r="C13" s="3">
        <v>-8888.7085714285713</v>
      </c>
      <c r="D13" s="3">
        <v>-303.86857142857144</v>
      </c>
      <c r="E13" s="3">
        <v>-7295.4457142857145</v>
      </c>
      <c r="F13" s="3">
        <v>631.28571428571433</v>
      </c>
      <c r="G13" s="3">
        <v>809.02285714285711</v>
      </c>
      <c r="H13" s="3">
        <v>-302.13714285714286</v>
      </c>
    </row>
    <row r="14" spans="1:8" ht="16.5" x14ac:dyDescent="0.25">
      <c r="A14" s="1" t="s">
        <v>15</v>
      </c>
      <c r="B14" s="1" t="s">
        <v>8</v>
      </c>
      <c r="C14" s="3">
        <v>-98.127659574468083</v>
      </c>
      <c r="D14" s="3">
        <v>-7261.7872340425529</v>
      </c>
      <c r="E14" s="3">
        <v>11301.021276595744</v>
      </c>
      <c r="F14" s="3">
        <v>583.281914893617</v>
      </c>
      <c r="G14" s="3">
        <v>329.47872340425533</v>
      </c>
      <c r="H14" s="3">
        <v>-321.36170212765956</v>
      </c>
    </row>
    <row r="15" spans="1:8" ht="16.5" x14ac:dyDescent="0.25">
      <c r="A15" s="1" t="s">
        <v>15</v>
      </c>
      <c r="B15" s="1" t="s">
        <v>9</v>
      </c>
      <c r="C15" s="3">
        <v>239.89583333333334</v>
      </c>
      <c r="D15" s="3">
        <v>-5042.895833333333</v>
      </c>
      <c r="E15" s="3">
        <v>8265.6770833333339</v>
      </c>
      <c r="F15" s="3">
        <v>651.03645833333337</v>
      </c>
      <c r="G15" s="3">
        <v>-1468.1927083333333</v>
      </c>
      <c r="H15" s="3">
        <v>2364.4739583333335</v>
      </c>
    </row>
    <row r="16" spans="1:8" ht="16.5" x14ac:dyDescent="0.25">
      <c r="A16" s="1" t="s">
        <v>15</v>
      </c>
      <c r="B16" s="1" t="s">
        <v>10</v>
      </c>
      <c r="C16" s="3">
        <v>516.49438202247188</v>
      </c>
      <c r="D16" s="3">
        <v>-7906.4494382022476</v>
      </c>
      <c r="E16" s="3">
        <v>10981.797752808989</v>
      </c>
      <c r="F16" s="3">
        <v>383.65168539325845</v>
      </c>
      <c r="G16" s="3">
        <v>428.17977528089887</v>
      </c>
      <c r="H16" s="3">
        <v>0.7921348314606742</v>
      </c>
    </row>
    <row r="17" spans="1:8" ht="16.5" x14ac:dyDescent="0.25">
      <c r="A17" s="1" t="s">
        <v>16</v>
      </c>
      <c r="B17" s="1" t="s">
        <v>8</v>
      </c>
      <c r="C17" s="3">
        <v>-57.767441860465119</v>
      </c>
      <c r="D17" s="3">
        <v>8493.1162790697672</v>
      </c>
      <c r="E17" s="3">
        <v>11217.147286821706</v>
      </c>
      <c r="F17" s="3">
        <v>570.51937984496124</v>
      </c>
      <c r="G17" s="3">
        <v>225.2170542635659</v>
      </c>
      <c r="H17" s="3">
        <v>214.45736434108528</v>
      </c>
    </row>
    <row r="18" spans="1:8" ht="16.5" x14ac:dyDescent="0.25">
      <c r="A18" s="1" t="s">
        <v>16</v>
      </c>
      <c r="B18" s="1" t="s">
        <v>9</v>
      </c>
      <c r="C18" s="3">
        <v>291.04000000000002</v>
      </c>
      <c r="D18" s="3">
        <v>9145.7066666666669</v>
      </c>
      <c r="E18" s="3">
        <v>10564.053333333333</v>
      </c>
      <c r="F18" s="3">
        <v>1043.76</v>
      </c>
      <c r="G18" s="3">
        <v>376.21333333333331</v>
      </c>
      <c r="H18" s="3">
        <v>237.01333333333332</v>
      </c>
    </row>
    <row r="19" spans="1:8" ht="16.5" x14ac:dyDescent="0.25">
      <c r="A19" s="1" t="s">
        <v>16</v>
      </c>
      <c r="B19" s="1" t="s">
        <v>10</v>
      </c>
      <c r="C19" s="3">
        <v>582.37142857142862</v>
      </c>
      <c r="D19" s="3">
        <v>7280.1428571428569</v>
      </c>
      <c r="E19" s="3">
        <v>12184.228571428572</v>
      </c>
      <c r="F19" s="3">
        <v>320.77857142857141</v>
      </c>
      <c r="G19" s="3">
        <v>210.21428571428572</v>
      </c>
      <c r="H19" s="3">
        <v>7.8857142857142861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4F5B-FEE1-4171-9C77-0A4510E8B25F}">
  <dimension ref="A1:H19"/>
  <sheetViews>
    <sheetView workbookViewId="0">
      <selection activeCell="C19" sqref="C19"/>
    </sheetView>
  </sheetViews>
  <sheetFormatPr baseColWidth="10" defaultRowHeight="15" x14ac:dyDescent="0.25"/>
  <sheetData>
    <row r="1" spans="1:8" ht="16.5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</row>
    <row r="2" spans="1:8" ht="16.5" x14ac:dyDescent="0.25">
      <c r="A2" s="1" t="s">
        <v>11</v>
      </c>
      <c r="B2" s="1" t="s">
        <v>8</v>
      </c>
      <c r="C2">
        <v>592.15667400306165</v>
      </c>
      <c r="D2">
        <v>450.87063593648969</v>
      </c>
      <c r="E2">
        <v>143.33241360892674</v>
      </c>
      <c r="F2">
        <v>317.22860902318416</v>
      </c>
      <c r="G2">
        <v>640.80698011292156</v>
      </c>
      <c r="H2">
        <v>10508.073509985492</v>
      </c>
    </row>
    <row r="3" spans="1:8" ht="16.5" x14ac:dyDescent="0.25">
      <c r="A3" s="1" t="s">
        <v>11</v>
      </c>
      <c r="B3" s="1" t="s">
        <v>9</v>
      </c>
      <c r="C3">
        <v>503.59726976891716</v>
      </c>
      <c r="D3">
        <v>438.45272635226138</v>
      </c>
      <c r="E3">
        <v>152.6566900056836</v>
      </c>
      <c r="F3">
        <v>302.63109522044311</v>
      </c>
      <c r="G3">
        <v>445.48257962582483</v>
      </c>
      <c r="H3">
        <v>10880.440617781631</v>
      </c>
    </row>
    <row r="4" spans="1:8" ht="16.5" x14ac:dyDescent="0.25">
      <c r="A4" s="1" t="s">
        <v>11</v>
      </c>
      <c r="B4" s="1" t="s">
        <v>10</v>
      </c>
      <c r="C4">
        <v>549.50754626379739</v>
      </c>
      <c r="D4">
        <v>410.21978627432333</v>
      </c>
      <c r="E4">
        <v>170.00362398188341</v>
      </c>
      <c r="F4">
        <v>398.12223776908206</v>
      </c>
      <c r="G4">
        <v>523.20479348327808</v>
      </c>
      <c r="H4">
        <v>9078.3277991923551</v>
      </c>
    </row>
    <row r="5" spans="1:8" ht="16.5" x14ac:dyDescent="0.25">
      <c r="A5" s="1" t="s">
        <v>12</v>
      </c>
      <c r="B5" s="1" t="s">
        <v>8</v>
      </c>
      <c r="C5">
        <v>350.19404981193856</v>
      </c>
      <c r="D5">
        <v>690.31406900580816</v>
      </c>
      <c r="E5">
        <v>238.33224083159726</v>
      </c>
      <c r="F5">
        <v>1858.2977178717088</v>
      </c>
      <c r="G5">
        <v>541.90415727888751</v>
      </c>
      <c r="H5">
        <v>7064.6337009178224</v>
      </c>
    </row>
    <row r="6" spans="1:8" ht="16.5" x14ac:dyDescent="0.25">
      <c r="A6" s="1" t="s">
        <v>12</v>
      </c>
      <c r="B6" s="1" t="s">
        <v>9</v>
      </c>
      <c r="C6">
        <v>396.92700609827955</v>
      </c>
      <c r="D6">
        <v>758.11246722955616</v>
      </c>
      <c r="E6">
        <v>441.7094709053427</v>
      </c>
      <c r="F6">
        <v>1775.1507274660044</v>
      </c>
      <c r="G6">
        <v>634.07111155524831</v>
      </c>
      <c r="H6">
        <v>8351.6545634175054</v>
      </c>
    </row>
    <row r="7" spans="1:8" ht="16.5" x14ac:dyDescent="0.25">
      <c r="A7" s="1" t="s">
        <v>12</v>
      </c>
      <c r="B7" s="1" t="s">
        <v>10</v>
      </c>
      <c r="C7">
        <v>406.666254590851</v>
      </c>
      <c r="D7">
        <v>575.23339835251682</v>
      </c>
      <c r="E7">
        <v>254.86870545571097</v>
      </c>
      <c r="F7">
        <v>2059.8389317335464</v>
      </c>
      <c r="G7">
        <v>477.25670636264078</v>
      </c>
      <c r="H7">
        <v>8335.5026286051725</v>
      </c>
    </row>
    <row r="8" spans="1:8" ht="16.5" x14ac:dyDescent="0.25">
      <c r="A8" s="1" t="s">
        <v>13</v>
      </c>
      <c r="B8" s="1" t="s">
        <v>8</v>
      </c>
      <c r="C8">
        <v>7437.9284898469696</v>
      </c>
      <c r="D8">
        <v>933.94730203723248</v>
      </c>
      <c r="E8">
        <v>7380.9995696137048</v>
      </c>
      <c r="F8">
        <v>1126.969225424855</v>
      </c>
      <c r="G8">
        <v>13047.509622851205</v>
      </c>
      <c r="H8">
        <v>1292.0481794238549</v>
      </c>
    </row>
    <row r="9" spans="1:8" ht="16.5" x14ac:dyDescent="0.25">
      <c r="A9" s="1" t="s">
        <v>13</v>
      </c>
      <c r="B9" s="1" t="s">
        <v>9</v>
      </c>
      <c r="C9">
        <v>7228.8216288739968</v>
      </c>
      <c r="D9">
        <v>612.75388042720192</v>
      </c>
      <c r="E9">
        <v>6866.7681839445841</v>
      </c>
      <c r="F9">
        <v>1292.9303281048569</v>
      </c>
      <c r="G9">
        <v>13201.219911046372</v>
      </c>
      <c r="H9">
        <v>1539.2036591270085</v>
      </c>
    </row>
    <row r="10" spans="1:8" ht="16.5" x14ac:dyDescent="0.25">
      <c r="A10" s="1" t="s">
        <v>13</v>
      </c>
      <c r="B10" s="1" t="s">
        <v>10</v>
      </c>
      <c r="C10">
        <v>7300.445142620496</v>
      </c>
      <c r="D10">
        <v>506.8384801915256</v>
      </c>
      <c r="E10">
        <v>7126.9967694293446</v>
      </c>
      <c r="F10">
        <v>1144.1146140762191</v>
      </c>
      <c r="G10">
        <v>11169.789130033036</v>
      </c>
      <c r="H10">
        <v>1051.0293105572678</v>
      </c>
    </row>
    <row r="11" spans="1:8" ht="16.5" x14ac:dyDescent="0.25">
      <c r="A11" s="1" t="s">
        <v>14</v>
      </c>
      <c r="B11" s="1" t="s">
        <v>8</v>
      </c>
      <c r="C11">
        <v>6933.3881116821813</v>
      </c>
      <c r="D11">
        <v>586.84130562614826</v>
      </c>
      <c r="E11">
        <v>6355.7205411269233</v>
      </c>
      <c r="F11">
        <v>1984.4963043354908</v>
      </c>
      <c r="G11">
        <v>12824.770752180208</v>
      </c>
      <c r="H11">
        <v>1894.6760192235165</v>
      </c>
    </row>
    <row r="12" spans="1:8" ht="16.5" x14ac:dyDescent="0.25">
      <c r="A12" s="1" t="s">
        <v>14</v>
      </c>
      <c r="B12" s="1" t="s">
        <v>9</v>
      </c>
      <c r="C12">
        <v>7078.7741425188897</v>
      </c>
      <c r="D12">
        <v>586.10892824209316</v>
      </c>
      <c r="E12">
        <v>6941.1221781359973</v>
      </c>
      <c r="F12">
        <v>1187.957854253347</v>
      </c>
      <c r="G12">
        <v>10992.519756933607</v>
      </c>
      <c r="H12">
        <v>1637.1212185929439</v>
      </c>
    </row>
    <row r="13" spans="1:8" ht="16.5" x14ac:dyDescent="0.25">
      <c r="A13" s="1" t="s">
        <v>14</v>
      </c>
      <c r="B13" s="1" t="s">
        <v>10</v>
      </c>
      <c r="C13">
        <v>7182.3850904135652</v>
      </c>
      <c r="D13">
        <v>797.77342438203982</v>
      </c>
      <c r="E13">
        <v>6992.1132538181928</v>
      </c>
      <c r="F13">
        <v>1470.9795620338109</v>
      </c>
      <c r="G13">
        <v>8902.1661040615345</v>
      </c>
      <c r="H13">
        <v>1643.9215706684522</v>
      </c>
    </row>
    <row r="14" spans="1:8" ht="16.5" x14ac:dyDescent="0.25">
      <c r="A14" s="1" t="s">
        <v>15</v>
      </c>
      <c r="B14" s="1" t="s">
        <v>8</v>
      </c>
      <c r="C14">
        <v>1652.6705222982703</v>
      </c>
      <c r="D14">
        <v>7031.3924346079439</v>
      </c>
      <c r="E14">
        <v>6793.7415537397455</v>
      </c>
      <c r="F14">
        <v>8556.1078693510317</v>
      </c>
      <c r="G14">
        <v>949.89475610365798</v>
      </c>
      <c r="H14">
        <v>1279.8071867734113</v>
      </c>
    </row>
    <row r="15" spans="1:8" ht="16.5" x14ac:dyDescent="0.25">
      <c r="A15" s="1" t="s">
        <v>15</v>
      </c>
      <c r="B15" s="1" t="s">
        <v>9</v>
      </c>
      <c r="C15">
        <v>5080.4699621406007</v>
      </c>
      <c r="D15">
        <v>6601.4526038773538</v>
      </c>
      <c r="E15">
        <v>8461.3840246413802</v>
      </c>
      <c r="F15">
        <v>6927.3629596391193</v>
      </c>
      <c r="G15">
        <v>4429.1468680069611</v>
      </c>
      <c r="H15">
        <v>6791.3163409826038</v>
      </c>
    </row>
    <row r="16" spans="1:8" ht="16.5" x14ac:dyDescent="0.25">
      <c r="A16" s="1" t="s">
        <v>15</v>
      </c>
      <c r="B16" s="1" t="s">
        <v>10</v>
      </c>
      <c r="C16">
        <v>717.12415496940025</v>
      </c>
      <c r="D16">
        <v>6842.4031609664071</v>
      </c>
      <c r="E16">
        <v>6482.712887128665</v>
      </c>
      <c r="F16">
        <v>8985.0994154271957</v>
      </c>
      <c r="G16">
        <v>1228.7322717935108</v>
      </c>
      <c r="H16">
        <v>1225.7662040766313</v>
      </c>
    </row>
    <row r="17" spans="1:8" ht="16.5" x14ac:dyDescent="0.25">
      <c r="A17" s="1" t="s">
        <v>16</v>
      </c>
      <c r="B17" s="1" t="s">
        <v>8</v>
      </c>
      <c r="C17">
        <v>2272.8385285242298</v>
      </c>
      <c r="D17">
        <v>7046.0054991595089</v>
      </c>
      <c r="E17">
        <v>7394.7929685995678</v>
      </c>
      <c r="F17">
        <v>12803.798121859178</v>
      </c>
      <c r="G17">
        <v>2229.8270881717217</v>
      </c>
      <c r="H17">
        <v>3303.3367647533491</v>
      </c>
    </row>
    <row r="18" spans="1:8" ht="16.5" x14ac:dyDescent="0.25">
      <c r="A18" s="1" t="s">
        <v>16</v>
      </c>
      <c r="B18" s="1" t="s">
        <v>9</v>
      </c>
      <c r="C18">
        <v>803.3112122856146</v>
      </c>
      <c r="D18">
        <v>6968.8016162642234</v>
      </c>
      <c r="E18">
        <v>7188.3234896401063</v>
      </c>
      <c r="F18">
        <v>12042.715963579789</v>
      </c>
      <c r="G18">
        <v>1839.0741816919092</v>
      </c>
      <c r="H18">
        <v>1723.3164561182396</v>
      </c>
    </row>
    <row r="19" spans="1:8" ht="16.5" x14ac:dyDescent="0.25">
      <c r="A19" s="1" t="s">
        <v>16</v>
      </c>
      <c r="B19" s="1" t="s">
        <v>10</v>
      </c>
      <c r="C19">
        <v>606.84401588007381</v>
      </c>
      <c r="D19">
        <v>6994.128076307321</v>
      </c>
      <c r="E19">
        <v>6873.5837367582981</v>
      </c>
      <c r="F19">
        <v>12268.723025532665</v>
      </c>
      <c r="G19">
        <v>1649.3760441591994</v>
      </c>
      <c r="H19">
        <v>1975.5180472954767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4DF5-F3F5-4BF8-B2B2-134D271C9CDD}">
  <dimension ref="A1:H19"/>
  <sheetViews>
    <sheetView topLeftCell="A3" workbookViewId="0">
      <selection activeCell="E14" sqref="E14"/>
    </sheetView>
  </sheetViews>
  <sheetFormatPr baseColWidth="10" defaultRowHeight="15" x14ac:dyDescent="0.25"/>
  <sheetData>
    <row r="1" spans="1:8" ht="16.5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</row>
    <row r="2" spans="1:8" ht="16.5" x14ac:dyDescent="0.25">
      <c r="A2" s="1" t="s">
        <v>11</v>
      </c>
      <c r="B2" s="1" t="s">
        <v>8</v>
      </c>
      <c r="C2">
        <v>397.03136949127986</v>
      </c>
      <c r="D2">
        <v>98.144808977027793</v>
      </c>
      <c r="E2">
        <v>0.81624381326268081</v>
      </c>
      <c r="F2">
        <v>67.418891297387361</v>
      </c>
      <c r="G2">
        <v>190.49022605604642</v>
      </c>
      <c r="H2">
        <v>-497456.67148335581</v>
      </c>
    </row>
    <row r="3" spans="1:8" ht="16.5" x14ac:dyDescent="0.25">
      <c r="A3" s="1" t="s">
        <v>11</v>
      </c>
      <c r="B3" s="1" t="s">
        <v>9</v>
      </c>
      <c r="C3">
        <v>349.5566760991548</v>
      </c>
      <c r="D3">
        <v>87.227943145009078</v>
      </c>
      <c r="E3">
        <v>0.870474010962631</v>
      </c>
      <c r="F3">
        <v>60.435904714571343</v>
      </c>
      <c r="G3">
        <v>152.22864114685507</v>
      </c>
      <c r="H3">
        <v>17574.577404402269</v>
      </c>
    </row>
    <row r="4" spans="1:8" ht="16.5" x14ac:dyDescent="0.25">
      <c r="A4" s="1" t="s">
        <v>11</v>
      </c>
      <c r="B4" s="1" t="s">
        <v>10</v>
      </c>
      <c r="C4">
        <v>359.73982159196805</v>
      </c>
      <c r="D4">
        <v>77.898549368052073</v>
      </c>
      <c r="E4">
        <v>0.96615532823841632</v>
      </c>
      <c r="F4">
        <v>83.652718808715662</v>
      </c>
      <c r="G4">
        <v>153.40018080874935</v>
      </c>
      <c r="H4">
        <v>4325.5168254549235</v>
      </c>
    </row>
    <row r="5" spans="1:8" ht="16.5" x14ac:dyDescent="0.25">
      <c r="A5" s="1" t="s">
        <v>12</v>
      </c>
      <c r="B5" s="1" t="s">
        <v>8</v>
      </c>
      <c r="C5">
        <v>98.420311698993871</v>
      </c>
      <c r="D5">
        <v>99.431741067787797</v>
      </c>
      <c r="E5">
        <v>1.3551885431715613</v>
      </c>
      <c r="F5">
        <v>392.64035357901292</v>
      </c>
      <c r="G5">
        <v>174.03327183716391</v>
      </c>
      <c r="H5">
        <v>-3730.864476169897</v>
      </c>
    </row>
    <row r="6" spans="1:8" ht="16.5" x14ac:dyDescent="0.25">
      <c r="A6" s="1" t="s">
        <v>12</v>
      </c>
      <c r="B6" s="1" t="s">
        <v>9</v>
      </c>
      <c r="C6">
        <v>131.66501235757707</v>
      </c>
      <c r="D6">
        <v>106.7930323772416</v>
      </c>
      <c r="E6">
        <v>2.5104583564718626</v>
      </c>
      <c r="F6">
        <v>280.62614275842651</v>
      </c>
      <c r="G6">
        <v>191.44310605294251</v>
      </c>
      <c r="H6">
        <v>-6220.9135279236552</v>
      </c>
    </row>
    <row r="7" spans="1:8" ht="16.5" x14ac:dyDescent="0.25">
      <c r="A7" s="1" t="s">
        <v>12</v>
      </c>
      <c r="B7" s="1" t="s">
        <v>10</v>
      </c>
      <c r="C7">
        <v>112.64993201962632</v>
      </c>
      <c r="D7">
        <v>170.16550690814003</v>
      </c>
      <c r="E7">
        <v>1.4511414534687157</v>
      </c>
      <c r="F7">
        <v>445.06724375745381</v>
      </c>
      <c r="G7">
        <v>118.75589480259366</v>
      </c>
      <c r="H7">
        <v>-172912.34314130232</v>
      </c>
    </row>
    <row r="8" spans="1:8" ht="16.5" x14ac:dyDescent="0.25">
      <c r="A8" s="1" t="s">
        <v>13</v>
      </c>
      <c r="B8" s="1" t="s">
        <v>8</v>
      </c>
      <c r="C8">
        <v>-94.095268044564534</v>
      </c>
      <c r="D8">
        <v>207.13696870862796</v>
      </c>
      <c r="E8">
        <v>68.265665573327581</v>
      </c>
      <c r="F8">
        <v>216.41642790594409</v>
      </c>
      <c r="G8">
        <v>1790.4234987470438</v>
      </c>
      <c r="H8">
        <v>-260.6450783586215</v>
      </c>
    </row>
    <row r="9" spans="1:8" ht="16.5" x14ac:dyDescent="0.25">
      <c r="A9" s="1" t="s">
        <v>13</v>
      </c>
      <c r="B9" s="1" t="s">
        <v>9</v>
      </c>
      <c r="C9">
        <v>-93.823937382633858</v>
      </c>
      <c r="D9">
        <v>97.738113396070702</v>
      </c>
      <c r="E9">
        <v>60.886001667332103</v>
      </c>
      <c r="F9">
        <v>257.92951775758843</v>
      </c>
      <c r="G9">
        <v>1908.6025058985456</v>
      </c>
      <c r="H9">
        <v>-416.69905527322521</v>
      </c>
    </row>
    <row r="10" spans="1:8" ht="16.5" x14ac:dyDescent="0.25">
      <c r="A10" s="1" t="s">
        <v>13</v>
      </c>
      <c r="B10" s="1" t="s">
        <v>10</v>
      </c>
      <c r="C10">
        <v>-89.72886681581717</v>
      </c>
      <c r="D10">
        <v>128.31669319567186</v>
      </c>
      <c r="E10">
        <v>65.484915793442099</v>
      </c>
      <c r="F10">
        <v>220.93780278572609</v>
      </c>
      <c r="G10">
        <v>-1531.9417848114549</v>
      </c>
      <c r="H10">
        <v>-223.27734141981765</v>
      </c>
    </row>
    <row r="11" spans="1:8" ht="16.5" x14ac:dyDescent="0.25">
      <c r="A11" s="1" t="s">
        <v>14</v>
      </c>
      <c r="B11" s="1" t="s">
        <v>8</v>
      </c>
      <c r="C11">
        <v>-75.26718182627971</v>
      </c>
      <c r="D11">
        <v>-1700.6214306640106</v>
      </c>
      <c r="E11">
        <v>-74.959825563123601</v>
      </c>
      <c r="F11">
        <v>424.0985356058813</v>
      </c>
      <c r="G11">
        <v>1938.3035165316744</v>
      </c>
      <c r="H11">
        <v>-910.96730023663872</v>
      </c>
    </row>
    <row r="12" spans="1:8" ht="16.5" x14ac:dyDescent="0.25">
      <c r="A12" s="1" t="s">
        <v>14</v>
      </c>
      <c r="B12" s="1" t="s">
        <v>9</v>
      </c>
      <c r="C12">
        <v>-71.30387175845587</v>
      </c>
      <c r="D12">
        <v>3019.5836461613785</v>
      </c>
      <c r="E12">
        <v>-96.542687518207643</v>
      </c>
      <c r="F12">
        <v>149.2974448062275</v>
      </c>
      <c r="G12">
        <v>1631.4496885022904</v>
      </c>
      <c r="H12">
        <v>-338.54411583088</v>
      </c>
    </row>
    <row r="13" spans="1:8" ht="16.5" x14ac:dyDescent="0.25">
      <c r="A13" s="1" t="s">
        <v>14</v>
      </c>
      <c r="B13" s="1" t="s">
        <v>10</v>
      </c>
      <c r="C13">
        <v>-80.803471423287192</v>
      </c>
      <c r="D13">
        <v>-262.53897223772867</v>
      </c>
      <c r="E13">
        <v>-95.842166848373012</v>
      </c>
      <c r="F13">
        <v>233.01328206011939</v>
      </c>
      <c r="G13">
        <v>1100.3602710930072</v>
      </c>
      <c r="H13">
        <v>-544.09780774478781</v>
      </c>
    </row>
    <row r="14" spans="1:8" ht="16.5" x14ac:dyDescent="0.25">
      <c r="A14" s="1" t="s">
        <v>15</v>
      </c>
      <c r="B14" s="1" t="s">
        <v>8</v>
      </c>
      <c r="C14">
        <v>-1684.2045652215677</v>
      </c>
      <c r="D14">
        <v>-96.827298955351651</v>
      </c>
      <c r="E14">
        <v>60.116173463096544</v>
      </c>
      <c r="F14">
        <v>1466.890649423196</v>
      </c>
      <c r="G14">
        <v>288.30230562056067</v>
      </c>
      <c r="H14">
        <v>-398.24508592657793</v>
      </c>
    </row>
    <row r="15" spans="1:8" ht="16.5" x14ac:dyDescent="0.25">
      <c r="A15" s="1" t="s">
        <v>15</v>
      </c>
      <c r="B15" s="1" t="s">
        <v>9</v>
      </c>
      <c r="C15">
        <v>2117.7816602930857</v>
      </c>
      <c r="D15">
        <v>-130.90598779062668</v>
      </c>
      <c r="E15">
        <v>102.36770610967447</v>
      </c>
      <c r="F15">
        <v>1064.0514630122727</v>
      </c>
      <c r="G15">
        <v>-301.67340042403913</v>
      </c>
      <c r="H15">
        <v>287.22313971982402</v>
      </c>
    </row>
    <row r="16" spans="1:8" ht="16.5" x14ac:dyDescent="0.25">
      <c r="A16" s="1" t="s">
        <v>15</v>
      </c>
      <c r="B16" s="1" t="s">
        <v>10</v>
      </c>
      <c r="C16">
        <v>138.84452182447927</v>
      </c>
      <c r="D16">
        <v>-86.542046647454669</v>
      </c>
      <c r="E16">
        <v>59.031435772621819</v>
      </c>
      <c r="F16">
        <v>2341.9939902563196</v>
      </c>
      <c r="G16">
        <v>286.96644323927381</v>
      </c>
      <c r="H16">
        <v>154742.11654300735</v>
      </c>
    </row>
    <row r="17" spans="1:8" ht="16.5" x14ac:dyDescent="0.25">
      <c r="A17" s="1" t="s">
        <v>16</v>
      </c>
      <c r="B17" s="1" t="s">
        <v>8</v>
      </c>
      <c r="C17">
        <v>-3934.4628311812348</v>
      </c>
      <c r="D17">
        <v>82.961368567665986</v>
      </c>
      <c r="E17">
        <v>65.924007053800821</v>
      </c>
      <c r="F17">
        <v>2244.2354412813484</v>
      </c>
      <c r="G17">
        <v>990.07914629866821</v>
      </c>
      <c r="H17">
        <v>1540.3233061745239</v>
      </c>
    </row>
    <row r="18" spans="1:8" ht="16.5" x14ac:dyDescent="0.25">
      <c r="A18" s="1" t="s">
        <v>16</v>
      </c>
      <c r="B18" s="1" t="s">
        <v>9</v>
      </c>
      <c r="C18">
        <v>276.01402291286922</v>
      </c>
      <c r="D18">
        <v>76.197519450994378</v>
      </c>
      <c r="E18">
        <v>68.045126835533836</v>
      </c>
      <c r="F18">
        <v>1153.7820920115535</v>
      </c>
      <c r="G18">
        <v>488.83811889315706</v>
      </c>
      <c r="H18">
        <v>727.0968396088432</v>
      </c>
    </row>
    <row r="19" spans="1:8" ht="16.5" x14ac:dyDescent="0.25">
      <c r="A19" s="1" t="s">
        <v>16</v>
      </c>
      <c r="B19" s="1" t="s">
        <v>10</v>
      </c>
      <c r="C19">
        <v>104.2022300731128</v>
      </c>
      <c r="D19">
        <v>96.071302631720826</v>
      </c>
      <c r="E19">
        <v>56.413778652154647</v>
      </c>
      <c r="F19">
        <v>3824.670385834851</v>
      </c>
      <c r="G19">
        <v>784.61653476822266</v>
      </c>
      <c r="H19">
        <v>25051.859295413651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9657-A6ED-4AF3-9421-C5A028EF4840}">
  <dimension ref="A1:P25"/>
  <sheetViews>
    <sheetView topLeftCell="A9" workbookViewId="0">
      <selection activeCell="K25" sqref="K25:P25"/>
    </sheetView>
  </sheetViews>
  <sheetFormatPr baseColWidth="10" defaultRowHeight="15" x14ac:dyDescent="0.25"/>
  <sheetData>
    <row r="1" spans="1:16" ht="16.5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</row>
    <row r="2" spans="1:16" ht="16.5" x14ac:dyDescent="0.25">
      <c r="A2" s="1" t="s">
        <v>11</v>
      </c>
      <c r="B2" s="1" t="s">
        <v>8</v>
      </c>
      <c r="C2">
        <v>607.3318145469525</v>
      </c>
      <c r="D2">
        <v>640.99622184891314</v>
      </c>
      <c r="E2">
        <v>17511.461070590758</v>
      </c>
      <c r="F2">
        <v>565.39780330105077</v>
      </c>
      <c r="G2">
        <v>720.12325527877249</v>
      </c>
      <c r="H2">
        <v>10449.204499939899</v>
      </c>
      <c r="K2">
        <f>AVERAGE(C2:C4)</f>
        <v>565.72893492637479</v>
      </c>
      <c r="L2">
        <f>AVERAGE(D2:D4)</f>
        <v>657.38784290464025</v>
      </c>
      <c r="M2">
        <f>AVERAGE(E2:E4)</f>
        <v>17532.320642424107</v>
      </c>
      <c r="N2">
        <f>AVERAGE(F2:F4)</f>
        <v>589.39857520559883</v>
      </c>
      <c r="O2">
        <f>AVERAGE(G2:G4)</f>
        <v>624.64625055334716</v>
      </c>
      <c r="P2">
        <f>AVERAGE(H2:H4)</f>
        <v>10108.171063363632</v>
      </c>
    </row>
    <row r="3" spans="1:16" ht="16.5" x14ac:dyDescent="0.25">
      <c r="A3" s="1" t="s">
        <v>11</v>
      </c>
      <c r="B3" s="1" t="s">
        <v>9</v>
      </c>
      <c r="C3">
        <v>520.9760500183645</v>
      </c>
      <c r="D3">
        <v>664.33430367481867</v>
      </c>
      <c r="E3">
        <v>17488.794660626681</v>
      </c>
      <c r="F3">
        <v>583.01732488607786</v>
      </c>
      <c r="G3">
        <v>530.46900298555772</v>
      </c>
      <c r="H3">
        <v>10819.661425531231</v>
      </c>
      <c r="K3">
        <f>_xlfn.STDEV.S(C2:C4)</f>
        <v>43.263973659528475</v>
      </c>
      <c r="L3">
        <f>_xlfn.STDEV.S(D2:D4)</f>
        <v>14.250431763386826</v>
      </c>
      <c r="M3">
        <f>_xlfn.STDEV.S(E2:E4)</f>
        <v>56.899614870585182</v>
      </c>
      <c r="N3">
        <f>_xlfn.STDEV.S(F2:F4)</f>
        <v>27.747294301231982</v>
      </c>
      <c r="O3">
        <f>_xlfn.STDEV.S(G2:G4)</f>
        <v>94.833806628892688</v>
      </c>
      <c r="P3">
        <f>_xlfn.STDEV.S(H2:H4)</f>
        <v>930.14210936894335</v>
      </c>
    </row>
    <row r="4" spans="1:16" ht="16.5" x14ac:dyDescent="0.25">
      <c r="A4" s="1" t="s">
        <v>11</v>
      </c>
      <c r="B4" s="1" t="s">
        <v>10</v>
      </c>
      <c r="C4">
        <v>568.87894021380725</v>
      </c>
      <c r="D4">
        <v>666.83300319018883</v>
      </c>
      <c r="E4">
        <v>17596.706196054882</v>
      </c>
      <c r="F4">
        <v>619.78059742966798</v>
      </c>
      <c r="G4">
        <v>623.34649339571104</v>
      </c>
      <c r="H4">
        <v>9055.6472646197672</v>
      </c>
      <c r="K4">
        <f>(K3/K2)*100</f>
        <v>7.6474740796418601</v>
      </c>
      <c r="L4">
        <f>(L3/L2)*100</f>
        <v>2.1677358224974013</v>
      </c>
      <c r="M4">
        <f>(M3/M2)*100</f>
        <v>0.32454126313946968</v>
      </c>
      <c r="N4">
        <f>(N3/N2)*100</f>
        <v>4.7077301283860322</v>
      </c>
      <c r="O4">
        <f>(O3/O2)*100</f>
        <v>15.182002060347518</v>
      </c>
      <c r="P4">
        <f>(P3/P2)*100</f>
        <v>9.2018833430726072</v>
      </c>
    </row>
    <row r="5" spans="1:16" ht="16.5" x14ac:dyDescent="0.25">
      <c r="A5" s="1" t="s">
        <v>12</v>
      </c>
      <c r="B5" s="1" t="s">
        <v>8</v>
      </c>
      <c r="C5">
        <v>498.67052880263168</v>
      </c>
      <c r="D5">
        <v>977.91781825430462</v>
      </c>
      <c r="E5">
        <v>17588.255523796848</v>
      </c>
      <c r="F5">
        <v>1913.4469635731759</v>
      </c>
      <c r="G5">
        <v>623.90532282699098</v>
      </c>
      <c r="H5">
        <v>7050.8045492458987</v>
      </c>
      <c r="K5">
        <f>AVERAGE(C5:C7)</f>
        <v>513.08712976493428</v>
      </c>
      <c r="L5">
        <f>AVERAGE(D5:D7)</f>
        <v>893.65991576806789</v>
      </c>
      <c r="M5">
        <f>AVERAGE(E5:E7)</f>
        <v>17584.570108736094</v>
      </c>
      <c r="N5">
        <f>AVERAGE(F5:F7)</f>
        <v>1966.4850308304769</v>
      </c>
      <c r="O5">
        <f>AVERAGE(G5:G7)</f>
        <v>653.59537615023476</v>
      </c>
      <c r="P5">
        <f>AVERAGE(H5:H7)</f>
        <v>7898.4508850072561</v>
      </c>
    </row>
    <row r="6" spans="1:16" ht="16.5" x14ac:dyDescent="0.25">
      <c r="A6" s="1" t="s">
        <v>12</v>
      </c>
      <c r="B6" s="1" t="s">
        <v>9</v>
      </c>
      <c r="C6">
        <v>497.63630238080117</v>
      </c>
      <c r="D6">
        <v>1037.2026933708178</v>
      </c>
      <c r="E6">
        <v>17600.289609312065</v>
      </c>
      <c r="F6">
        <v>1880.2838086323632</v>
      </c>
      <c r="G6">
        <v>713.94907128023465</v>
      </c>
      <c r="H6">
        <v>8331.7257612576286</v>
      </c>
      <c r="K6">
        <f>_xlfn.STDEV.S(C5:C7)</f>
        <v>25.871120252030149</v>
      </c>
      <c r="L6">
        <f>_xlfn.STDEV.S(D5:D7)</f>
        <v>199.49570544537764</v>
      </c>
      <c r="M6">
        <f>_xlfn.STDEV.S(E5:E7)</f>
        <v>17.849870215164447</v>
      </c>
      <c r="N6">
        <f>_xlfn.STDEV.S(F5:F7)</f>
        <v>121.7194869667286</v>
      </c>
      <c r="O6">
        <f>_xlfn.STDEV.S(G5:G7)</f>
        <v>52.270100014420706</v>
      </c>
      <c r="P6">
        <f>_xlfn.STDEV.S(H5:H7)</f>
        <v>734.14410553265884</v>
      </c>
    </row>
    <row r="7" spans="1:16" ht="16.5" x14ac:dyDescent="0.25">
      <c r="A7" s="1" t="s">
        <v>12</v>
      </c>
      <c r="B7" s="1" t="s">
        <v>10</v>
      </c>
      <c r="C7">
        <v>542.95455811136992</v>
      </c>
      <c r="D7">
        <v>665.85923567908139</v>
      </c>
      <c r="E7">
        <v>17565.165193099368</v>
      </c>
      <c r="F7">
        <v>2105.7243202858913</v>
      </c>
      <c r="G7">
        <v>622.93173434347841</v>
      </c>
      <c r="H7">
        <v>8312.8223445182412</v>
      </c>
      <c r="K7">
        <f>(K6/K5)*100</f>
        <v>5.0422469696097707</v>
      </c>
      <c r="L7">
        <f>(L6/L5)*100</f>
        <v>22.323447871545003</v>
      </c>
      <c r="M7">
        <f>(M6/M5)*100</f>
        <v>0.1015087096516312</v>
      </c>
      <c r="N7">
        <f>(N6/N5)*100</f>
        <v>6.189698119152454</v>
      </c>
      <c r="O7">
        <f>(O6/O5)*100</f>
        <v>7.9973179006098043</v>
      </c>
      <c r="P7">
        <f>(P6/P5)*100</f>
        <v>9.2947859804534882</v>
      </c>
    </row>
    <row r="8" spans="1:16" ht="16.5" x14ac:dyDescent="0.25">
      <c r="A8" s="1" t="s">
        <v>13</v>
      </c>
      <c r="B8" s="1" t="s">
        <v>8</v>
      </c>
      <c r="C8">
        <v>10783.070250879302</v>
      </c>
      <c r="D8">
        <v>1028.7451631086628</v>
      </c>
      <c r="E8">
        <v>13014.737579925932</v>
      </c>
      <c r="F8">
        <v>1231.4025423227524</v>
      </c>
      <c r="G8">
        <v>12893.393206277447</v>
      </c>
      <c r="H8">
        <v>1366.1805682751981</v>
      </c>
      <c r="K8">
        <f>AVERAGE(C8:C10)</f>
        <v>10745.153909918543</v>
      </c>
      <c r="L8">
        <f>AVERAGE(D8:D10)</f>
        <v>846.90169001520098</v>
      </c>
      <c r="M8">
        <f>AVERAGE(E8:E10)</f>
        <v>13046.936187702851</v>
      </c>
      <c r="N8">
        <f>AVERAGE(F8:F10)</f>
        <v>1284.2052544935766</v>
      </c>
      <c r="O8">
        <f>AVERAGE(G8:G10)</f>
        <v>12363.328567796032</v>
      </c>
      <c r="P8">
        <f>AVERAGE(H8:H10)</f>
        <v>1358.9934040688506</v>
      </c>
    </row>
    <row r="9" spans="1:16" ht="16.5" x14ac:dyDescent="0.25">
      <c r="A9" s="1" t="s">
        <v>13</v>
      </c>
      <c r="B9" s="1" t="s">
        <v>9</v>
      </c>
      <c r="C9">
        <v>10544.80470084021</v>
      </c>
      <c r="D9">
        <v>871.32854360126919</v>
      </c>
      <c r="E9">
        <v>13135.700993608827</v>
      </c>
      <c r="F9">
        <v>1370.4324164766685</v>
      </c>
      <c r="G9">
        <v>13057.269742252827</v>
      </c>
      <c r="H9">
        <v>1563.8372521523818</v>
      </c>
      <c r="K9">
        <f>_xlfn.STDEV.S(C8:C10)</f>
        <v>184.33921332026432</v>
      </c>
      <c r="L9">
        <f>_xlfn.STDEV.S(D8:D10)</f>
        <v>195.20651571001403</v>
      </c>
      <c r="M9">
        <f>_xlfn.STDEV.S(E8:E10)</f>
        <v>77.832113812594301</v>
      </c>
      <c r="N9">
        <f>_xlfn.STDEV.S(F8:F10)</f>
        <v>75.300875564318886</v>
      </c>
      <c r="O9">
        <f>_xlfn.STDEV.S(G8:G10)</f>
        <v>1063.1822761599826</v>
      </c>
      <c r="P9">
        <f>_xlfn.STDEV.S(H8:H10)</f>
        <v>208.53034263587094</v>
      </c>
    </row>
    <row r="10" spans="1:16" ht="16.5" x14ac:dyDescent="0.25">
      <c r="A10" s="1" t="s">
        <v>13</v>
      </c>
      <c r="B10" s="1" t="s">
        <v>10</v>
      </c>
      <c r="C10">
        <v>10907.586778036119</v>
      </c>
      <c r="D10">
        <v>640.63136333567093</v>
      </c>
      <c r="E10">
        <v>12990.369989573794</v>
      </c>
      <c r="F10">
        <v>1250.7808046813091</v>
      </c>
      <c r="G10">
        <v>11139.32275485782</v>
      </c>
      <c r="H10">
        <v>1146.962391778972</v>
      </c>
      <c r="K10">
        <f>(K9/K8)*100</f>
        <v>1.7155567511239282</v>
      </c>
      <c r="L10">
        <f>(L9/L8)*100</f>
        <v>23.049489452135855</v>
      </c>
      <c r="M10">
        <f>(M9/M8)*100</f>
        <v>0.59655472129888643</v>
      </c>
      <c r="N10">
        <f>(N9/N8)*100</f>
        <v>5.8636168401299376</v>
      </c>
      <c r="O10">
        <f>(O9/O8)*100</f>
        <v>8.5994824963995313</v>
      </c>
      <c r="P10">
        <f>(P9/P8)*100</f>
        <v>15.344470547945807</v>
      </c>
    </row>
    <row r="11" spans="1:16" ht="16.5" x14ac:dyDescent="0.25">
      <c r="A11" s="1" t="s">
        <v>14</v>
      </c>
      <c r="B11" s="1" t="s">
        <v>8</v>
      </c>
      <c r="C11">
        <v>11513.842529366326</v>
      </c>
      <c r="D11">
        <v>585.66497478214217</v>
      </c>
      <c r="E11">
        <v>10582.267426246466</v>
      </c>
      <c r="F11">
        <v>2031.6980527657008</v>
      </c>
      <c r="G11">
        <v>12793.947831374813</v>
      </c>
      <c r="H11">
        <v>1899.016976651852</v>
      </c>
      <c r="K11">
        <f>AVERAGE(C11:C13)</f>
        <v>11702.83376242285</v>
      </c>
      <c r="L11">
        <f>AVERAGE(D11:D13)</f>
        <v>673.92240757804097</v>
      </c>
      <c r="M11">
        <f>AVERAGE(E11:E13)</f>
        <v>10217.205919755033</v>
      </c>
      <c r="N11">
        <f>AVERAGE(F11:F13)</f>
        <v>1685.0672942876135</v>
      </c>
      <c r="O11">
        <f>AVERAGE(G11:G13)</f>
        <v>10895.120444285865</v>
      </c>
      <c r="P11">
        <f>AVERAGE(H11:H13)</f>
        <v>1755.9517318249382</v>
      </c>
    </row>
    <row r="12" spans="1:16" ht="16.5" x14ac:dyDescent="0.25">
      <c r="A12" s="1" t="s">
        <v>14</v>
      </c>
      <c r="B12" s="1" t="s">
        <v>9</v>
      </c>
      <c r="C12">
        <v>12179.711768725514</v>
      </c>
      <c r="D12">
        <v>584.54970616223818</v>
      </c>
      <c r="E12">
        <v>9978.0765527383937</v>
      </c>
      <c r="F12">
        <v>1426.6512812194605</v>
      </c>
      <c r="G12">
        <v>10977.927628620566</v>
      </c>
      <c r="H12">
        <v>1702.0082180644647</v>
      </c>
      <c r="K12">
        <f>_xlfn.STDEV.S(C11:C13)</f>
        <v>415.93816444124667</v>
      </c>
      <c r="L12">
        <f>_xlfn.STDEV.S(D11:D13)</f>
        <v>153.8332194003431</v>
      </c>
      <c r="M12">
        <f>_xlfn.STDEV.S(E11:E13)</f>
        <v>321.17881424859917</v>
      </c>
      <c r="N12">
        <f>_xlfn.STDEV.S(F11:F13)</f>
        <v>312.02047996956446</v>
      </c>
      <c r="O12">
        <f>_xlfn.STDEV.S(G11:G13)</f>
        <v>1941.5558259290169</v>
      </c>
      <c r="P12">
        <f>_xlfn.STDEV.S(H11:H13)</f>
        <v>125.14042093282696</v>
      </c>
    </row>
    <row r="13" spans="1:16" ht="16.5" x14ac:dyDescent="0.25">
      <c r="A13" s="1" t="s">
        <v>14</v>
      </c>
      <c r="B13" s="1" t="s">
        <v>10</v>
      </c>
      <c r="C13">
        <v>11414.946989176704</v>
      </c>
      <c r="D13">
        <v>851.55254178974269</v>
      </c>
      <c r="E13">
        <v>10091.273780280238</v>
      </c>
      <c r="F13">
        <v>1596.8525488776797</v>
      </c>
      <c r="G13">
        <v>8913.4858728622148</v>
      </c>
      <c r="H13">
        <v>1666.8300007584971</v>
      </c>
      <c r="K13">
        <f>(K12/K11)*100</f>
        <v>3.5541662206362448</v>
      </c>
      <c r="L13">
        <f>(L12/L11)*100</f>
        <v>22.826547636721671</v>
      </c>
      <c r="M13">
        <f>(M12/M11)*100</f>
        <v>3.1435092604681469</v>
      </c>
      <c r="N13">
        <f>(N12/N11)*100</f>
        <v>18.516796393076728</v>
      </c>
      <c r="O13">
        <f>(O12/O11)*100</f>
        <v>17.820416358474493</v>
      </c>
      <c r="P13">
        <f>(P12/P11)*100</f>
        <v>7.1266435554450069</v>
      </c>
    </row>
    <row r="14" spans="1:16" ht="16.5" x14ac:dyDescent="0.25">
      <c r="A14" s="1" t="s">
        <v>15</v>
      </c>
      <c r="B14" s="1" t="s">
        <v>8</v>
      </c>
      <c r="C14">
        <v>1651.1876319015598</v>
      </c>
      <c r="D14">
        <v>10095.100402059386</v>
      </c>
      <c r="E14">
        <v>13176.589136669465</v>
      </c>
      <c r="F14">
        <v>8553.2333549639625</v>
      </c>
      <c r="G14">
        <v>1003.023832473904</v>
      </c>
      <c r="H14">
        <v>1316.232316362996</v>
      </c>
      <c r="K14">
        <f>AVERAGE(C14:C16)</f>
        <v>2596.3382453371537</v>
      </c>
      <c r="L14">
        <f>AVERAGE(D14:D16)</f>
        <v>9747.5143848424977</v>
      </c>
      <c r="M14">
        <f>AVERAGE(E14:E16)</f>
        <v>12902.64779977229</v>
      </c>
      <c r="N14">
        <f>AVERAGE(F14:F16)</f>
        <v>8281.3183497040591</v>
      </c>
      <c r="O14">
        <f>AVERAGE(G14:G16)</f>
        <v>2308.3149857638887</v>
      </c>
      <c r="P14">
        <f>AVERAGE(H14:H16)</f>
        <v>3449.6948847227982</v>
      </c>
    </row>
    <row r="15" spans="1:16" ht="16.5" x14ac:dyDescent="0.25">
      <c r="A15" s="1" t="s">
        <v>15</v>
      </c>
      <c r="B15" s="1" t="s">
        <v>9</v>
      </c>
      <c r="C15">
        <v>5255.7021925749405</v>
      </c>
      <c r="D15">
        <v>8703.9089366662029</v>
      </c>
      <c r="E15">
        <v>12788.146284550459</v>
      </c>
      <c r="F15">
        <v>7322.6868205328119</v>
      </c>
      <c r="G15">
        <v>4623.984690024422</v>
      </c>
      <c r="H15">
        <v>7810.5338900838369</v>
      </c>
      <c r="K15">
        <f>_xlfn.STDEV.S(C14:C16)</f>
        <v>2334.9575627547338</v>
      </c>
      <c r="L15">
        <f>_xlfn.STDEV.S(D14:D16)</f>
        <v>920.42691700672049</v>
      </c>
      <c r="M15">
        <f>_xlfn.STDEV.S(E14:E16)</f>
        <v>238.30181470665644</v>
      </c>
      <c r="N15">
        <f>_xlfn.STDEV.S(F14:F16)</f>
        <v>855.71366794611163</v>
      </c>
      <c r="O15">
        <f>_xlfn.STDEV.S(G14:G16)</f>
        <v>2010.8426082551202</v>
      </c>
      <c r="P15">
        <f>_xlfn.STDEV.S(H14:H16)</f>
        <v>3776.889272495222</v>
      </c>
    </row>
    <row r="16" spans="1:16" ht="16.5" x14ac:dyDescent="0.25">
      <c r="A16" s="1" t="s">
        <v>15</v>
      </c>
      <c r="B16" s="1" t="s">
        <v>10</v>
      </c>
      <c r="C16">
        <v>882.12491153496046</v>
      </c>
      <c r="D16">
        <v>10443.533815801899</v>
      </c>
      <c r="E16">
        <v>12743.207978096949</v>
      </c>
      <c r="F16">
        <v>8968.0348736154028</v>
      </c>
      <c r="G16">
        <v>1297.9364347933395</v>
      </c>
      <c r="H16">
        <v>1222.3184477215623</v>
      </c>
      <c r="K16">
        <f>(K15/K14)*100</f>
        <v>89.932718394768401</v>
      </c>
      <c r="L16">
        <f>(L15/L14)*100</f>
        <v>9.4426833412833471</v>
      </c>
      <c r="M16">
        <f>(M15/M14)*100</f>
        <v>1.8469217977945742</v>
      </c>
      <c r="N16">
        <f>(N15/N14)*100</f>
        <v>10.333060894545751</v>
      </c>
      <c r="O16">
        <f>(O15/O14)*100</f>
        <v>87.113007568578155</v>
      </c>
      <c r="P16">
        <f>(P15/P14)*100</f>
        <v>109.4847341201515</v>
      </c>
    </row>
    <row r="17" spans="1:16" ht="16.5" x14ac:dyDescent="0.25">
      <c r="A17" s="1" t="s">
        <v>16</v>
      </c>
      <c r="B17" s="1" t="s">
        <v>8</v>
      </c>
      <c r="C17">
        <v>2264.7488010335596</v>
      </c>
      <c r="D17">
        <v>11017.911027542958</v>
      </c>
      <c r="E17">
        <v>13419.51777689277</v>
      </c>
      <c r="F17">
        <v>12766.82839788666</v>
      </c>
      <c r="G17">
        <v>2232.5563666417379</v>
      </c>
      <c r="H17">
        <v>3297.4893985172012</v>
      </c>
      <c r="K17">
        <f>AVERAGE(C17:C19)</f>
        <v>1317.8739997738996</v>
      </c>
      <c r="L17">
        <f>AVERAGE(D17:D19)</f>
        <v>10855.346141327769</v>
      </c>
      <c r="M17">
        <f>AVERAGE(E17:E19)</f>
        <v>13382.521211133741</v>
      </c>
      <c r="N17">
        <f>AVERAGE(F17:F19)</f>
        <v>12334.492016040487</v>
      </c>
      <c r="O17">
        <f>AVERAGE(G17:G19)</f>
        <v>1918.1768424341365</v>
      </c>
      <c r="P17">
        <f>AVERAGE(H17:H19)</f>
        <v>2331.3582566355676</v>
      </c>
    </row>
    <row r="18" spans="1:16" ht="16.5" x14ac:dyDescent="0.25">
      <c r="A18" s="1" t="s">
        <v>16</v>
      </c>
      <c r="B18" s="1" t="s">
        <v>9</v>
      </c>
      <c r="C18">
        <v>849.35803208462482</v>
      </c>
      <c r="D18">
        <v>11469.987959307833</v>
      </c>
      <c r="E18">
        <v>12750.774780119573</v>
      </c>
      <c r="F18">
        <v>12007.61213897251</v>
      </c>
      <c r="G18">
        <v>1865.1097554835746</v>
      </c>
      <c r="H18">
        <v>1728.1195946268688</v>
      </c>
      <c r="K18">
        <f>_xlfn.STDEV.S(C17:C19)</f>
        <v>820.03240024256286</v>
      </c>
      <c r="L18">
        <f>_xlfn.STDEV.S(D17:D19)</f>
        <v>710.02188969286067</v>
      </c>
      <c r="M18">
        <f>_xlfn.STDEV.S(E17:E19)</f>
        <v>614.08456306851838</v>
      </c>
      <c r="N18">
        <f>_xlfn.STDEV.S(F17:F19)</f>
        <v>390.43967235659352</v>
      </c>
      <c r="O18">
        <f>_xlfn.STDEV.S(G17:G19)</f>
        <v>291.49167297165712</v>
      </c>
      <c r="P18">
        <f>_xlfn.STDEV.S(H17:H19)</f>
        <v>845.28019573508368</v>
      </c>
    </row>
    <row r="19" spans="1:16" ht="16.5" x14ac:dyDescent="0.25">
      <c r="A19" s="1" t="s">
        <v>16</v>
      </c>
      <c r="B19" s="1" t="s">
        <v>10</v>
      </c>
      <c r="C19">
        <v>839.51516620351435</v>
      </c>
      <c r="D19">
        <v>10078.139437132517</v>
      </c>
      <c r="E19">
        <v>13977.271076388879</v>
      </c>
      <c r="F19">
        <v>12229.035511262296</v>
      </c>
      <c r="G19">
        <v>1656.8644051770975</v>
      </c>
      <c r="H19">
        <v>1968.4657767626325</v>
      </c>
      <c r="K19">
        <f>(K18/K17)*100</f>
        <v>62.223884861773683</v>
      </c>
      <c r="L19">
        <f>(L18/L17)*100</f>
        <v>6.5407577100624312</v>
      </c>
      <c r="M19">
        <f>(M18/M17)*100</f>
        <v>4.5887060695082162</v>
      </c>
      <c r="N19">
        <f>(N18/N17)*100</f>
        <v>3.1654296897581444</v>
      </c>
      <c r="O19">
        <f>(O18/O17)*100</f>
        <v>15.196287773016733</v>
      </c>
      <c r="P19">
        <f>(P18/P17)*100</f>
        <v>36.256984242092649</v>
      </c>
    </row>
    <row r="23" spans="1:16" ht="16.5" x14ac:dyDescent="0.25">
      <c r="A23" s="1" t="s">
        <v>15</v>
      </c>
      <c r="B23" s="1" t="s">
        <v>9</v>
      </c>
      <c r="C23">
        <v>1651.1876319015598</v>
      </c>
      <c r="D23">
        <v>10095.100402059386</v>
      </c>
      <c r="E23">
        <v>13176.589136669465</v>
      </c>
      <c r="F23">
        <v>8553.2333549639625</v>
      </c>
      <c r="G23">
        <v>1003.023832473904</v>
      </c>
      <c r="H23">
        <v>1316.232316362996</v>
      </c>
      <c r="K23">
        <f>AVERAGE(C23:C24)</f>
        <v>1266.6562717182601</v>
      </c>
      <c r="L23">
        <f t="shared" ref="L23:P23" si="0">AVERAGE(D23:D24)</f>
        <v>10269.317108930642</v>
      </c>
      <c r="M23">
        <f t="shared" si="0"/>
        <v>12959.898557383207</v>
      </c>
      <c r="N23">
        <f t="shared" si="0"/>
        <v>8760.6341142896817</v>
      </c>
      <c r="O23">
        <f t="shared" si="0"/>
        <v>1150.4801336336218</v>
      </c>
      <c r="P23">
        <f t="shared" si="0"/>
        <v>1269.275382042279</v>
      </c>
    </row>
    <row r="24" spans="1:16" ht="16.5" x14ac:dyDescent="0.25">
      <c r="A24" s="1" t="s">
        <v>15</v>
      </c>
      <c r="B24" s="1" t="s">
        <v>10</v>
      </c>
      <c r="C24">
        <v>882.12491153496046</v>
      </c>
      <c r="D24">
        <v>10443.533815801899</v>
      </c>
      <c r="E24">
        <v>12743.207978096949</v>
      </c>
      <c r="F24">
        <v>8968.0348736154028</v>
      </c>
      <c r="G24">
        <v>1297.9364347933395</v>
      </c>
      <c r="H24">
        <v>1222.3184477215623</v>
      </c>
      <c r="K24">
        <f>_xlfn.STDEV.S(C23:C24)</f>
        <v>543.8094647289962</v>
      </c>
      <c r="L24">
        <f t="shared" ref="L24:P24" si="1">_xlfn.STDEV.S(D23:D24)</f>
        <v>246.3796296493083</v>
      </c>
      <c r="M24">
        <f t="shared" si="1"/>
        <v>306.44675606510862</v>
      </c>
      <c r="N24">
        <f t="shared" si="1"/>
        <v>293.30896668491164</v>
      </c>
      <c r="O24">
        <f t="shared" si="1"/>
        <v>208.53470095744373</v>
      </c>
      <c r="P24">
        <f t="shared" si="1"/>
        <v>66.407133363820449</v>
      </c>
    </row>
    <row r="25" spans="1:16" x14ac:dyDescent="0.25">
      <c r="K25">
        <f>(K24/K23)*100</f>
        <v>42.932678491482235</v>
      </c>
      <c r="L25">
        <f>(L24/L23)*100</f>
        <v>2.3991822147068178</v>
      </c>
      <c r="M25">
        <f>(M24/M23)*100</f>
        <v>2.3645768113711587</v>
      </c>
      <c r="N25">
        <f>(N24/N23)*100</f>
        <v>3.34803351970251</v>
      </c>
      <c r="O25">
        <f>(O24/O23)*100</f>
        <v>18.125884564283403</v>
      </c>
      <c r="P25">
        <f>(P24/P23)*100</f>
        <v>5.2318932757500258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DAE3-C603-466C-BDEA-B249523FEE0D}">
  <dimension ref="A1:G27"/>
  <sheetViews>
    <sheetView tabSelected="1" topLeftCell="A14" workbookViewId="0">
      <selection activeCell="A20" sqref="A20:G27"/>
    </sheetView>
  </sheetViews>
  <sheetFormatPr baseColWidth="10" defaultRowHeight="15" x14ac:dyDescent="0.25"/>
  <sheetData>
    <row r="1" spans="1:7" x14ac:dyDescent="0.25">
      <c r="B1" s="4" t="s">
        <v>17</v>
      </c>
      <c r="C1" s="4"/>
      <c r="D1" s="4"/>
      <c r="E1" s="4"/>
      <c r="F1" s="4"/>
      <c r="G1" s="4"/>
    </row>
    <row r="2" spans="1:7" ht="16.5" x14ac:dyDescent="0.25">
      <c r="A2" t="s">
        <v>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5</v>
      </c>
    </row>
    <row r="3" spans="1:7" ht="16.5" x14ac:dyDescent="0.25">
      <c r="A3" s="1" t="s">
        <v>11</v>
      </c>
      <c r="B3">
        <v>565.72893492637479</v>
      </c>
      <c r="C3">
        <v>657.38784290464025</v>
      </c>
      <c r="D3">
        <v>17532.320642424107</v>
      </c>
      <c r="E3">
        <v>589.39857520559883</v>
      </c>
      <c r="F3">
        <v>624.64625055334716</v>
      </c>
      <c r="G3">
        <v>10108.171063363632</v>
      </c>
    </row>
    <row r="4" spans="1:7" ht="16.5" x14ac:dyDescent="0.25">
      <c r="A4" s="1" t="s">
        <v>12</v>
      </c>
      <c r="B4">
        <v>513.08712976493428</v>
      </c>
      <c r="C4">
        <v>893.65991576806789</v>
      </c>
      <c r="D4">
        <v>17584.570108736094</v>
      </c>
      <c r="E4">
        <v>1966.4850308304769</v>
      </c>
      <c r="F4">
        <v>653.59537615023476</v>
      </c>
      <c r="G4">
        <v>7898.4508850072561</v>
      </c>
    </row>
    <row r="5" spans="1:7" ht="16.5" x14ac:dyDescent="0.25">
      <c r="A5" s="1" t="s">
        <v>13</v>
      </c>
      <c r="B5">
        <v>10745.153909918543</v>
      </c>
      <c r="C5">
        <v>846.90169001520098</v>
      </c>
      <c r="D5">
        <v>13046.936187702851</v>
      </c>
      <c r="E5">
        <v>1284.2052544935766</v>
      </c>
      <c r="F5">
        <v>12363.328567796032</v>
      </c>
      <c r="G5">
        <v>1358.9934040688506</v>
      </c>
    </row>
    <row r="6" spans="1:7" ht="16.5" x14ac:dyDescent="0.25">
      <c r="A6" s="1" t="s">
        <v>14</v>
      </c>
      <c r="B6">
        <v>11702.83376242285</v>
      </c>
      <c r="C6">
        <v>673.92240757804097</v>
      </c>
      <c r="D6">
        <v>10217.205919755033</v>
      </c>
      <c r="E6">
        <v>1685.0672942876135</v>
      </c>
      <c r="F6">
        <v>10895.120444285865</v>
      </c>
      <c r="G6">
        <v>1755.9517318249382</v>
      </c>
    </row>
    <row r="7" spans="1:7" ht="16.5" x14ac:dyDescent="0.25">
      <c r="A7" s="1" t="s">
        <v>15</v>
      </c>
      <c r="B7">
        <v>1266.6562717182601</v>
      </c>
      <c r="C7">
        <v>10269.317108930642</v>
      </c>
      <c r="D7">
        <v>12959.898557383207</v>
      </c>
      <c r="E7">
        <v>8760.6341142896817</v>
      </c>
      <c r="F7">
        <v>1150.4801336336218</v>
      </c>
      <c r="G7">
        <v>1269.275382042279</v>
      </c>
    </row>
    <row r="8" spans="1:7" ht="16.5" x14ac:dyDescent="0.25">
      <c r="A8" s="1" t="s">
        <v>16</v>
      </c>
      <c r="B8">
        <v>1317.8739997738996</v>
      </c>
      <c r="C8">
        <v>10855.346141327769</v>
      </c>
      <c r="D8">
        <v>13382.521211133741</v>
      </c>
      <c r="E8">
        <v>12334.492016040487</v>
      </c>
      <c r="F8">
        <v>1918.1768424341365</v>
      </c>
      <c r="G8">
        <v>2331.3582566355676</v>
      </c>
    </row>
    <row r="10" spans="1:7" x14ac:dyDescent="0.25">
      <c r="B10" s="5" t="s">
        <v>18</v>
      </c>
      <c r="C10" s="4"/>
      <c r="D10" s="4"/>
      <c r="E10" s="4"/>
      <c r="F10" s="4"/>
      <c r="G10" s="4"/>
    </row>
    <row r="11" spans="1:7" ht="16.5" x14ac:dyDescent="0.25">
      <c r="A11" t="s">
        <v>7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6</v>
      </c>
      <c r="G11" s="2" t="s">
        <v>5</v>
      </c>
    </row>
    <row r="12" spans="1:7" ht="16.5" x14ac:dyDescent="0.25">
      <c r="A12" s="1" t="s">
        <v>11</v>
      </c>
      <c r="B12">
        <v>43.263973659528475</v>
      </c>
      <c r="C12">
        <v>14.250431763386826</v>
      </c>
      <c r="D12">
        <v>56.899614870585182</v>
      </c>
      <c r="E12">
        <v>27.747294301231982</v>
      </c>
      <c r="F12">
        <v>94.833806628892688</v>
      </c>
      <c r="G12">
        <v>930.14210936894335</v>
      </c>
    </row>
    <row r="13" spans="1:7" ht="16.5" x14ac:dyDescent="0.25">
      <c r="A13" s="1" t="s">
        <v>12</v>
      </c>
      <c r="B13">
        <v>25.871120252030149</v>
      </c>
      <c r="C13">
        <v>199.49570544537764</v>
      </c>
      <c r="D13">
        <v>17.849870215164447</v>
      </c>
      <c r="E13">
        <v>121.7194869667286</v>
      </c>
      <c r="F13">
        <v>52.270100014420706</v>
      </c>
      <c r="G13">
        <v>734.14410553265884</v>
      </c>
    </row>
    <row r="14" spans="1:7" ht="16.5" x14ac:dyDescent="0.25">
      <c r="A14" s="1" t="s">
        <v>13</v>
      </c>
      <c r="B14">
        <v>184.33921332026432</v>
      </c>
      <c r="C14">
        <v>195.20651571001403</v>
      </c>
      <c r="D14">
        <v>77.832113812594301</v>
      </c>
      <c r="E14">
        <v>75.300875564318886</v>
      </c>
      <c r="F14">
        <v>1063.1822761599826</v>
      </c>
      <c r="G14">
        <v>208.53034263587094</v>
      </c>
    </row>
    <row r="15" spans="1:7" ht="16.5" x14ac:dyDescent="0.25">
      <c r="A15" s="1" t="s">
        <v>14</v>
      </c>
      <c r="B15">
        <v>415.93816444124667</v>
      </c>
      <c r="C15">
        <v>153.8332194003431</v>
      </c>
      <c r="D15">
        <v>321.17881424859917</v>
      </c>
      <c r="E15">
        <v>312.02047996956446</v>
      </c>
      <c r="F15">
        <v>1941.5558259290169</v>
      </c>
      <c r="G15">
        <v>125.14042093282696</v>
      </c>
    </row>
    <row r="16" spans="1:7" ht="16.5" x14ac:dyDescent="0.25">
      <c r="A16" s="1" t="s">
        <v>15</v>
      </c>
      <c r="B16">
        <v>543.8094647289962</v>
      </c>
      <c r="C16">
        <v>246.3796296493083</v>
      </c>
      <c r="D16">
        <v>306.44675606510862</v>
      </c>
      <c r="E16">
        <v>293.30896668491164</v>
      </c>
      <c r="F16">
        <v>208.53470095744373</v>
      </c>
      <c r="G16">
        <v>66.407133363820449</v>
      </c>
    </row>
    <row r="17" spans="1:7" ht="16.5" x14ac:dyDescent="0.25">
      <c r="A17" s="1" t="s">
        <v>16</v>
      </c>
      <c r="B17">
        <v>820.03240024256286</v>
      </c>
      <c r="C17">
        <v>710.02188969286067</v>
      </c>
      <c r="D17">
        <v>614.08456306851838</v>
      </c>
      <c r="E17">
        <v>390.43967235659352</v>
      </c>
      <c r="F17">
        <v>291.49167297165712</v>
      </c>
      <c r="G17">
        <v>845.28019573508368</v>
      </c>
    </row>
    <row r="20" spans="1:7" x14ac:dyDescent="0.25">
      <c r="B20" s="4" t="s">
        <v>19</v>
      </c>
      <c r="C20" s="4"/>
      <c r="D20" s="4"/>
      <c r="E20" s="4"/>
      <c r="F20" s="4"/>
      <c r="G20" s="4"/>
    </row>
    <row r="21" spans="1:7" ht="16.5" x14ac:dyDescent="0.25">
      <c r="A21" t="s">
        <v>7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6</v>
      </c>
      <c r="G21" s="2" t="s">
        <v>5</v>
      </c>
    </row>
    <row r="22" spans="1:7" ht="16.5" x14ac:dyDescent="0.25">
      <c r="A22" s="1" t="s">
        <v>11</v>
      </c>
      <c r="B22">
        <v>7.6474740796418601</v>
      </c>
      <c r="C22">
        <v>2.1677358224974013</v>
      </c>
      <c r="D22">
        <v>0.32454126313946968</v>
      </c>
      <c r="E22">
        <v>4.7077301283860322</v>
      </c>
      <c r="F22">
        <v>15.182002060347518</v>
      </c>
      <c r="G22">
        <v>9.2018833430726072</v>
      </c>
    </row>
    <row r="23" spans="1:7" ht="16.5" x14ac:dyDescent="0.25">
      <c r="A23" s="1" t="s">
        <v>12</v>
      </c>
      <c r="B23">
        <v>5.0422469696097707</v>
      </c>
      <c r="C23">
        <v>22.323447871545003</v>
      </c>
      <c r="D23">
        <v>0.1015087096516312</v>
      </c>
      <c r="E23">
        <v>6.189698119152454</v>
      </c>
      <c r="F23">
        <v>7.9973179006098043</v>
      </c>
      <c r="G23">
        <v>9.2947859804534882</v>
      </c>
    </row>
    <row r="24" spans="1:7" ht="16.5" x14ac:dyDescent="0.25">
      <c r="A24" s="1" t="s">
        <v>13</v>
      </c>
      <c r="B24">
        <v>1.7155567511239282</v>
      </c>
      <c r="C24">
        <v>23.049489452135855</v>
      </c>
      <c r="D24">
        <v>0.59655472129888643</v>
      </c>
      <c r="E24">
        <v>5.8636168401299376</v>
      </c>
      <c r="F24">
        <v>8.5994824963995313</v>
      </c>
      <c r="G24">
        <v>15.344470547945807</v>
      </c>
    </row>
    <row r="25" spans="1:7" ht="16.5" x14ac:dyDescent="0.25">
      <c r="A25" s="1" t="s">
        <v>14</v>
      </c>
      <c r="B25">
        <v>3.5541662206362448</v>
      </c>
      <c r="C25">
        <v>22.826547636721671</v>
      </c>
      <c r="D25">
        <v>3.1435092604681469</v>
      </c>
      <c r="E25">
        <v>18.516796393076728</v>
      </c>
      <c r="F25">
        <v>17.820416358474493</v>
      </c>
      <c r="G25">
        <v>7.1266435554450069</v>
      </c>
    </row>
    <row r="26" spans="1:7" ht="16.5" x14ac:dyDescent="0.25">
      <c r="A26" s="1" t="s">
        <v>15</v>
      </c>
      <c r="B26">
        <v>42.932678491482235</v>
      </c>
      <c r="C26">
        <v>2.3991822147068178</v>
      </c>
      <c r="D26">
        <v>2.3645768113711587</v>
      </c>
      <c r="E26">
        <v>3.34803351970251</v>
      </c>
      <c r="F26">
        <v>18.125884564283403</v>
      </c>
      <c r="G26">
        <v>5.2318932757500258</v>
      </c>
    </row>
    <row r="27" spans="1:7" ht="16.5" x14ac:dyDescent="0.25">
      <c r="A27" s="1" t="s">
        <v>16</v>
      </c>
      <c r="B27">
        <v>62.223884861773683</v>
      </c>
      <c r="C27">
        <v>6.5407577100624312</v>
      </c>
      <c r="D27">
        <v>4.5887060695082162</v>
      </c>
      <c r="E27">
        <v>3.1654296897581444</v>
      </c>
      <c r="F27">
        <v>15.196287773016733</v>
      </c>
      <c r="G27">
        <v>36.256984242092649</v>
      </c>
    </row>
  </sheetData>
  <mergeCells count="3">
    <mergeCell ref="B1:G1"/>
    <mergeCell ref="B10:G10"/>
    <mergeCell ref="B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PROMEDIOS</vt:lpstr>
      <vt:lpstr>DESVIACION</vt:lpstr>
      <vt:lpstr>COHVARIACION</vt:lpstr>
      <vt:lpstr>MINIMOSC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2023-07-03T01:18:19Z</dcterms:created>
  <dcterms:modified xsi:type="dcterms:W3CDTF">2023-07-16T00:19:54Z</dcterms:modified>
</cp:coreProperties>
</file>