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esktop\TESIS_NATALIA\CAPITULO_6\PRUEBAS\MPU6050\Datos\"/>
    </mc:Choice>
  </mc:AlternateContent>
  <xr:revisionPtr revIDLastSave="0" documentId="13_ncr:1_{CA075212-2E64-4205-A21F-ECC1AAE0BEF0}" xr6:coauthVersionLast="47" xr6:coauthVersionMax="47" xr10:uidLastSave="{00000000-0000-0000-0000-000000000000}"/>
  <bookViews>
    <workbookView xWindow="-120" yWindow="-120" windowWidth="20730" windowHeight="11160" activeTab="2" xr2:uid="{B62D4186-145E-4014-8B5F-95E6496B5272}"/>
  </bookViews>
  <sheets>
    <sheet name="prueba1" sheetId="1" r:id="rId1"/>
    <sheet name="prueb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6" i="3" l="1"/>
  <c r="I105" i="3"/>
  <c r="I116" i="1"/>
  <c r="I115" i="1"/>
  <c r="I107" i="3"/>
  <c r="I108" i="3" s="1"/>
  <c r="N104" i="3"/>
  <c r="M104" i="3"/>
  <c r="L104" i="3"/>
  <c r="K104" i="3"/>
  <c r="J104" i="3"/>
  <c r="I104" i="3"/>
  <c r="N103" i="3"/>
  <c r="M103" i="3"/>
  <c r="L103" i="3"/>
  <c r="K103" i="3"/>
  <c r="J103" i="3"/>
  <c r="I103" i="3"/>
  <c r="N102" i="3"/>
  <c r="M102" i="3"/>
  <c r="L102" i="3"/>
  <c r="K102" i="3"/>
  <c r="J102" i="3"/>
  <c r="I102" i="3"/>
  <c r="N101" i="3"/>
  <c r="M101" i="3"/>
  <c r="L101" i="3"/>
  <c r="K101" i="3"/>
  <c r="J101" i="3"/>
  <c r="I101" i="3"/>
  <c r="N100" i="3"/>
  <c r="M100" i="3"/>
  <c r="L100" i="3"/>
  <c r="K100" i="3"/>
  <c r="J100" i="3"/>
  <c r="I100" i="3"/>
  <c r="N99" i="3"/>
  <c r="M99" i="3"/>
  <c r="L99" i="3"/>
  <c r="K99" i="3"/>
  <c r="J99" i="3"/>
  <c r="I99" i="3"/>
  <c r="N98" i="3"/>
  <c r="M98" i="3"/>
  <c r="L98" i="3"/>
  <c r="K98" i="3"/>
  <c r="J98" i="3"/>
  <c r="I98" i="3"/>
  <c r="N97" i="3"/>
  <c r="M97" i="3"/>
  <c r="L97" i="3"/>
  <c r="K97" i="3"/>
  <c r="J97" i="3"/>
  <c r="I97" i="3"/>
  <c r="N96" i="3"/>
  <c r="M96" i="3"/>
  <c r="L96" i="3"/>
  <c r="K96" i="3"/>
  <c r="J96" i="3"/>
  <c r="I96" i="3"/>
  <c r="N95" i="3"/>
  <c r="M95" i="3"/>
  <c r="L95" i="3"/>
  <c r="K95" i="3"/>
  <c r="J95" i="3"/>
  <c r="I95" i="3"/>
  <c r="N94" i="3"/>
  <c r="M94" i="3"/>
  <c r="L94" i="3"/>
  <c r="K94" i="3"/>
  <c r="J94" i="3"/>
  <c r="I94" i="3"/>
  <c r="N93" i="3"/>
  <c r="M93" i="3"/>
  <c r="L93" i="3"/>
  <c r="K93" i="3"/>
  <c r="J93" i="3"/>
  <c r="I93" i="3"/>
  <c r="N92" i="3"/>
  <c r="M92" i="3"/>
  <c r="L92" i="3"/>
  <c r="K92" i="3"/>
  <c r="J92" i="3"/>
  <c r="I92" i="3"/>
  <c r="N91" i="3"/>
  <c r="M91" i="3"/>
  <c r="L91" i="3"/>
  <c r="K91" i="3"/>
  <c r="J91" i="3"/>
  <c r="I91" i="3"/>
  <c r="N90" i="3"/>
  <c r="M90" i="3"/>
  <c r="L90" i="3"/>
  <c r="K90" i="3"/>
  <c r="J90" i="3"/>
  <c r="I90" i="3"/>
  <c r="N89" i="3"/>
  <c r="M89" i="3"/>
  <c r="L89" i="3"/>
  <c r="K89" i="3"/>
  <c r="J89" i="3"/>
  <c r="I89" i="3"/>
  <c r="N88" i="3"/>
  <c r="M88" i="3"/>
  <c r="L88" i="3"/>
  <c r="K88" i="3"/>
  <c r="J88" i="3"/>
  <c r="I88" i="3"/>
  <c r="N87" i="3"/>
  <c r="M87" i="3"/>
  <c r="L87" i="3"/>
  <c r="K87" i="3"/>
  <c r="J87" i="3"/>
  <c r="I87" i="3"/>
  <c r="N86" i="3"/>
  <c r="M86" i="3"/>
  <c r="L86" i="3"/>
  <c r="K86" i="3"/>
  <c r="J86" i="3"/>
  <c r="I86" i="3"/>
  <c r="N85" i="3"/>
  <c r="M85" i="3"/>
  <c r="L85" i="3"/>
  <c r="K85" i="3"/>
  <c r="J85" i="3"/>
  <c r="I85" i="3"/>
  <c r="N84" i="3"/>
  <c r="M84" i="3"/>
  <c r="L84" i="3"/>
  <c r="K84" i="3"/>
  <c r="J84" i="3"/>
  <c r="I84" i="3"/>
  <c r="N83" i="3"/>
  <c r="M83" i="3"/>
  <c r="L83" i="3"/>
  <c r="K83" i="3"/>
  <c r="J83" i="3"/>
  <c r="I83" i="3"/>
  <c r="N82" i="3"/>
  <c r="M82" i="3"/>
  <c r="L82" i="3"/>
  <c r="K82" i="3"/>
  <c r="J82" i="3"/>
  <c r="I82" i="3"/>
  <c r="N81" i="3"/>
  <c r="M81" i="3"/>
  <c r="L81" i="3"/>
  <c r="K81" i="3"/>
  <c r="J81" i="3"/>
  <c r="I81" i="3"/>
  <c r="N80" i="3"/>
  <c r="M80" i="3"/>
  <c r="L80" i="3"/>
  <c r="K80" i="3"/>
  <c r="J80" i="3"/>
  <c r="I80" i="3"/>
  <c r="N79" i="3"/>
  <c r="M79" i="3"/>
  <c r="L79" i="3"/>
  <c r="K79" i="3"/>
  <c r="J79" i="3"/>
  <c r="I79" i="3"/>
  <c r="N78" i="3"/>
  <c r="M78" i="3"/>
  <c r="L78" i="3"/>
  <c r="K78" i="3"/>
  <c r="J78" i="3"/>
  <c r="I78" i="3"/>
  <c r="N77" i="3"/>
  <c r="M77" i="3"/>
  <c r="L77" i="3"/>
  <c r="K77" i="3"/>
  <c r="J77" i="3"/>
  <c r="I77" i="3"/>
  <c r="N76" i="3"/>
  <c r="M76" i="3"/>
  <c r="L76" i="3"/>
  <c r="K76" i="3"/>
  <c r="J76" i="3"/>
  <c r="I76" i="3"/>
  <c r="N75" i="3"/>
  <c r="M75" i="3"/>
  <c r="L75" i="3"/>
  <c r="K75" i="3"/>
  <c r="J75" i="3"/>
  <c r="I75" i="3"/>
  <c r="N74" i="3"/>
  <c r="M74" i="3"/>
  <c r="L74" i="3"/>
  <c r="K74" i="3"/>
  <c r="J74" i="3"/>
  <c r="I74" i="3"/>
  <c r="N73" i="3"/>
  <c r="M73" i="3"/>
  <c r="L73" i="3"/>
  <c r="K73" i="3"/>
  <c r="J73" i="3"/>
  <c r="I73" i="3"/>
  <c r="N72" i="3"/>
  <c r="M72" i="3"/>
  <c r="L72" i="3"/>
  <c r="K72" i="3"/>
  <c r="J72" i="3"/>
  <c r="I72" i="3"/>
  <c r="N71" i="3"/>
  <c r="M71" i="3"/>
  <c r="L71" i="3"/>
  <c r="K71" i="3"/>
  <c r="J71" i="3"/>
  <c r="I71" i="3"/>
  <c r="N70" i="3"/>
  <c r="M70" i="3"/>
  <c r="L70" i="3"/>
  <c r="K70" i="3"/>
  <c r="J70" i="3"/>
  <c r="I70" i="3"/>
  <c r="N69" i="3"/>
  <c r="M69" i="3"/>
  <c r="L69" i="3"/>
  <c r="K69" i="3"/>
  <c r="J69" i="3"/>
  <c r="I69" i="3"/>
  <c r="N68" i="3"/>
  <c r="M68" i="3"/>
  <c r="L68" i="3"/>
  <c r="K68" i="3"/>
  <c r="J68" i="3"/>
  <c r="I68" i="3"/>
  <c r="N67" i="3"/>
  <c r="M67" i="3"/>
  <c r="L67" i="3"/>
  <c r="K67" i="3"/>
  <c r="J67" i="3"/>
  <c r="I67" i="3"/>
  <c r="N66" i="3"/>
  <c r="M66" i="3"/>
  <c r="L66" i="3"/>
  <c r="K66" i="3"/>
  <c r="J66" i="3"/>
  <c r="I66" i="3"/>
  <c r="N65" i="3"/>
  <c r="M65" i="3"/>
  <c r="L65" i="3"/>
  <c r="K65" i="3"/>
  <c r="J65" i="3"/>
  <c r="I65" i="3"/>
  <c r="N64" i="3"/>
  <c r="M64" i="3"/>
  <c r="L64" i="3"/>
  <c r="K64" i="3"/>
  <c r="J64" i="3"/>
  <c r="I64" i="3"/>
  <c r="N63" i="3"/>
  <c r="M63" i="3"/>
  <c r="L63" i="3"/>
  <c r="K63" i="3"/>
  <c r="J63" i="3"/>
  <c r="I63" i="3"/>
  <c r="N62" i="3"/>
  <c r="M62" i="3"/>
  <c r="L62" i="3"/>
  <c r="K62" i="3"/>
  <c r="J62" i="3"/>
  <c r="I62" i="3"/>
  <c r="N61" i="3"/>
  <c r="M61" i="3"/>
  <c r="L61" i="3"/>
  <c r="K61" i="3"/>
  <c r="J61" i="3"/>
  <c r="I61" i="3"/>
  <c r="N60" i="3"/>
  <c r="M60" i="3"/>
  <c r="L60" i="3"/>
  <c r="K60" i="3"/>
  <c r="J60" i="3"/>
  <c r="I60" i="3"/>
  <c r="N59" i="3"/>
  <c r="M59" i="3"/>
  <c r="L59" i="3"/>
  <c r="K59" i="3"/>
  <c r="J59" i="3"/>
  <c r="I59" i="3"/>
  <c r="N58" i="3"/>
  <c r="M58" i="3"/>
  <c r="L58" i="3"/>
  <c r="K58" i="3"/>
  <c r="J58" i="3"/>
  <c r="I58" i="3"/>
  <c r="N57" i="3"/>
  <c r="M57" i="3"/>
  <c r="L57" i="3"/>
  <c r="K57" i="3"/>
  <c r="J57" i="3"/>
  <c r="I57" i="3"/>
  <c r="N56" i="3"/>
  <c r="M56" i="3"/>
  <c r="L56" i="3"/>
  <c r="K56" i="3"/>
  <c r="J56" i="3"/>
  <c r="I56" i="3"/>
  <c r="N55" i="3"/>
  <c r="M55" i="3"/>
  <c r="L55" i="3"/>
  <c r="K55" i="3"/>
  <c r="J55" i="3"/>
  <c r="I55" i="3"/>
  <c r="N54" i="3"/>
  <c r="M54" i="3"/>
  <c r="L54" i="3"/>
  <c r="K54" i="3"/>
  <c r="J54" i="3"/>
  <c r="I54" i="3"/>
  <c r="N53" i="3"/>
  <c r="M53" i="3"/>
  <c r="L53" i="3"/>
  <c r="K53" i="3"/>
  <c r="J53" i="3"/>
  <c r="I53" i="3"/>
  <c r="N52" i="3"/>
  <c r="M52" i="3"/>
  <c r="L52" i="3"/>
  <c r="K52" i="3"/>
  <c r="J52" i="3"/>
  <c r="I52" i="3"/>
  <c r="N51" i="3"/>
  <c r="M51" i="3"/>
  <c r="L51" i="3"/>
  <c r="K51" i="3"/>
  <c r="J51" i="3"/>
  <c r="I51" i="3"/>
  <c r="N50" i="3"/>
  <c r="M50" i="3"/>
  <c r="L50" i="3"/>
  <c r="K50" i="3"/>
  <c r="J50" i="3"/>
  <c r="I50" i="3"/>
  <c r="N49" i="3"/>
  <c r="M49" i="3"/>
  <c r="L49" i="3"/>
  <c r="K49" i="3"/>
  <c r="J49" i="3"/>
  <c r="I49" i="3"/>
  <c r="N48" i="3"/>
  <c r="M48" i="3"/>
  <c r="L48" i="3"/>
  <c r="K48" i="3"/>
  <c r="J48" i="3"/>
  <c r="I48" i="3"/>
  <c r="N47" i="3"/>
  <c r="M47" i="3"/>
  <c r="L47" i="3"/>
  <c r="K47" i="3"/>
  <c r="J47" i="3"/>
  <c r="I47" i="3"/>
  <c r="N46" i="3"/>
  <c r="M46" i="3"/>
  <c r="L46" i="3"/>
  <c r="K46" i="3"/>
  <c r="J46" i="3"/>
  <c r="I46" i="3"/>
  <c r="N45" i="3"/>
  <c r="M45" i="3"/>
  <c r="L45" i="3"/>
  <c r="K45" i="3"/>
  <c r="J45" i="3"/>
  <c r="I45" i="3"/>
  <c r="N44" i="3"/>
  <c r="M44" i="3"/>
  <c r="L44" i="3"/>
  <c r="K44" i="3"/>
  <c r="J44" i="3"/>
  <c r="I44" i="3"/>
  <c r="N43" i="3"/>
  <c r="M43" i="3"/>
  <c r="L43" i="3"/>
  <c r="K43" i="3"/>
  <c r="J43" i="3"/>
  <c r="I43" i="3"/>
  <c r="N42" i="3"/>
  <c r="M42" i="3"/>
  <c r="L42" i="3"/>
  <c r="K42" i="3"/>
  <c r="J42" i="3"/>
  <c r="I42" i="3"/>
  <c r="N41" i="3"/>
  <c r="M41" i="3"/>
  <c r="L41" i="3"/>
  <c r="K41" i="3"/>
  <c r="J41" i="3"/>
  <c r="I41" i="3"/>
  <c r="N40" i="3"/>
  <c r="M40" i="3"/>
  <c r="L40" i="3"/>
  <c r="K40" i="3"/>
  <c r="J40" i="3"/>
  <c r="I40" i="3"/>
  <c r="N39" i="3"/>
  <c r="M39" i="3"/>
  <c r="L39" i="3"/>
  <c r="K39" i="3"/>
  <c r="J39" i="3"/>
  <c r="I39" i="3"/>
  <c r="N38" i="3"/>
  <c r="M38" i="3"/>
  <c r="L38" i="3"/>
  <c r="K38" i="3"/>
  <c r="J38" i="3"/>
  <c r="I38" i="3"/>
  <c r="N37" i="3"/>
  <c r="M37" i="3"/>
  <c r="L37" i="3"/>
  <c r="K37" i="3"/>
  <c r="J37" i="3"/>
  <c r="I37" i="3"/>
  <c r="N36" i="3"/>
  <c r="M36" i="3"/>
  <c r="L36" i="3"/>
  <c r="K36" i="3"/>
  <c r="J36" i="3"/>
  <c r="I36" i="3"/>
  <c r="N35" i="3"/>
  <c r="M35" i="3"/>
  <c r="L35" i="3"/>
  <c r="K35" i="3"/>
  <c r="J35" i="3"/>
  <c r="I35" i="3"/>
  <c r="N34" i="3"/>
  <c r="M34" i="3"/>
  <c r="L34" i="3"/>
  <c r="K34" i="3"/>
  <c r="J34" i="3"/>
  <c r="I34" i="3"/>
  <c r="N33" i="3"/>
  <c r="M33" i="3"/>
  <c r="L33" i="3"/>
  <c r="K33" i="3"/>
  <c r="J33" i="3"/>
  <c r="I33" i="3"/>
  <c r="N32" i="3"/>
  <c r="M32" i="3"/>
  <c r="L32" i="3"/>
  <c r="K32" i="3"/>
  <c r="J32" i="3"/>
  <c r="I32" i="3"/>
  <c r="N31" i="3"/>
  <c r="M31" i="3"/>
  <c r="L31" i="3"/>
  <c r="K31" i="3"/>
  <c r="J31" i="3"/>
  <c r="I31" i="3"/>
  <c r="N30" i="3"/>
  <c r="M30" i="3"/>
  <c r="L30" i="3"/>
  <c r="K30" i="3"/>
  <c r="J30" i="3"/>
  <c r="I30" i="3"/>
  <c r="N29" i="3"/>
  <c r="M29" i="3"/>
  <c r="L29" i="3"/>
  <c r="K29" i="3"/>
  <c r="J29" i="3"/>
  <c r="I29" i="3"/>
  <c r="N28" i="3"/>
  <c r="M28" i="3"/>
  <c r="L28" i="3"/>
  <c r="K28" i="3"/>
  <c r="J28" i="3"/>
  <c r="I28" i="3"/>
  <c r="N27" i="3"/>
  <c r="M27" i="3"/>
  <c r="L27" i="3"/>
  <c r="K27" i="3"/>
  <c r="J27" i="3"/>
  <c r="I27" i="3"/>
  <c r="N26" i="3"/>
  <c r="M26" i="3"/>
  <c r="L26" i="3"/>
  <c r="K26" i="3"/>
  <c r="J26" i="3"/>
  <c r="I26" i="3"/>
  <c r="N25" i="3"/>
  <c r="M25" i="3"/>
  <c r="L25" i="3"/>
  <c r="K25" i="3"/>
  <c r="J25" i="3"/>
  <c r="I25" i="3"/>
  <c r="N24" i="3"/>
  <c r="M24" i="3"/>
  <c r="L24" i="3"/>
  <c r="K24" i="3"/>
  <c r="J24" i="3"/>
  <c r="I24" i="3"/>
  <c r="N23" i="3"/>
  <c r="M23" i="3"/>
  <c r="L23" i="3"/>
  <c r="K23" i="3"/>
  <c r="J23" i="3"/>
  <c r="I23" i="3"/>
  <c r="N22" i="3"/>
  <c r="M22" i="3"/>
  <c r="L22" i="3"/>
  <c r="K22" i="3"/>
  <c r="J22" i="3"/>
  <c r="I22" i="3"/>
  <c r="N21" i="3"/>
  <c r="M21" i="3"/>
  <c r="L21" i="3"/>
  <c r="K21" i="3"/>
  <c r="J21" i="3"/>
  <c r="I21" i="3"/>
  <c r="N20" i="3"/>
  <c r="M20" i="3"/>
  <c r="L20" i="3"/>
  <c r="K20" i="3"/>
  <c r="J20" i="3"/>
  <c r="I20" i="3"/>
  <c r="N19" i="3"/>
  <c r="M19" i="3"/>
  <c r="L19" i="3"/>
  <c r="K19" i="3"/>
  <c r="J19" i="3"/>
  <c r="I19" i="3"/>
  <c r="N18" i="3"/>
  <c r="M18" i="3"/>
  <c r="L18" i="3"/>
  <c r="K18" i="3"/>
  <c r="J18" i="3"/>
  <c r="I18" i="3"/>
  <c r="N17" i="3"/>
  <c r="M17" i="3"/>
  <c r="L17" i="3"/>
  <c r="K17" i="3"/>
  <c r="J17" i="3"/>
  <c r="I17" i="3"/>
  <c r="N16" i="3"/>
  <c r="M16" i="3"/>
  <c r="L16" i="3"/>
  <c r="K16" i="3"/>
  <c r="J16" i="3"/>
  <c r="I16" i="3"/>
  <c r="N15" i="3"/>
  <c r="M15" i="3"/>
  <c r="L15" i="3"/>
  <c r="K15" i="3"/>
  <c r="J15" i="3"/>
  <c r="I15" i="3"/>
  <c r="N14" i="3"/>
  <c r="M14" i="3"/>
  <c r="L14" i="3"/>
  <c r="K14" i="3"/>
  <c r="J14" i="3"/>
  <c r="I14" i="3"/>
  <c r="N13" i="3"/>
  <c r="M13" i="3"/>
  <c r="L13" i="3"/>
  <c r="K13" i="3"/>
  <c r="J13" i="3"/>
  <c r="I13" i="3"/>
  <c r="N12" i="3"/>
  <c r="M12" i="3"/>
  <c r="L12" i="3"/>
  <c r="K12" i="3"/>
  <c r="J12" i="3"/>
  <c r="I12" i="3"/>
  <c r="N11" i="3"/>
  <c r="M11" i="3"/>
  <c r="L11" i="3"/>
  <c r="K11" i="3"/>
  <c r="J11" i="3"/>
  <c r="I11" i="3"/>
  <c r="N10" i="3"/>
  <c r="M10" i="3"/>
  <c r="L10" i="3"/>
  <c r="K10" i="3"/>
  <c r="J10" i="3"/>
  <c r="I10" i="3"/>
  <c r="N9" i="3"/>
  <c r="M9" i="3"/>
  <c r="L9" i="3"/>
  <c r="K9" i="3"/>
  <c r="J9" i="3"/>
  <c r="I9" i="3"/>
  <c r="N8" i="3"/>
  <c r="M8" i="3"/>
  <c r="L8" i="3"/>
  <c r="K8" i="3"/>
  <c r="J8" i="3"/>
  <c r="I8" i="3"/>
  <c r="N7" i="3"/>
  <c r="M7" i="3"/>
  <c r="L7" i="3"/>
  <c r="K7" i="3"/>
  <c r="J7" i="3"/>
  <c r="I7" i="3"/>
  <c r="N6" i="3"/>
  <c r="M6" i="3"/>
  <c r="L6" i="3"/>
  <c r="K6" i="3"/>
  <c r="J6" i="3"/>
  <c r="I6" i="3"/>
  <c r="N5" i="3"/>
  <c r="M5" i="3"/>
  <c r="L5" i="3"/>
  <c r="K5" i="3"/>
  <c r="J5" i="3"/>
  <c r="I5" i="3"/>
  <c r="N4" i="3"/>
  <c r="M4" i="3"/>
  <c r="L4" i="3"/>
  <c r="K4" i="3"/>
  <c r="J4" i="3"/>
  <c r="I4" i="3"/>
  <c r="N3" i="3"/>
  <c r="M3" i="3"/>
  <c r="L3" i="3"/>
  <c r="K3" i="3"/>
  <c r="J3" i="3"/>
  <c r="I3" i="3"/>
  <c r="N2" i="3"/>
  <c r="M2" i="3"/>
  <c r="L2" i="3"/>
  <c r="K2" i="3"/>
  <c r="J2" i="3"/>
  <c r="I2" i="3"/>
  <c r="I127" i="2"/>
  <c r="J126" i="2"/>
  <c r="K126" i="2"/>
  <c r="L126" i="2"/>
  <c r="M126" i="2"/>
  <c r="N126" i="2"/>
  <c r="I126" i="2"/>
  <c r="J125" i="2"/>
  <c r="K125" i="2"/>
  <c r="L125" i="2"/>
  <c r="M125" i="2"/>
  <c r="N125" i="2"/>
  <c r="I125" i="2"/>
  <c r="I117" i="2"/>
  <c r="J117" i="2"/>
  <c r="K117" i="2"/>
  <c r="L117" i="2"/>
  <c r="M117" i="2"/>
  <c r="N117" i="2"/>
  <c r="I118" i="2"/>
  <c r="J118" i="2"/>
  <c r="K118" i="2"/>
  <c r="L118" i="2"/>
  <c r="M118" i="2"/>
  <c r="N118" i="2"/>
  <c r="I119" i="2"/>
  <c r="J119" i="2"/>
  <c r="K119" i="2"/>
  <c r="L119" i="2"/>
  <c r="M119" i="2"/>
  <c r="N119" i="2"/>
  <c r="I120" i="2"/>
  <c r="J120" i="2"/>
  <c r="K120" i="2"/>
  <c r="L120" i="2"/>
  <c r="M120" i="2"/>
  <c r="N120" i="2"/>
  <c r="I121" i="2"/>
  <c r="J121" i="2"/>
  <c r="K121" i="2"/>
  <c r="L121" i="2"/>
  <c r="M121" i="2"/>
  <c r="N121" i="2"/>
  <c r="I122" i="2"/>
  <c r="J122" i="2"/>
  <c r="K122" i="2"/>
  <c r="L122" i="2"/>
  <c r="M122" i="2"/>
  <c r="N122" i="2"/>
  <c r="I123" i="2"/>
  <c r="J123" i="2"/>
  <c r="K123" i="2"/>
  <c r="L123" i="2"/>
  <c r="M123" i="2"/>
  <c r="N123" i="2"/>
  <c r="I124" i="2"/>
  <c r="J124" i="2"/>
  <c r="K124" i="2"/>
  <c r="L124" i="2"/>
  <c r="M124" i="2"/>
  <c r="N124" i="2"/>
  <c r="N116" i="2"/>
  <c r="M116" i="2"/>
  <c r="L116" i="2"/>
  <c r="K116" i="2"/>
  <c r="J116" i="2"/>
  <c r="I116" i="2"/>
  <c r="N115" i="2"/>
  <c r="M115" i="2"/>
  <c r="L115" i="2"/>
  <c r="K115" i="2"/>
  <c r="J115" i="2"/>
  <c r="I115" i="2"/>
  <c r="N114" i="2"/>
  <c r="M114" i="2"/>
  <c r="L114" i="2"/>
  <c r="K114" i="2"/>
  <c r="J114" i="2"/>
  <c r="I114" i="2"/>
  <c r="N113" i="2"/>
  <c r="M113" i="2"/>
  <c r="L113" i="2"/>
  <c r="K113" i="2"/>
  <c r="J113" i="2"/>
  <c r="I113" i="2"/>
  <c r="N112" i="2"/>
  <c r="M112" i="2"/>
  <c r="L112" i="2"/>
  <c r="K112" i="2"/>
  <c r="J112" i="2"/>
  <c r="I112" i="2"/>
  <c r="N111" i="2"/>
  <c r="M111" i="2"/>
  <c r="L111" i="2"/>
  <c r="K111" i="2"/>
  <c r="J111" i="2"/>
  <c r="I111" i="2"/>
  <c r="N110" i="2"/>
  <c r="M110" i="2"/>
  <c r="L110" i="2"/>
  <c r="K110" i="2"/>
  <c r="J110" i="2"/>
  <c r="I110" i="2"/>
  <c r="N109" i="2"/>
  <c r="M109" i="2"/>
  <c r="L109" i="2"/>
  <c r="K109" i="2"/>
  <c r="J109" i="2"/>
  <c r="I109" i="2"/>
  <c r="N108" i="2"/>
  <c r="M108" i="2"/>
  <c r="L108" i="2"/>
  <c r="K108" i="2"/>
  <c r="J108" i="2"/>
  <c r="I108" i="2"/>
  <c r="N107" i="2"/>
  <c r="M107" i="2"/>
  <c r="L107" i="2"/>
  <c r="K107" i="2"/>
  <c r="J107" i="2"/>
  <c r="I107" i="2"/>
  <c r="N106" i="2"/>
  <c r="M106" i="2"/>
  <c r="L106" i="2"/>
  <c r="K106" i="2"/>
  <c r="J106" i="2"/>
  <c r="I106" i="2"/>
  <c r="N105" i="2"/>
  <c r="M105" i="2"/>
  <c r="L105" i="2"/>
  <c r="K105" i="2"/>
  <c r="J105" i="2"/>
  <c r="I105" i="2"/>
  <c r="N104" i="2"/>
  <c r="M104" i="2"/>
  <c r="L104" i="2"/>
  <c r="K104" i="2"/>
  <c r="J104" i="2"/>
  <c r="I104" i="2"/>
  <c r="N103" i="2"/>
  <c r="M103" i="2"/>
  <c r="L103" i="2"/>
  <c r="K103" i="2"/>
  <c r="J103" i="2"/>
  <c r="I103" i="2"/>
  <c r="N102" i="2"/>
  <c r="M102" i="2"/>
  <c r="L102" i="2"/>
  <c r="K102" i="2"/>
  <c r="J102" i="2"/>
  <c r="I102" i="2"/>
  <c r="N101" i="2"/>
  <c r="M101" i="2"/>
  <c r="L101" i="2"/>
  <c r="K101" i="2"/>
  <c r="J101" i="2"/>
  <c r="I101" i="2"/>
  <c r="N100" i="2"/>
  <c r="M100" i="2"/>
  <c r="L100" i="2"/>
  <c r="K100" i="2"/>
  <c r="J100" i="2"/>
  <c r="I100" i="2"/>
  <c r="N99" i="2"/>
  <c r="M99" i="2"/>
  <c r="L99" i="2"/>
  <c r="K99" i="2"/>
  <c r="J99" i="2"/>
  <c r="I99" i="2"/>
  <c r="N98" i="2"/>
  <c r="M98" i="2"/>
  <c r="L98" i="2"/>
  <c r="K98" i="2"/>
  <c r="J98" i="2"/>
  <c r="I98" i="2"/>
  <c r="N97" i="2"/>
  <c r="M97" i="2"/>
  <c r="L97" i="2"/>
  <c r="K97" i="2"/>
  <c r="J97" i="2"/>
  <c r="I97" i="2"/>
  <c r="N96" i="2"/>
  <c r="M96" i="2"/>
  <c r="L96" i="2"/>
  <c r="K96" i="2"/>
  <c r="J96" i="2"/>
  <c r="I96" i="2"/>
  <c r="N95" i="2"/>
  <c r="M95" i="2"/>
  <c r="L95" i="2"/>
  <c r="K95" i="2"/>
  <c r="J95" i="2"/>
  <c r="I95" i="2"/>
  <c r="N94" i="2"/>
  <c r="M94" i="2"/>
  <c r="L94" i="2"/>
  <c r="K94" i="2"/>
  <c r="J94" i="2"/>
  <c r="I94" i="2"/>
  <c r="N93" i="2"/>
  <c r="M93" i="2"/>
  <c r="L93" i="2"/>
  <c r="K93" i="2"/>
  <c r="J93" i="2"/>
  <c r="I93" i="2"/>
  <c r="N92" i="2"/>
  <c r="M92" i="2"/>
  <c r="L92" i="2"/>
  <c r="K92" i="2"/>
  <c r="J92" i="2"/>
  <c r="I92" i="2"/>
  <c r="N91" i="2"/>
  <c r="M91" i="2"/>
  <c r="L91" i="2"/>
  <c r="K91" i="2"/>
  <c r="J91" i="2"/>
  <c r="I91" i="2"/>
  <c r="N90" i="2"/>
  <c r="M90" i="2"/>
  <c r="L90" i="2"/>
  <c r="K90" i="2"/>
  <c r="J90" i="2"/>
  <c r="I90" i="2"/>
  <c r="N89" i="2"/>
  <c r="M89" i="2"/>
  <c r="L89" i="2"/>
  <c r="K89" i="2"/>
  <c r="J89" i="2"/>
  <c r="I89" i="2"/>
  <c r="N88" i="2"/>
  <c r="M88" i="2"/>
  <c r="L88" i="2"/>
  <c r="K88" i="2"/>
  <c r="J88" i="2"/>
  <c r="I88" i="2"/>
  <c r="N87" i="2"/>
  <c r="M87" i="2"/>
  <c r="L87" i="2"/>
  <c r="K87" i="2"/>
  <c r="J87" i="2"/>
  <c r="I87" i="2"/>
  <c r="N86" i="2"/>
  <c r="M86" i="2"/>
  <c r="L86" i="2"/>
  <c r="K86" i="2"/>
  <c r="J86" i="2"/>
  <c r="I86" i="2"/>
  <c r="N85" i="2"/>
  <c r="M85" i="2"/>
  <c r="L85" i="2"/>
  <c r="K85" i="2"/>
  <c r="J85" i="2"/>
  <c r="I85" i="2"/>
  <c r="N84" i="2"/>
  <c r="M84" i="2"/>
  <c r="L84" i="2"/>
  <c r="K84" i="2"/>
  <c r="J84" i="2"/>
  <c r="I84" i="2"/>
  <c r="N83" i="2"/>
  <c r="M83" i="2"/>
  <c r="L83" i="2"/>
  <c r="K83" i="2"/>
  <c r="J83" i="2"/>
  <c r="I83" i="2"/>
  <c r="N82" i="2"/>
  <c r="M82" i="2"/>
  <c r="L82" i="2"/>
  <c r="K82" i="2"/>
  <c r="J82" i="2"/>
  <c r="I82" i="2"/>
  <c r="N81" i="2"/>
  <c r="M81" i="2"/>
  <c r="L81" i="2"/>
  <c r="K81" i="2"/>
  <c r="J81" i="2"/>
  <c r="I81" i="2"/>
  <c r="N80" i="2"/>
  <c r="M80" i="2"/>
  <c r="L80" i="2"/>
  <c r="K80" i="2"/>
  <c r="J80" i="2"/>
  <c r="I80" i="2"/>
  <c r="N79" i="2"/>
  <c r="M79" i="2"/>
  <c r="L79" i="2"/>
  <c r="K79" i="2"/>
  <c r="J79" i="2"/>
  <c r="I79" i="2"/>
  <c r="N78" i="2"/>
  <c r="M78" i="2"/>
  <c r="L78" i="2"/>
  <c r="K78" i="2"/>
  <c r="J78" i="2"/>
  <c r="I78" i="2"/>
  <c r="N77" i="2"/>
  <c r="M77" i="2"/>
  <c r="L77" i="2"/>
  <c r="K77" i="2"/>
  <c r="J77" i="2"/>
  <c r="I77" i="2"/>
  <c r="N76" i="2"/>
  <c r="M76" i="2"/>
  <c r="L76" i="2"/>
  <c r="K76" i="2"/>
  <c r="J76" i="2"/>
  <c r="I76" i="2"/>
  <c r="N75" i="2"/>
  <c r="M75" i="2"/>
  <c r="L75" i="2"/>
  <c r="K75" i="2"/>
  <c r="J75" i="2"/>
  <c r="I75" i="2"/>
  <c r="N74" i="2"/>
  <c r="M74" i="2"/>
  <c r="L74" i="2"/>
  <c r="K74" i="2"/>
  <c r="J74" i="2"/>
  <c r="I74" i="2"/>
  <c r="N73" i="2"/>
  <c r="M73" i="2"/>
  <c r="L73" i="2"/>
  <c r="K73" i="2"/>
  <c r="J73" i="2"/>
  <c r="I73" i="2"/>
  <c r="N72" i="2"/>
  <c r="M72" i="2"/>
  <c r="L72" i="2"/>
  <c r="K72" i="2"/>
  <c r="J72" i="2"/>
  <c r="I72" i="2"/>
  <c r="N71" i="2"/>
  <c r="M71" i="2"/>
  <c r="L71" i="2"/>
  <c r="K71" i="2"/>
  <c r="J71" i="2"/>
  <c r="I71" i="2"/>
  <c r="N70" i="2"/>
  <c r="M70" i="2"/>
  <c r="L70" i="2"/>
  <c r="K70" i="2"/>
  <c r="J70" i="2"/>
  <c r="I70" i="2"/>
  <c r="N69" i="2"/>
  <c r="M69" i="2"/>
  <c r="L69" i="2"/>
  <c r="K69" i="2"/>
  <c r="J69" i="2"/>
  <c r="I69" i="2"/>
  <c r="N68" i="2"/>
  <c r="M68" i="2"/>
  <c r="L68" i="2"/>
  <c r="K68" i="2"/>
  <c r="J68" i="2"/>
  <c r="I68" i="2"/>
  <c r="N67" i="2"/>
  <c r="M67" i="2"/>
  <c r="L67" i="2"/>
  <c r="K67" i="2"/>
  <c r="J67" i="2"/>
  <c r="I67" i="2"/>
  <c r="N66" i="2"/>
  <c r="M66" i="2"/>
  <c r="L66" i="2"/>
  <c r="K66" i="2"/>
  <c r="J66" i="2"/>
  <c r="I66" i="2"/>
  <c r="N65" i="2"/>
  <c r="M65" i="2"/>
  <c r="L65" i="2"/>
  <c r="K65" i="2"/>
  <c r="J65" i="2"/>
  <c r="I65" i="2"/>
  <c r="N64" i="2"/>
  <c r="M64" i="2"/>
  <c r="L64" i="2"/>
  <c r="K64" i="2"/>
  <c r="J64" i="2"/>
  <c r="I64" i="2"/>
  <c r="N63" i="2"/>
  <c r="M63" i="2"/>
  <c r="L63" i="2"/>
  <c r="K63" i="2"/>
  <c r="J63" i="2"/>
  <c r="I63" i="2"/>
  <c r="N62" i="2"/>
  <c r="M62" i="2"/>
  <c r="L62" i="2"/>
  <c r="K62" i="2"/>
  <c r="J62" i="2"/>
  <c r="I62" i="2"/>
  <c r="N61" i="2"/>
  <c r="M61" i="2"/>
  <c r="L61" i="2"/>
  <c r="K61" i="2"/>
  <c r="J61" i="2"/>
  <c r="I61" i="2"/>
  <c r="N60" i="2"/>
  <c r="M60" i="2"/>
  <c r="L60" i="2"/>
  <c r="K60" i="2"/>
  <c r="J60" i="2"/>
  <c r="I60" i="2"/>
  <c r="N59" i="2"/>
  <c r="M59" i="2"/>
  <c r="L59" i="2"/>
  <c r="K59" i="2"/>
  <c r="J59" i="2"/>
  <c r="I59" i="2"/>
  <c r="N58" i="2"/>
  <c r="M58" i="2"/>
  <c r="L58" i="2"/>
  <c r="K58" i="2"/>
  <c r="J58" i="2"/>
  <c r="I58" i="2"/>
  <c r="N57" i="2"/>
  <c r="M57" i="2"/>
  <c r="L57" i="2"/>
  <c r="K57" i="2"/>
  <c r="J57" i="2"/>
  <c r="I57" i="2"/>
  <c r="N56" i="2"/>
  <c r="M56" i="2"/>
  <c r="L56" i="2"/>
  <c r="K56" i="2"/>
  <c r="J56" i="2"/>
  <c r="I56" i="2"/>
  <c r="N55" i="2"/>
  <c r="M55" i="2"/>
  <c r="L55" i="2"/>
  <c r="K55" i="2"/>
  <c r="J55" i="2"/>
  <c r="I55" i="2"/>
  <c r="N54" i="2"/>
  <c r="M54" i="2"/>
  <c r="L54" i="2"/>
  <c r="K54" i="2"/>
  <c r="J54" i="2"/>
  <c r="I54" i="2"/>
  <c r="N53" i="2"/>
  <c r="M53" i="2"/>
  <c r="L53" i="2"/>
  <c r="K53" i="2"/>
  <c r="J53" i="2"/>
  <c r="I53" i="2"/>
  <c r="N52" i="2"/>
  <c r="M52" i="2"/>
  <c r="L52" i="2"/>
  <c r="K52" i="2"/>
  <c r="J52" i="2"/>
  <c r="I52" i="2"/>
  <c r="N51" i="2"/>
  <c r="M51" i="2"/>
  <c r="L51" i="2"/>
  <c r="K51" i="2"/>
  <c r="J51" i="2"/>
  <c r="I51" i="2"/>
  <c r="N50" i="2"/>
  <c r="M50" i="2"/>
  <c r="L50" i="2"/>
  <c r="K50" i="2"/>
  <c r="J50" i="2"/>
  <c r="I50" i="2"/>
  <c r="N49" i="2"/>
  <c r="M49" i="2"/>
  <c r="L49" i="2"/>
  <c r="K49" i="2"/>
  <c r="J49" i="2"/>
  <c r="I49" i="2"/>
  <c r="N48" i="2"/>
  <c r="M48" i="2"/>
  <c r="L48" i="2"/>
  <c r="K48" i="2"/>
  <c r="J48" i="2"/>
  <c r="I48" i="2"/>
  <c r="N47" i="2"/>
  <c r="M47" i="2"/>
  <c r="L47" i="2"/>
  <c r="K47" i="2"/>
  <c r="J47" i="2"/>
  <c r="I47" i="2"/>
  <c r="N46" i="2"/>
  <c r="M46" i="2"/>
  <c r="L46" i="2"/>
  <c r="K46" i="2"/>
  <c r="J46" i="2"/>
  <c r="I46" i="2"/>
  <c r="N45" i="2"/>
  <c r="M45" i="2"/>
  <c r="L45" i="2"/>
  <c r="K45" i="2"/>
  <c r="J45" i="2"/>
  <c r="I45" i="2"/>
  <c r="N44" i="2"/>
  <c r="M44" i="2"/>
  <c r="L44" i="2"/>
  <c r="K44" i="2"/>
  <c r="J44" i="2"/>
  <c r="I44" i="2"/>
  <c r="N43" i="2"/>
  <c r="M43" i="2"/>
  <c r="L43" i="2"/>
  <c r="K43" i="2"/>
  <c r="J43" i="2"/>
  <c r="I43" i="2"/>
  <c r="N42" i="2"/>
  <c r="M42" i="2"/>
  <c r="L42" i="2"/>
  <c r="K42" i="2"/>
  <c r="J42" i="2"/>
  <c r="I42" i="2"/>
  <c r="N41" i="2"/>
  <c r="M41" i="2"/>
  <c r="L41" i="2"/>
  <c r="K41" i="2"/>
  <c r="J41" i="2"/>
  <c r="I41" i="2"/>
  <c r="N40" i="2"/>
  <c r="M40" i="2"/>
  <c r="L40" i="2"/>
  <c r="K40" i="2"/>
  <c r="J40" i="2"/>
  <c r="I40" i="2"/>
  <c r="N39" i="2"/>
  <c r="M39" i="2"/>
  <c r="L39" i="2"/>
  <c r="K39" i="2"/>
  <c r="J39" i="2"/>
  <c r="I39" i="2"/>
  <c r="N38" i="2"/>
  <c r="M38" i="2"/>
  <c r="L38" i="2"/>
  <c r="K38" i="2"/>
  <c r="J38" i="2"/>
  <c r="I38" i="2"/>
  <c r="N37" i="2"/>
  <c r="M37" i="2"/>
  <c r="L37" i="2"/>
  <c r="K37" i="2"/>
  <c r="J37" i="2"/>
  <c r="I37" i="2"/>
  <c r="N36" i="2"/>
  <c r="M36" i="2"/>
  <c r="L36" i="2"/>
  <c r="K36" i="2"/>
  <c r="J36" i="2"/>
  <c r="I36" i="2"/>
  <c r="N35" i="2"/>
  <c r="M35" i="2"/>
  <c r="L35" i="2"/>
  <c r="K35" i="2"/>
  <c r="J35" i="2"/>
  <c r="I35" i="2"/>
  <c r="N34" i="2"/>
  <c r="M34" i="2"/>
  <c r="L34" i="2"/>
  <c r="K34" i="2"/>
  <c r="J34" i="2"/>
  <c r="I34" i="2"/>
  <c r="N33" i="2"/>
  <c r="M33" i="2"/>
  <c r="L33" i="2"/>
  <c r="K33" i="2"/>
  <c r="J33" i="2"/>
  <c r="I33" i="2"/>
  <c r="N32" i="2"/>
  <c r="M32" i="2"/>
  <c r="L32" i="2"/>
  <c r="K32" i="2"/>
  <c r="J32" i="2"/>
  <c r="I32" i="2"/>
  <c r="N31" i="2"/>
  <c r="M31" i="2"/>
  <c r="L31" i="2"/>
  <c r="K31" i="2"/>
  <c r="J31" i="2"/>
  <c r="I31" i="2"/>
  <c r="N30" i="2"/>
  <c r="M30" i="2"/>
  <c r="L30" i="2"/>
  <c r="K30" i="2"/>
  <c r="J30" i="2"/>
  <c r="I30" i="2"/>
  <c r="N29" i="2"/>
  <c r="M29" i="2"/>
  <c r="L29" i="2"/>
  <c r="K29" i="2"/>
  <c r="J29" i="2"/>
  <c r="I29" i="2"/>
  <c r="N28" i="2"/>
  <c r="M28" i="2"/>
  <c r="L28" i="2"/>
  <c r="K28" i="2"/>
  <c r="J28" i="2"/>
  <c r="I28" i="2"/>
  <c r="N27" i="2"/>
  <c r="M27" i="2"/>
  <c r="L27" i="2"/>
  <c r="K27" i="2"/>
  <c r="J27" i="2"/>
  <c r="I27" i="2"/>
  <c r="N26" i="2"/>
  <c r="M26" i="2"/>
  <c r="L26" i="2"/>
  <c r="K26" i="2"/>
  <c r="J26" i="2"/>
  <c r="I26" i="2"/>
  <c r="N25" i="2"/>
  <c r="M25" i="2"/>
  <c r="L25" i="2"/>
  <c r="K25" i="2"/>
  <c r="J25" i="2"/>
  <c r="I25" i="2"/>
  <c r="N24" i="2"/>
  <c r="M24" i="2"/>
  <c r="L24" i="2"/>
  <c r="K24" i="2"/>
  <c r="J24" i="2"/>
  <c r="I24" i="2"/>
  <c r="N23" i="2"/>
  <c r="M23" i="2"/>
  <c r="L23" i="2"/>
  <c r="K23" i="2"/>
  <c r="J23" i="2"/>
  <c r="I23" i="2"/>
  <c r="N22" i="2"/>
  <c r="M22" i="2"/>
  <c r="L22" i="2"/>
  <c r="K22" i="2"/>
  <c r="J22" i="2"/>
  <c r="I22" i="2"/>
  <c r="N21" i="2"/>
  <c r="M21" i="2"/>
  <c r="L21" i="2"/>
  <c r="K21" i="2"/>
  <c r="J21" i="2"/>
  <c r="I21" i="2"/>
  <c r="N20" i="2"/>
  <c r="M20" i="2"/>
  <c r="L20" i="2"/>
  <c r="K20" i="2"/>
  <c r="J20" i="2"/>
  <c r="I20" i="2"/>
  <c r="N19" i="2"/>
  <c r="M19" i="2"/>
  <c r="L19" i="2"/>
  <c r="K19" i="2"/>
  <c r="J19" i="2"/>
  <c r="I19" i="2"/>
  <c r="N18" i="2"/>
  <c r="M18" i="2"/>
  <c r="L18" i="2"/>
  <c r="K18" i="2"/>
  <c r="J18" i="2"/>
  <c r="I18" i="2"/>
  <c r="N17" i="2"/>
  <c r="M17" i="2"/>
  <c r="L17" i="2"/>
  <c r="K17" i="2"/>
  <c r="J17" i="2"/>
  <c r="I17" i="2"/>
  <c r="N16" i="2"/>
  <c r="M16" i="2"/>
  <c r="L16" i="2"/>
  <c r="K16" i="2"/>
  <c r="J16" i="2"/>
  <c r="I16" i="2"/>
  <c r="N15" i="2"/>
  <c r="M15" i="2"/>
  <c r="L15" i="2"/>
  <c r="K15" i="2"/>
  <c r="J15" i="2"/>
  <c r="I15" i="2"/>
  <c r="N14" i="2"/>
  <c r="M14" i="2"/>
  <c r="L14" i="2"/>
  <c r="K14" i="2"/>
  <c r="J14" i="2"/>
  <c r="I14" i="2"/>
  <c r="N13" i="2"/>
  <c r="M13" i="2"/>
  <c r="L13" i="2"/>
  <c r="K13" i="2"/>
  <c r="J13" i="2"/>
  <c r="I13" i="2"/>
  <c r="N12" i="2"/>
  <c r="M12" i="2"/>
  <c r="L12" i="2"/>
  <c r="K12" i="2"/>
  <c r="J12" i="2"/>
  <c r="I12" i="2"/>
  <c r="N11" i="2"/>
  <c r="M11" i="2"/>
  <c r="L11" i="2"/>
  <c r="K11" i="2"/>
  <c r="J11" i="2"/>
  <c r="I11" i="2"/>
  <c r="N10" i="2"/>
  <c r="M10" i="2"/>
  <c r="L10" i="2"/>
  <c r="K10" i="2"/>
  <c r="J10" i="2"/>
  <c r="I10" i="2"/>
  <c r="N9" i="2"/>
  <c r="M9" i="2"/>
  <c r="L9" i="2"/>
  <c r="K9" i="2"/>
  <c r="J9" i="2"/>
  <c r="I9" i="2"/>
  <c r="N8" i="2"/>
  <c r="M8" i="2"/>
  <c r="L8" i="2"/>
  <c r="K8" i="2"/>
  <c r="J8" i="2"/>
  <c r="I8" i="2"/>
  <c r="N7" i="2"/>
  <c r="M7" i="2"/>
  <c r="L7" i="2"/>
  <c r="K7" i="2"/>
  <c r="J7" i="2"/>
  <c r="I7" i="2"/>
  <c r="N6" i="2"/>
  <c r="M6" i="2"/>
  <c r="L6" i="2"/>
  <c r="K6" i="2"/>
  <c r="J6" i="2"/>
  <c r="I6" i="2"/>
  <c r="N5" i="2"/>
  <c r="M5" i="2"/>
  <c r="L5" i="2"/>
  <c r="K5" i="2"/>
  <c r="J5" i="2"/>
  <c r="I5" i="2"/>
  <c r="N4" i="2"/>
  <c r="M4" i="2"/>
  <c r="L4" i="2"/>
  <c r="K4" i="2"/>
  <c r="J4" i="2"/>
  <c r="I4" i="2"/>
  <c r="N3" i="2"/>
  <c r="M3" i="2"/>
  <c r="L3" i="2"/>
  <c r="K3" i="2"/>
  <c r="J3" i="2"/>
  <c r="I3" i="2"/>
  <c r="I128" i="2" s="1"/>
  <c r="N2" i="2"/>
  <c r="M2" i="2"/>
  <c r="L2" i="2"/>
  <c r="K2" i="2"/>
  <c r="J2" i="2"/>
  <c r="I2" i="2"/>
  <c r="I117" i="1"/>
  <c r="I118" i="1" s="1"/>
  <c r="N114" i="1"/>
  <c r="M114" i="1"/>
  <c r="L114" i="1"/>
  <c r="K114" i="1"/>
  <c r="J114" i="1"/>
  <c r="I114" i="1"/>
  <c r="N113" i="1"/>
  <c r="M113" i="1"/>
  <c r="L113" i="1"/>
  <c r="K113" i="1"/>
  <c r="J113" i="1"/>
  <c r="I113" i="1"/>
  <c r="N112" i="1"/>
  <c r="M112" i="1"/>
  <c r="L112" i="1"/>
  <c r="K112" i="1"/>
  <c r="J112" i="1"/>
  <c r="I112" i="1"/>
  <c r="N111" i="1"/>
  <c r="M111" i="1"/>
  <c r="L111" i="1"/>
  <c r="K111" i="1"/>
  <c r="J111" i="1"/>
  <c r="I111" i="1"/>
  <c r="N110" i="1"/>
  <c r="M110" i="1"/>
  <c r="L110" i="1"/>
  <c r="K110" i="1"/>
  <c r="J110" i="1"/>
  <c r="I110" i="1"/>
  <c r="N109" i="1"/>
  <c r="M109" i="1"/>
  <c r="L109" i="1"/>
  <c r="K109" i="1"/>
  <c r="J109" i="1"/>
  <c r="I109" i="1"/>
  <c r="N108" i="1"/>
  <c r="M108" i="1"/>
  <c r="L108" i="1"/>
  <c r="K108" i="1"/>
  <c r="J108" i="1"/>
  <c r="I108" i="1"/>
  <c r="N107" i="1"/>
  <c r="M107" i="1"/>
  <c r="L107" i="1"/>
  <c r="K107" i="1"/>
  <c r="J107" i="1"/>
  <c r="I107" i="1"/>
  <c r="N106" i="1"/>
  <c r="M106" i="1"/>
  <c r="L106" i="1"/>
  <c r="K106" i="1"/>
  <c r="J106" i="1"/>
  <c r="I106" i="1"/>
  <c r="N105" i="1"/>
  <c r="M105" i="1"/>
  <c r="L105" i="1"/>
  <c r="K105" i="1"/>
  <c r="J105" i="1"/>
  <c r="I105" i="1"/>
  <c r="N104" i="1"/>
  <c r="M104" i="1"/>
  <c r="L104" i="1"/>
  <c r="K104" i="1"/>
  <c r="J104" i="1"/>
  <c r="I104" i="1"/>
  <c r="N103" i="1"/>
  <c r="M103" i="1"/>
  <c r="L103" i="1"/>
  <c r="K103" i="1"/>
  <c r="J103" i="1"/>
  <c r="I103" i="1"/>
  <c r="N102" i="1"/>
  <c r="M102" i="1"/>
  <c r="L102" i="1"/>
  <c r="K102" i="1"/>
  <c r="J102" i="1"/>
  <c r="I102" i="1"/>
  <c r="N101" i="1"/>
  <c r="M101" i="1"/>
  <c r="L101" i="1"/>
  <c r="K101" i="1"/>
  <c r="J101" i="1"/>
  <c r="I101" i="1"/>
  <c r="N100" i="1"/>
  <c r="M100" i="1"/>
  <c r="L100" i="1"/>
  <c r="K100" i="1"/>
  <c r="J100" i="1"/>
  <c r="I100" i="1"/>
  <c r="N99" i="1"/>
  <c r="M99" i="1"/>
  <c r="L99" i="1"/>
  <c r="K99" i="1"/>
  <c r="J99" i="1"/>
  <c r="I99" i="1"/>
  <c r="N98" i="1"/>
  <c r="M98" i="1"/>
  <c r="L98" i="1"/>
  <c r="K98" i="1"/>
  <c r="J98" i="1"/>
  <c r="I98" i="1"/>
  <c r="N97" i="1"/>
  <c r="M97" i="1"/>
  <c r="L97" i="1"/>
  <c r="K97" i="1"/>
  <c r="J97" i="1"/>
  <c r="I97" i="1"/>
  <c r="N96" i="1"/>
  <c r="M96" i="1"/>
  <c r="L96" i="1"/>
  <c r="K96" i="1"/>
  <c r="J96" i="1"/>
  <c r="I96" i="1"/>
  <c r="N95" i="1"/>
  <c r="M95" i="1"/>
  <c r="L95" i="1"/>
  <c r="K95" i="1"/>
  <c r="J95" i="1"/>
  <c r="I95" i="1"/>
  <c r="N94" i="1"/>
  <c r="M94" i="1"/>
  <c r="L94" i="1"/>
  <c r="K94" i="1"/>
  <c r="J94" i="1"/>
  <c r="I94" i="1"/>
  <c r="N93" i="1"/>
  <c r="M93" i="1"/>
  <c r="L93" i="1"/>
  <c r="K93" i="1"/>
  <c r="J93" i="1"/>
  <c r="I93" i="1"/>
  <c r="N92" i="1"/>
  <c r="M92" i="1"/>
  <c r="L92" i="1"/>
  <c r="K92" i="1"/>
  <c r="J92" i="1"/>
  <c r="I92" i="1"/>
  <c r="N91" i="1"/>
  <c r="M91" i="1"/>
  <c r="L91" i="1"/>
  <c r="K91" i="1"/>
  <c r="J91" i="1"/>
  <c r="I91" i="1"/>
  <c r="N90" i="1"/>
  <c r="M90" i="1"/>
  <c r="L90" i="1"/>
  <c r="K90" i="1"/>
  <c r="J90" i="1"/>
  <c r="I90" i="1"/>
  <c r="N89" i="1"/>
  <c r="M89" i="1"/>
  <c r="L89" i="1"/>
  <c r="K89" i="1"/>
  <c r="J89" i="1"/>
  <c r="I89" i="1"/>
  <c r="N88" i="1"/>
  <c r="M88" i="1"/>
  <c r="L88" i="1"/>
  <c r="K88" i="1"/>
  <c r="J88" i="1"/>
  <c r="I88" i="1"/>
  <c r="N87" i="1"/>
  <c r="M87" i="1"/>
  <c r="L87" i="1"/>
  <c r="K87" i="1"/>
  <c r="J87" i="1"/>
  <c r="I87" i="1"/>
  <c r="N86" i="1"/>
  <c r="M86" i="1"/>
  <c r="L86" i="1"/>
  <c r="K86" i="1"/>
  <c r="J86" i="1"/>
  <c r="I86" i="1"/>
  <c r="N85" i="1"/>
  <c r="M85" i="1"/>
  <c r="L85" i="1"/>
  <c r="K85" i="1"/>
  <c r="J85" i="1"/>
  <c r="I85" i="1"/>
  <c r="N84" i="1"/>
  <c r="M84" i="1"/>
  <c r="L84" i="1"/>
  <c r="K84" i="1"/>
  <c r="J84" i="1"/>
  <c r="I84" i="1"/>
  <c r="N83" i="1"/>
  <c r="M83" i="1"/>
  <c r="L83" i="1"/>
  <c r="K83" i="1"/>
  <c r="J83" i="1"/>
  <c r="I83" i="1"/>
  <c r="N82" i="1"/>
  <c r="M82" i="1"/>
  <c r="L82" i="1"/>
  <c r="K82" i="1"/>
  <c r="J82" i="1"/>
  <c r="I82" i="1"/>
  <c r="N81" i="1"/>
  <c r="M81" i="1"/>
  <c r="L81" i="1"/>
  <c r="K81" i="1"/>
  <c r="J81" i="1"/>
  <c r="I81" i="1"/>
  <c r="N80" i="1"/>
  <c r="M80" i="1"/>
  <c r="L80" i="1"/>
  <c r="K80" i="1"/>
  <c r="J80" i="1"/>
  <c r="I80" i="1"/>
  <c r="N79" i="1"/>
  <c r="M79" i="1"/>
  <c r="L79" i="1"/>
  <c r="K79" i="1"/>
  <c r="J79" i="1"/>
  <c r="I79" i="1"/>
  <c r="N78" i="1"/>
  <c r="M78" i="1"/>
  <c r="L78" i="1"/>
  <c r="K78" i="1"/>
  <c r="J78" i="1"/>
  <c r="I78" i="1"/>
  <c r="N77" i="1"/>
  <c r="M77" i="1"/>
  <c r="L77" i="1"/>
  <c r="K77" i="1"/>
  <c r="J77" i="1"/>
  <c r="I77" i="1"/>
  <c r="N76" i="1"/>
  <c r="M76" i="1"/>
  <c r="L76" i="1"/>
  <c r="K76" i="1"/>
  <c r="J76" i="1"/>
  <c r="I76" i="1"/>
  <c r="N75" i="1"/>
  <c r="M75" i="1"/>
  <c r="L75" i="1"/>
  <c r="K75" i="1"/>
  <c r="J75" i="1"/>
  <c r="I75" i="1"/>
  <c r="N74" i="1"/>
  <c r="M74" i="1"/>
  <c r="L74" i="1"/>
  <c r="K74" i="1"/>
  <c r="J74" i="1"/>
  <c r="I74" i="1"/>
  <c r="N73" i="1"/>
  <c r="M73" i="1"/>
  <c r="L73" i="1"/>
  <c r="K73" i="1"/>
  <c r="J73" i="1"/>
  <c r="I73" i="1"/>
  <c r="N72" i="1"/>
  <c r="M72" i="1"/>
  <c r="L72" i="1"/>
  <c r="K72" i="1"/>
  <c r="J72" i="1"/>
  <c r="I72" i="1"/>
  <c r="N71" i="1"/>
  <c r="M71" i="1"/>
  <c r="L71" i="1"/>
  <c r="K71" i="1"/>
  <c r="J71" i="1"/>
  <c r="I71" i="1"/>
  <c r="N70" i="1"/>
  <c r="M70" i="1"/>
  <c r="L70" i="1"/>
  <c r="K70" i="1"/>
  <c r="J70" i="1"/>
  <c r="I70" i="1"/>
  <c r="N69" i="1"/>
  <c r="M69" i="1"/>
  <c r="L69" i="1"/>
  <c r="K69" i="1"/>
  <c r="J69" i="1"/>
  <c r="I69" i="1"/>
  <c r="N68" i="1"/>
  <c r="M68" i="1"/>
  <c r="L68" i="1"/>
  <c r="K68" i="1"/>
  <c r="J68" i="1"/>
  <c r="I68" i="1"/>
  <c r="N67" i="1"/>
  <c r="M67" i="1"/>
  <c r="L67" i="1"/>
  <c r="K67" i="1"/>
  <c r="J67" i="1"/>
  <c r="I67" i="1"/>
  <c r="N66" i="1"/>
  <c r="M66" i="1"/>
  <c r="L66" i="1"/>
  <c r="K66" i="1"/>
  <c r="J66" i="1"/>
  <c r="I66" i="1"/>
  <c r="N65" i="1"/>
  <c r="M65" i="1"/>
  <c r="L65" i="1"/>
  <c r="K65" i="1"/>
  <c r="J65" i="1"/>
  <c r="I65" i="1"/>
  <c r="N64" i="1"/>
  <c r="M64" i="1"/>
  <c r="L64" i="1"/>
  <c r="K64" i="1"/>
  <c r="J64" i="1"/>
  <c r="I64" i="1"/>
  <c r="N63" i="1"/>
  <c r="M63" i="1"/>
  <c r="L63" i="1"/>
  <c r="K63" i="1"/>
  <c r="J63" i="1"/>
  <c r="I63" i="1"/>
  <c r="N62" i="1"/>
  <c r="M62" i="1"/>
  <c r="L62" i="1"/>
  <c r="K62" i="1"/>
  <c r="J62" i="1"/>
  <c r="I62" i="1"/>
  <c r="N61" i="1"/>
  <c r="M61" i="1"/>
  <c r="L61" i="1"/>
  <c r="K61" i="1"/>
  <c r="J61" i="1"/>
  <c r="I61" i="1"/>
  <c r="N60" i="1"/>
  <c r="M60" i="1"/>
  <c r="L60" i="1"/>
  <c r="K60" i="1"/>
  <c r="J60" i="1"/>
  <c r="I60" i="1"/>
  <c r="N59" i="1"/>
  <c r="M59" i="1"/>
  <c r="L59" i="1"/>
  <c r="K59" i="1"/>
  <c r="J59" i="1"/>
  <c r="I59" i="1"/>
  <c r="N58" i="1"/>
  <c r="M58" i="1"/>
  <c r="L58" i="1"/>
  <c r="K58" i="1"/>
  <c r="J58" i="1"/>
  <c r="I58" i="1"/>
  <c r="N57" i="1"/>
  <c r="M57" i="1"/>
  <c r="L57" i="1"/>
  <c r="K57" i="1"/>
  <c r="J57" i="1"/>
  <c r="I57" i="1"/>
  <c r="N56" i="1"/>
  <c r="M56" i="1"/>
  <c r="L56" i="1"/>
  <c r="K56" i="1"/>
  <c r="J56" i="1"/>
  <c r="I56" i="1"/>
  <c r="N55" i="1"/>
  <c r="M55" i="1"/>
  <c r="L55" i="1"/>
  <c r="K55" i="1"/>
  <c r="J55" i="1"/>
  <c r="I55" i="1"/>
  <c r="N54" i="1"/>
  <c r="M54" i="1"/>
  <c r="L54" i="1"/>
  <c r="K54" i="1"/>
  <c r="J54" i="1"/>
  <c r="I54" i="1"/>
  <c r="N53" i="1"/>
  <c r="M53" i="1"/>
  <c r="L53" i="1"/>
  <c r="K53" i="1"/>
  <c r="J53" i="1"/>
  <c r="I53" i="1"/>
  <c r="N52" i="1"/>
  <c r="M52" i="1"/>
  <c r="L52" i="1"/>
  <c r="K52" i="1"/>
  <c r="J52" i="1"/>
  <c r="I52" i="1"/>
  <c r="N51" i="1"/>
  <c r="M51" i="1"/>
  <c r="L51" i="1"/>
  <c r="K51" i="1"/>
  <c r="J51" i="1"/>
  <c r="I51" i="1"/>
  <c r="N50" i="1"/>
  <c r="M50" i="1"/>
  <c r="L50" i="1"/>
  <c r="K50" i="1"/>
  <c r="J50" i="1"/>
  <c r="I50" i="1"/>
  <c r="N49" i="1"/>
  <c r="M49" i="1"/>
  <c r="L49" i="1"/>
  <c r="K49" i="1"/>
  <c r="J49" i="1"/>
  <c r="I49" i="1"/>
  <c r="N48" i="1"/>
  <c r="M48" i="1"/>
  <c r="L48" i="1"/>
  <c r="K48" i="1"/>
  <c r="J48" i="1"/>
  <c r="I48" i="1"/>
  <c r="N47" i="1"/>
  <c r="M47" i="1"/>
  <c r="L47" i="1"/>
  <c r="K47" i="1"/>
  <c r="J47" i="1"/>
  <c r="I47" i="1"/>
  <c r="N46" i="1"/>
  <c r="M46" i="1"/>
  <c r="L46" i="1"/>
  <c r="K46" i="1"/>
  <c r="J46" i="1"/>
  <c r="I46" i="1"/>
  <c r="N45" i="1"/>
  <c r="M45" i="1"/>
  <c r="L45" i="1"/>
  <c r="K45" i="1"/>
  <c r="J45" i="1"/>
  <c r="I45" i="1"/>
  <c r="N44" i="1"/>
  <c r="M44" i="1"/>
  <c r="L44" i="1"/>
  <c r="K44" i="1"/>
  <c r="J44" i="1"/>
  <c r="I44" i="1"/>
  <c r="N43" i="1"/>
  <c r="M43" i="1"/>
  <c r="L43" i="1"/>
  <c r="K43" i="1"/>
  <c r="J43" i="1"/>
  <c r="I43" i="1"/>
  <c r="N42" i="1"/>
  <c r="M42" i="1"/>
  <c r="L42" i="1"/>
  <c r="K42" i="1"/>
  <c r="J42" i="1"/>
  <c r="I42" i="1"/>
  <c r="N41" i="1"/>
  <c r="M41" i="1"/>
  <c r="L41" i="1"/>
  <c r="K41" i="1"/>
  <c r="J41" i="1"/>
  <c r="I41" i="1"/>
  <c r="N40" i="1"/>
  <c r="M40" i="1"/>
  <c r="L40" i="1"/>
  <c r="K40" i="1"/>
  <c r="J40" i="1"/>
  <c r="I40" i="1"/>
  <c r="N39" i="1"/>
  <c r="M39" i="1"/>
  <c r="L39" i="1"/>
  <c r="K39" i="1"/>
  <c r="J39" i="1"/>
  <c r="I39" i="1"/>
  <c r="N38" i="1"/>
  <c r="M38" i="1"/>
  <c r="L38" i="1"/>
  <c r="K38" i="1"/>
  <c r="J38" i="1"/>
  <c r="I38" i="1"/>
  <c r="N37" i="1"/>
  <c r="M37" i="1"/>
  <c r="L37" i="1"/>
  <c r="K37" i="1"/>
  <c r="J37" i="1"/>
  <c r="I37" i="1"/>
  <c r="N36" i="1"/>
  <c r="M36" i="1"/>
  <c r="L36" i="1"/>
  <c r="K36" i="1"/>
  <c r="J36" i="1"/>
  <c r="I36" i="1"/>
  <c r="N35" i="1"/>
  <c r="M35" i="1"/>
  <c r="L35" i="1"/>
  <c r="K35" i="1"/>
  <c r="J35" i="1"/>
  <c r="I35" i="1"/>
  <c r="N34" i="1"/>
  <c r="M34" i="1"/>
  <c r="L34" i="1"/>
  <c r="K34" i="1"/>
  <c r="J34" i="1"/>
  <c r="I34" i="1"/>
  <c r="N33" i="1"/>
  <c r="M33" i="1"/>
  <c r="L33" i="1"/>
  <c r="K33" i="1"/>
  <c r="J33" i="1"/>
  <c r="I33" i="1"/>
  <c r="N32" i="1"/>
  <c r="M32" i="1"/>
  <c r="L32" i="1"/>
  <c r="K32" i="1"/>
  <c r="J32" i="1"/>
  <c r="I32" i="1"/>
  <c r="N31" i="1"/>
  <c r="M31" i="1"/>
  <c r="L31" i="1"/>
  <c r="K31" i="1"/>
  <c r="J31" i="1"/>
  <c r="I31" i="1"/>
  <c r="N30" i="1"/>
  <c r="M30" i="1"/>
  <c r="L30" i="1"/>
  <c r="K30" i="1"/>
  <c r="J30" i="1"/>
  <c r="I30" i="1"/>
  <c r="N29" i="1"/>
  <c r="M29" i="1"/>
  <c r="L29" i="1"/>
  <c r="K29" i="1"/>
  <c r="J29" i="1"/>
  <c r="I29" i="1"/>
  <c r="N28" i="1"/>
  <c r="M28" i="1"/>
  <c r="L28" i="1"/>
  <c r="K28" i="1"/>
  <c r="J28" i="1"/>
  <c r="I28" i="1"/>
  <c r="N27" i="1"/>
  <c r="M27" i="1"/>
  <c r="L27" i="1"/>
  <c r="K27" i="1"/>
  <c r="J27" i="1"/>
  <c r="I27" i="1"/>
  <c r="N26" i="1"/>
  <c r="M26" i="1"/>
  <c r="L26" i="1"/>
  <c r="K26" i="1"/>
  <c r="J26" i="1"/>
  <c r="I26" i="1"/>
  <c r="N25" i="1"/>
  <c r="M25" i="1"/>
  <c r="L25" i="1"/>
  <c r="K25" i="1"/>
  <c r="J25" i="1"/>
  <c r="I25" i="1"/>
  <c r="N24" i="1"/>
  <c r="M24" i="1"/>
  <c r="L24" i="1"/>
  <c r="K24" i="1"/>
  <c r="J24" i="1"/>
  <c r="I24" i="1"/>
  <c r="N23" i="1"/>
  <c r="M23" i="1"/>
  <c r="L23" i="1"/>
  <c r="K23" i="1"/>
  <c r="J23" i="1"/>
  <c r="I23" i="1"/>
  <c r="N22" i="1"/>
  <c r="M22" i="1"/>
  <c r="L22" i="1"/>
  <c r="K22" i="1"/>
  <c r="J22" i="1"/>
  <c r="I22" i="1"/>
  <c r="N21" i="1"/>
  <c r="M21" i="1"/>
  <c r="L21" i="1"/>
  <c r="K21" i="1"/>
  <c r="J21" i="1"/>
  <c r="I21" i="1"/>
  <c r="N20" i="1"/>
  <c r="M20" i="1"/>
  <c r="L20" i="1"/>
  <c r="K20" i="1"/>
  <c r="J20" i="1"/>
  <c r="I20" i="1"/>
  <c r="N19" i="1"/>
  <c r="M19" i="1"/>
  <c r="L19" i="1"/>
  <c r="K19" i="1"/>
  <c r="J19" i="1"/>
  <c r="I19" i="1"/>
  <c r="N18" i="1"/>
  <c r="M18" i="1"/>
  <c r="L18" i="1"/>
  <c r="K18" i="1"/>
  <c r="J18" i="1"/>
  <c r="I18" i="1"/>
  <c r="N17" i="1"/>
  <c r="M17" i="1"/>
  <c r="L17" i="1"/>
  <c r="K17" i="1"/>
  <c r="J17" i="1"/>
  <c r="I17" i="1"/>
  <c r="N16" i="1"/>
  <c r="M16" i="1"/>
  <c r="L16" i="1"/>
  <c r="K16" i="1"/>
  <c r="J16" i="1"/>
  <c r="I16" i="1"/>
  <c r="N15" i="1"/>
  <c r="M15" i="1"/>
  <c r="L15" i="1"/>
  <c r="K15" i="1"/>
  <c r="J15" i="1"/>
  <c r="I15" i="1"/>
  <c r="N14" i="1"/>
  <c r="M14" i="1"/>
  <c r="L14" i="1"/>
  <c r="K14" i="1"/>
  <c r="J14" i="1"/>
  <c r="I14" i="1"/>
  <c r="N13" i="1"/>
  <c r="M13" i="1"/>
  <c r="L13" i="1"/>
  <c r="K13" i="1"/>
  <c r="J13" i="1"/>
  <c r="I13" i="1"/>
  <c r="N12" i="1"/>
  <c r="M12" i="1"/>
  <c r="L12" i="1"/>
  <c r="K12" i="1"/>
  <c r="J12" i="1"/>
  <c r="I12" i="1"/>
  <c r="N11" i="1"/>
  <c r="M11" i="1"/>
  <c r="L11" i="1"/>
  <c r="K11" i="1"/>
  <c r="J11" i="1"/>
  <c r="I11" i="1"/>
  <c r="N10" i="1"/>
  <c r="M10" i="1"/>
  <c r="L10" i="1"/>
  <c r="K10" i="1"/>
  <c r="J10" i="1"/>
  <c r="I10" i="1"/>
  <c r="N9" i="1"/>
  <c r="M9" i="1"/>
  <c r="L9" i="1"/>
  <c r="K9" i="1"/>
  <c r="J9" i="1"/>
  <c r="I9" i="1"/>
  <c r="N8" i="1"/>
  <c r="M8" i="1"/>
  <c r="L8" i="1"/>
  <c r="K8" i="1"/>
  <c r="J8" i="1"/>
  <c r="I8" i="1"/>
  <c r="N7" i="1"/>
  <c r="M7" i="1"/>
  <c r="L7" i="1"/>
  <c r="K7" i="1"/>
  <c r="J7" i="1"/>
  <c r="I7" i="1"/>
  <c r="N6" i="1"/>
  <c r="M6" i="1"/>
  <c r="L6" i="1"/>
  <c r="K6" i="1"/>
  <c r="J6" i="1"/>
  <c r="I6" i="1"/>
  <c r="N5" i="1"/>
  <c r="M5" i="1"/>
  <c r="L5" i="1"/>
  <c r="K5" i="1"/>
  <c r="J5" i="1"/>
  <c r="I5" i="1"/>
  <c r="N4" i="1"/>
  <c r="M4" i="1"/>
  <c r="L4" i="1"/>
  <c r="K4" i="1"/>
  <c r="J4" i="1"/>
  <c r="I4" i="1"/>
  <c r="N3" i="1"/>
  <c r="M3" i="1"/>
  <c r="L3" i="1"/>
  <c r="K3" i="1"/>
  <c r="J3" i="1"/>
  <c r="I3" i="1"/>
  <c r="N2" i="1"/>
  <c r="M2" i="1"/>
  <c r="L2" i="1"/>
  <c r="K2" i="1"/>
  <c r="J2" i="1"/>
  <c r="I2" i="1"/>
  <c r="E106" i="3"/>
  <c r="G126" i="2"/>
  <c r="C126" i="2"/>
  <c r="D126" i="2"/>
  <c r="E126" i="2"/>
  <c r="F126" i="2"/>
  <c r="B126" i="2"/>
  <c r="D116" i="1"/>
  <c r="B116" i="1"/>
  <c r="C105" i="3"/>
  <c r="C106" i="3" s="1"/>
  <c r="D105" i="3"/>
  <c r="E105" i="3"/>
  <c r="F105" i="3"/>
  <c r="F106" i="3" s="1"/>
  <c r="G105" i="3"/>
  <c r="G106" i="3" s="1"/>
  <c r="B105" i="3"/>
  <c r="C125" i="2"/>
  <c r="D125" i="2"/>
  <c r="E125" i="2"/>
  <c r="F125" i="2"/>
  <c r="G125" i="2"/>
  <c r="B125" i="2"/>
  <c r="C115" i="1"/>
  <c r="D115" i="1"/>
  <c r="E115" i="1"/>
  <c r="F115" i="1"/>
  <c r="F116" i="1" s="1"/>
  <c r="G115" i="1"/>
  <c r="B115" i="1"/>
  <c r="B106" i="3" l="1"/>
  <c r="D106" i="3"/>
  <c r="K105" i="3" s="1"/>
  <c r="L105" i="3"/>
  <c r="M106" i="3"/>
  <c r="M105" i="3"/>
  <c r="M107" i="3" s="1"/>
  <c r="M108" i="3" s="1"/>
  <c r="J106" i="3"/>
  <c r="N106" i="3"/>
  <c r="K106" i="3"/>
  <c r="J105" i="3"/>
  <c r="J107" i="3" s="1"/>
  <c r="J108" i="3" s="1"/>
  <c r="N105" i="3"/>
  <c r="L106" i="3"/>
  <c r="L107" i="3" s="1"/>
  <c r="L108" i="3" s="1"/>
  <c r="M127" i="2"/>
  <c r="M128" i="2" s="1"/>
  <c r="J127" i="2"/>
  <c r="J128" i="2" s="1"/>
  <c r="N127" i="2"/>
  <c r="N128" i="2" s="1"/>
  <c r="L127" i="2"/>
  <c r="L128" i="2" s="1"/>
  <c r="K127" i="2"/>
  <c r="K128" i="2" s="1"/>
  <c r="K115" i="1"/>
  <c r="K117" i="1" s="1"/>
  <c r="K118" i="1" s="1"/>
  <c r="G116" i="1"/>
  <c r="C116" i="1"/>
  <c r="M115" i="1"/>
  <c r="K116" i="1"/>
  <c r="E116" i="1"/>
  <c r="L116" i="1" s="1"/>
  <c r="J116" i="1"/>
  <c r="N116" i="1"/>
  <c r="J115" i="1"/>
  <c r="J117" i="1" s="1"/>
  <c r="J118" i="1" s="1"/>
  <c r="N115" i="1"/>
  <c r="M116" i="1"/>
  <c r="M117" i="1" s="1"/>
  <c r="M118" i="1" s="1"/>
  <c r="N117" i="1" l="1"/>
  <c r="N118" i="1" s="1"/>
  <c r="N107" i="3"/>
  <c r="N108" i="3" s="1"/>
  <c r="K107" i="3"/>
  <c r="K108" i="3" s="1"/>
  <c r="L115" i="1"/>
  <c r="L117" i="1" s="1"/>
  <c r="L118" i="1" s="1"/>
</calcChain>
</file>

<file path=xl/sharedStrings.xml><?xml version="1.0" encoding="utf-8"?>
<sst xmlns="http://schemas.openxmlformats.org/spreadsheetml/2006/main" count="27" uniqueCount="9">
  <si>
    <t>HORA</t>
  </si>
  <si>
    <t>ax</t>
  </si>
  <si>
    <t>ay</t>
  </si>
  <si>
    <t>az</t>
  </si>
  <si>
    <t>gx</t>
  </si>
  <si>
    <t>gy</t>
  </si>
  <si>
    <t>gz</t>
  </si>
  <si>
    <t>desviacion</t>
  </si>
  <si>
    <t>coh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</si>
</sst>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2" x14ac:knownFonts="1">
    <font>
      <sz val="11"/>
      <color theme="1"/>
      <name val="Calibri"/>
      <family val="2"/>
      <scheme val="minor"/>
    </font>
    <font>
      <sz val="11"/>
      <color rgb="FF50505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4">
    <border>
      <left/>
      <right/>
      <top/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 applyProtection="1">
      <alignment horizontal="left" vertical="center" indent="1"/>
      <protection locked="0"/>
    </xf>
    <xf numFmtId="0" fontId="1" fillId="2" borderId="1" xfId="0" applyFont="1" applyFill="1" applyBorder="1" applyAlignment="1" applyProtection="1">
      <alignment horizontal="right" vertical="center" indent="1"/>
      <protection locked="0"/>
    </xf>
    <xf numFmtId="164" fontId="1" fillId="2" borderId="2" xfId="0" applyNumberFormat="1" applyFont="1" applyFill="1" applyBorder="1" applyAlignment="1" applyProtection="1">
      <alignment horizontal="left" vertical="center" indent="1"/>
      <protection locked="0"/>
    </xf>
    <xf numFmtId="0" fontId="1" fillId="2" borderId="2" xfId="0" applyFont="1" applyFill="1" applyBorder="1" applyAlignment="1" applyProtection="1">
      <alignment horizontal="right" vertical="center" indent="1"/>
      <protection locked="0"/>
    </xf>
    <xf numFmtId="0" fontId="1" fillId="2" borderId="3" xfId="0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D0D162A-EE66-44E9-A9FF-A75FFA5629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8A1A-8EA6-481C-BE1B-4174E8462BDA}">
  <dimension ref="A1:N118"/>
  <sheetViews>
    <sheetView topLeftCell="A107" workbookViewId="0">
      <selection activeCell="I118" sqref="I118:N118"/>
    </sheetView>
  </sheetViews>
  <sheetFormatPr baseColWidth="10" defaultRowHeight="15" x14ac:dyDescent="0.25"/>
  <cols>
    <col min="1" max="1" width="12.7109375" bestFit="1" customWidth="1"/>
    <col min="9" max="9" width="1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ht="16.5" x14ac:dyDescent="0.25">
      <c r="A2" s="1">
        <v>45102.736331562497</v>
      </c>
      <c r="B2" s="2">
        <v>968</v>
      </c>
      <c r="C2" s="2">
        <v>436</v>
      </c>
      <c r="D2" s="2">
        <v>17644</v>
      </c>
      <c r="E2" s="2">
        <v>513</v>
      </c>
      <c r="F2" s="2">
        <v>337</v>
      </c>
      <c r="G2" s="2">
        <v>-333</v>
      </c>
      <c r="I2">
        <f>B2^2</f>
        <v>937024</v>
      </c>
      <c r="J2">
        <f>C2^2</f>
        <v>190096</v>
      </c>
      <c r="K2">
        <f>D2^2</f>
        <v>311310736</v>
      </c>
      <c r="L2">
        <f>E2^2</f>
        <v>263169</v>
      </c>
      <c r="M2">
        <f>F2^2</f>
        <v>113569</v>
      </c>
      <c r="N2">
        <f>G2^2</f>
        <v>110889</v>
      </c>
    </row>
    <row r="3" spans="1:14" ht="16.5" x14ac:dyDescent="0.25">
      <c r="A3" s="3">
        <v>45102.736331562497</v>
      </c>
      <c r="B3" s="4">
        <v>1024</v>
      </c>
      <c r="C3" s="4">
        <v>352</v>
      </c>
      <c r="D3" s="4">
        <v>17600</v>
      </c>
      <c r="E3" s="4">
        <v>474</v>
      </c>
      <c r="F3" s="4">
        <v>721</v>
      </c>
      <c r="G3" s="4">
        <v>-339</v>
      </c>
      <c r="I3">
        <f t="shared" ref="I3:N45" si="0">B3^2</f>
        <v>1048576</v>
      </c>
      <c r="J3">
        <f t="shared" si="0"/>
        <v>123904</v>
      </c>
      <c r="K3">
        <f t="shared" si="0"/>
        <v>309760000</v>
      </c>
      <c r="L3">
        <f t="shared" si="0"/>
        <v>224676</v>
      </c>
      <c r="M3">
        <f t="shared" si="0"/>
        <v>519841</v>
      </c>
      <c r="N3">
        <f t="shared" si="0"/>
        <v>114921</v>
      </c>
    </row>
    <row r="4" spans="1:14" ht="16.5" x14ac:dyDescent="0.25">
      <c r="A4" s="3">
        <v>45102.736331562497</v>
      </c>
      <c r="B4" s="4">
        <v>968</v>
      </c>
      <c r="C4" s="4">
        <v>348</v>
      </c>
      <c r="D4" s="4">
        <v>17588</v>
      </c>
      <c r="E4" s="4">
        <v>504</v>
      </c>
      <c r="F4" s="4">
        <v>371</v>
      </c>
      <c r="G4" s="4">
        <v>-365</v>
      </c>
      <c r="I4">
        <f t="shared" si="0"/>
        <v>937024</v>
      </c>
      <c r="J4">
        <f t="shared" si="0"/>
        <v>121104</v>
      </c>
      <c r="K4">
        <f t="shared" si="0"/>
        <v>309337744</v>
      </c>
      <c r="L4">
        <f t="shared" si="0"/>
        <v>254016</v>
      </c>
      <c r="M4">
        <f t="shared" si="0"/>
        <v>137641</v>
      </c>
      <c r="N4">
        <f t="shared" si="0"/>
        <v>133225</v>
      </c>
    </row>
    <row r="5" spans="1:14" ht="16.5" x14ac:dyDescent="0.25">
      <c r="A5" s="3">
        <v>45102.736331562497</v>
      </c>
      <c r="B5" s="4">
        <v>1020</v>
      </c>
      <c r="C5" s="4">
        <v>320</v>
      </c>
      <c r="D5" s="4">
        <v>17676</v>
      </c>
      <c r="E5" s="4">
        <v>476</v>
      </c>
      <c r="F5" s="4">
        <v>446</v>
      </c>
      <c r="G5" s="4">
        <v>-390</v>
      </c>
      <c r="I5">
        <f t="shared" si="0"/>
        <v>1040400</v>
      </c>
      <c r="J5">
        <f t="shared" si="0"/>
        <v>102400</v>
      </c>
      <c r="K5">
        <f t="shared" si="0"/>
        <v>312440976</v>
      </c>
      <c r="L5">
        <f t="shared" si="0"/>
        <v>226576</v>
      </c>
      <c r="M5">
        <f t="shared" si="0"/>
        <v>198916</v>
      </c>
      <c r="N5">
        <f t="shared" si="0"/>
        <v>152100</v>
      </c>
    </row>
    <row r="6" spans="1:14" ht="16.5" x14ac:dyDescent="0.25">
      <c r="A6" s="3">
        <v>45102.736331562497</v>
      </c>
      <c r="B6" s="4">
        <v>992</v>
      </c>
      <c r="C6" s="4">
        <v>316</v>
      </c>
      <c r="D6" s="4">
        <v>17656</v>
      </c>
      <c r="E6" s="4">
        <v>493</v>
      </c>
      <c r="F6" s="4">
        <v>445</v>
      </c>
      <c r="G6" s="4">
        <v>-358</v>
      </c>
      <c r="I6">
        <f t="shared" si="0"/>
        <v>984064</v>
      </c>
      <c r="J6">
        <f t="shared" si="0"/>
        <v>99856</v>
      </c>
      <c r="K6">
        <f t="shared" si="0"/>
        <v>311734336</v>
      </c>
      <c r="L6">
        <f t="shared" si="0"/>
        <v>243049</v>
      </c>
      <c r="M6">
        <f t="shared" si="0"/>
        <v>198025</v>
      </c>
      <c r="N6">
        <f t="shared" si="0"/>
        <v>128164</v>
      </c>
    </row>
    <row r="7" spans="1:14" ht="16.5" x14ac:dyDescent="0.25">
      <c r="A7" s="3">
        <v>45102.736331562497</v>
      </c>
      <c r="B7" s="4">
        <v>988</v>
      </c>
      <c r="C7" s="4">
        <v>352</v>
      </c>
      <c r="D7" s="4">
        <v>17696</v>
      </c>
      <c r="E7" s="4">
        <v>525</v>
      </c>
      <c r="F7" s="4">
        <v>448</v>
      </c>
      <c r="G7" s="4">
        <v>-406</v>
      </c>
      <c r="I7">
        <f t="shared" si="0"/>
        <v>976144</v>
      </c>
      <c r="J7">
        <f t="shared" si="0"/>
        <v>123904</v>
      </c>
      <c r="K7">
        <f t="shared" si="0"/>
        <v>313148416</v>
      </c>
      <c r="L7">
        <f t="shared" si="0"/>
        <v>275625</v>
      </c>
      <c r="M7">
        <f t="shared" si="0"/>
        <v>200704</v>
      </c>
      <c r="N7">
        <f t="shared" si="0"/>
        <v>164836</v>
      </c>
    </row>
    <row r="8" spans="1:14" ht="16.5" x14ac:dyDescent="0.25">
      <c r="A8" s="3">
        <v>45102.736331562497</v>
      </c>
      <c r="B8" s="4">
        <v>1052</v>
      </c>
      <c r="C8" s="4">
        <v>308</v>
      </c>
      <c r="D8" s="4">
        <v>17580</v>
      </c>
      <c r="E8" s="4">
        <v>530</v>
      </c>
      <c r="F8" s="4">
        <v>376</v>
      </c>
      <c r="G8" s="4">
        <v>-402</v>
      </c>
      <c r="I8">
        <f t="shared" si="0"/>
        <v>1106704</v>
      </c>
      <c r="J8">
        <f t="shared" si="0"/>
        <v>94864</v>
      </c>
      <c r="K8">
        <f t="shared" si="0"/>
        <v>309056400</v>
      </c>
      <c r="L8">
        <f t="shared" si="0"/>
        <v>280900</v>
      </c>
      <c r="M8">
        <f t="shared" si="0"/>
        <v>141376</v>
      </c>
      <c r="N8">
        <f t="shared" si="0"/>
        <v>161604</v>
      </c>
    </row>
    <row r="9" spans="1:14" ht="16.5" x14ac:dyDescent="0.25">
      <c r="A9" s="3">
        <v>45102.736331562497</v>
      </c>
      <c r="B9" s="4">
        <v>1056</v>
      </c>
      <c r="C9" s="4">
        <v>344</v>
      </c>
      <c r="D9" s="4">
        <v>17644</v>
      </c>
      <c r="E9" s="4">
        <v>474</v>
      </c>
      <c r="F9" s="4">
        <v>249</v>
      </c>
      <c r="G9" s="4">
        <v>-461</v>
      </c>
      <c r="I9">
        <f t="shared" si="0"/>
        <v>1115136</v>
      </c>
      <c r="J9">
        <f t="shared" si="0"/>
        <v>118336</v>
      </c>
      <c r="K9">
        <f t="shared" si="0"/>
        <v>311310736</v>
      </c>
      <c r="L9">
        <f t="shared" si="0"/>
        <v>224676</v>
      </c>
      <c r="M9">
        <f t="shared" si="0"/>
        <v>62001</v>
      </c>
      <c r="N9">
        <f t="shared" si="0"/>
        <v>212521</v>
      </c>
    </row>
    <row r="10" spans="1:14" ht="16.5" x14ac:dyDescent="0.25">
      <c r="A10" s="3">
        <v>45102.736331562497</v>
      </c>
      <c r="B10" s="4">
        <v>1048</v>
      </c>
      <c r="C10" s="4">
        <v>340</v>
      </c>
      <c r="D10" s="4">
        <v>17624</v>
      </c>
      <c r="E10" s="4">
        <v>548</v>
      </c>
      <c r="F10" s="4">
        <v>445</v>
      </c>
      <c r="G10" s="4">
        <v>-455</v>
      </c>
      <c r="I10">
        <f t="shared" si="0"/>
        <v>1098304</v>
      </c>
      <c r="J10">
        <f t="shared" si="0"/>
        <v>115600</v>
      </c>
      <c r="K10">
        <f t="shared" si="0"/>
        <v>310605376</v>
      </c>
      <c r="L10">
        <f t="shared" si="0"/>
        <v>300304</v>
      </c>
      <c r="M10">
        <f t="shared" si="0"/>
        <v>198025</v>
      </c>
      <c r="N10">
        <f t="shared" si="0"/>
        <v>207025</v>
      </c>
    </row>
    <row r="11" spans="1:14" ht="16.5" x14ac:dyDescent="0.25">
      <c r="A11" s="3">
        <v>45102.736319988428</v>
      </c>
      <c r="B11" s="4">
        <v>1084</v>
      </c>
      <c r="C11" s="4">
        <v>292</v>
      </c>
      <c r="D11" s="4">
        <v>17664</v>
      </c>
      <c r="E11" s="4">
        <v>522</v>
      </c>
      <c r="F11" s="4">
        <v>435</v>
      </c>
      <c r="G11" s="4">
        <v>-479</v>
      </c>
      <c r="I11">
        <f t="shared" si="0"/>
        <v>1175056</v>
      </c>
      <c r="J11">
        <f t="shared" si="0"/>
        <v>85264</v>
      </c>
      <c r="K11">
        <f t="shared" si="0"/>
        <v>312016896</v>
      </c>
      <c r="L11">
        <f t="shared" si="0"/>
        <v>272484</v>
      </c>
      <c r="M11">
        <f t="shared" si="0"/>
        <v>189225</v>
      </c>
      <c r="N11">
        <f t="shared" si="0"/>
        <v>229441</v>
      </c>
    </row>
    <row r="12" spans="1:14" ht="16.5" x14ac:dyDescent="0.25">
      <c r="A12" s="3">
        <v>45102.736319988428</v>
      </c>
      <c r="B12" s="4">
        <v>1100</v>
      </c>
      <c r="C12" s="4">
        <v>340</v>
      </c>
      <c r="D12" s="4">
        <v>17656</v>
      </c>
      <c r="E12" s="4">
        <v>483</v>
      </c>
      <c r="F12" s="4">
        <v>212</v>
      </c>
      <c r="G12" s="4">
        <v>-528</v>
      </c>
      <c r="I12">
        <f t="shared" si="0"/>
        <v>1210000</v>
      </c>
      <c r="J12">
        <f t="shared" si="0"/>
        <v>115600</v>
      </c>
      <c r="K12">
        <f t="shared" si="0"/>
        <v>311734336</v>
      </c>
      <c r="L12">
        <f t="shared" si="0"/>
        <v>233289</v>
      </c>
      <c r="M12">
        <f t="shared" si="0"/>
        <v>44944</v>
      </c>
      <c r="N12">
        <f t="shared" si="0"/>
        <v>278784</v>
      </c>
    </row>
    <row r="13" spans="1:14" ht="16.5" x14ac:dyDescent="0.25">
      <c r="A13" s="3">
        <v>45102.736319988428</v>
      </c>
      <c r="B13" s="4">
        <v>444</v>
      </c>
      <c r="C13" s="4">
        <v>276</v>
      </c>
      <c r="D13" s="4">
        <v>17516</v>
      </c>
      <c r="E13" s="4">
        <v>489</v>
      </c>
      <c r="F13" s="4">
        <v>-1426</v>
      </c>
      <c r="G13" s="4">
        <v>-381</v>
      </c>
      <c r="I13">
        <f t="shared" si="0"/>
        <v>197136</v>
      </c>
      <c r="J13">
        <f t="shared" si="0"/>
        <v>76176</v>
      </c>
      <c r="K13">
        <f t="shared" si="0"/>
        <v>306810256</v>
      </c>
      <c r="L13">
        <f t="shared" si="0"/>
        <v>239121</v>
      </c>
      <c r="M13">
        <f t="shared" si="0"/>
        <v>2033476</v>
      </c>
      <c r="N13">
        <f t="shared" si="0"/>
        <v>145161</v>
      </c>
    </row>
    <row r="14" spans="1:14" ht="16.5" x14ac:dyDescent="0.25">
      <c r="A14" s="3">
        <v>45102.736319988428</v>
      </c>
      <c r="B14" s="4">
        <v>-1656</v>
      </c>
      <c r="C14" s="4">
        <v>492</v>
      </c>
      <c r="D14" s="4">
        <v>17928</v>
      </c>
      <c r="E14" s="4">
        <v>135</v>
      </c>
      <c r="F14" s="4">
        <v>-8484</v>
      </c>
      <c r="G14" s="4">
        <v>-362</v>
      </c>
      <c r="I14">
        <f t="shared" si="0"/>
        <v>2742336</v>
      </c>
      <c r="J14">
        <f t="shared" si="0"/>
        <v>242064</v>
      </c>
      <c r="K14">
        <f t="shared" si="0"/>
        <v>321413184</v>
      </c>
      <c r="L14">
        <f t="shared" si="0"/>
        <v>18225</v>
      </c>
      <c r="M14">
        <f t="shared" si="0"/>
        <v>71978256</v>
      </c>
      <c r="N14">
        <f t="shared" si="0"/>
        <v>131044</v>
      </c>
    </row>
    <row r="15" spans="1:14" ht="16.5" x14ac:dyDescent="0.25">
      <c r="A15" s="3">
        <v>45102.736319988428</v>
      </c>
      <c r="B15" s="4"/>
      <c r="C15" s="4"/>
      <c r="D15" s="4"/>
      <c r="E15" s="4"/>
      <c r="F15" s="4"/>
      <c r="G15" s="4"/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</row>
    <row r="16" spans="1:14" ht="16.5" x14ac:dyDescent="0.25">
      <c r="A16" s="3">
        <v>45102.736308472224</v>
      </c>
      <c r="B16" s="4">
        <v>-15708</v>
      </c>
      <c r="C16" s="4">
        <v>532</v>
      </c>
      <c r="D16" s="4">
        <v>-1424</v>
      </c>
      <c r="E16" s="4">
        <v>601</v>
      </c>
      <c r="F16" s="4">
        <v>-2131</v>
      </c>
      <c r="G16" s="4">
        <v>-887</v>
      </c>
      <c r="I16">
        <f t="shared" si="0"/>
        <v>246741264</v>
      </c>
      <c r="J16">
        <f t="shared" si="0"/>
        <v>283024</v>
      </c>
      <c r="K16">
        <f t="shared" si="0"/>
        <v>2027776</v>
      </c>
      <c r="L16">
        <f t="shared" si="0"/>
        <v>361201</v>
      </c>
      <c r="M16">
        <f t="shared" si="0"/>
        <v>4541161</v>
      </c>
      <c r="N16">
        <f t="shared" si="0"/>
        <v>786769</v>
      </c>
    </row>
    <row r="17" spans="1:14" ht="16.5" x14ac:dyDescent="0.25">
      <c r="A17" s="3">
        <v>45102.736308472224</v>
      </c>
      <c r="B17" s="4">
        <v>-15680</v>
      </c>
      <c r="C17" s="4">
        <v>636</v>
      </c>
      <c r="D17" s="4">
        <v>-1116</v>
      </c>
      <c r="E17" s="4">
        <v>460</v>
      </c>
      <c r="F17" s="4">
        <v>4791</v>
      </c>
      <c r="G17" s="4">
        <v>-147</v>
      </c>
      <c r="I17">
        <f t="shared" si="0"/>
        <v>245862400</v>
      </c>
      <c r="J17">
        <f t="shared" si="0"/>
        <v>404496</v>
      </c>
      <c r="K17">
        <f t="shared" si="0"/>
        <v>1245456</v>
      </c>
      <c r="L17">
        <f t="shared" si="0"/>
        <v>211600</v>
      </c>
      <c r="M17">
        <f t="shared" si="0"/>
        <v>22953681</v>
      </c>
      <c r="N17">
        <f t="shared" si="0"/>
        <v>21609</v>
      </c>
    </row>
    <row r="18" spans="1:14" ht="16.5" x14ac:dyDescent="0.25">
      <c r="A18" s="3">
        <v>45102.736308472224</v>
      </c>
      <c r="B18" s="4">
        <v>-15880</v>
      </c>
      <c r="C18" s="4">
        <v>572</v>
      </c>
      <c r="D18" s="4">
        <v>-228</v>
      </c>
      <c r="E18" s="4">
        <v>490</v>
      </c>
      <c r="F18" s="4">
        <v>1694</v>
      </c>
      <c r="G18" s="4">
        <v>-1044</v>
      </c>
      <c r="I18">
        <f t="shared" si="0"/>
        <v>252174400</v>
      </c>
      <c r="J18">
        <f t="shared" si="0"/>
        <v>327184</v>
      </c>
      <c r="K18">
        <f t="shared" si="0"/>
        <v>51984</v>
      </c>
      <c r="L18">
        <f t="shared" si="0"/>
        <v>240100</v>
      </c>
      <c r="M18">
        <f t="shared" si="0"/>
        <v>2869636</v>
      </c>
      <c r="N18">
        <f t="shared" si="0"/>
        <v>1089936</v>
      </c>
    </row>
    <row r="19" spans="1:14" ht="16.5" x14ac:dyDescent="0.25">
      <c r="A19" s="3">
        <v>45102.736308472224</v>
      </c>
      <c r="B19" s="4">
        <v>-15920</v>
      </c>
      <c r="C19" s="4">
        <v>1032</v>
      </c>
      <c r="D19" s="4">
        <v>412</v>
      </c>
      <c r="E19" s="4">
        <v>498</v>
      </c>
      <c r="F19" s="4">
        <v>4729</v>
      </c>
      <c r="G19" s="4">
        <v>-1140</v>
      </c>
      <c r="I19">
        <f t="shared" si="0"/>
        <v>253446400</v>
      </c>
      <c r="J19">
        <f t="shared" si="0"/>
        <v>1065024</v>
      </c>
      <c r="K19">
        <f t="shared" si="0"/>
        <v>169744</v>
      </c>
      <c r="L19">
        <f t="shared" si="0"/>
        <v>248004</v>
      </c>
      <c r="M19">
        <f t="shared" si="0"/>
        <v>22363441</v>
      </c>
      <c r="N19">
        <f t="shared" si="0"/>
        <v>1299600</v>
      </c>
    </row>
    <row r="20" spans="1:14" ht="16.5" x14ac:dyDescent="0.25">
      <c r="A20" s="3">
        <v>45102.736308472224</v>
      </c>
      <c r="B20" s="4">
        <v>-16088</v>
      </c>
      <c r="C20" s="4">
        <v>1096</v>
      </c>
      <c r="D20" s="4">
        <v>2752</v>
      </c>
      <c r="E20" s="4">
        <v>364</v>
      </c>
      <c r="F20" s="4">
        <v>15367</v>
      </c>
      <c r="G20" s="4">
        <v>-80</v>
      </c>
      <c r="I20">
        <f t="shared" si="0"/>
        <v>258823744</v>
      </c>
      <c r="J20">
        <f t="shared" si="0"/>
        <v>1201216</v>
      </c>
      <c r="K20">
        <f t="shared" si="0"/>
        <v>7573504</v>
      </c>
      <c r="L20">
        <f t="shared" si="0"/>
        <v>132496</v>
      </c>
      <c r="M20">
        <f t="shared" si="0"/>
        <v>236144689</v>
      </c>
      <c r="N20">
        <f t="shared" si="0"/>
        <v>6400</v>
      </c>
    </row>
    <row r="21" spans="1:14" ht="16.5" x14ac:dyDescent="0.25">
      <c r="A21" s="3">
        <v>45102.736308472224</v>
      </c>
      <c r="B21" s="4">
        <v>-14696</v>
      </c>
      <c r="C21" s="4">
        <v>900</v>
      </c>
      <c r="D21" s="4">
        <v>7912</v>
      </c>
      <c r="E21" s="4">
        <v>1311</v>
      </c>
      <c r="F21" s="4">
        <v>28120</v>
      </c>
      <c r="G21" s="4">
        <v>2093</v>
      </c>
      <c r="I21">
        <f t="shared" si="0"/>
        <v>215972416</v>
      </c>
      <c r="J21">
        <f t="shared" si="0"/>
        <v>810000</v>
      </c>
      <c r="K21">
        <f t="shared" si="0"/>
        <v>62599744</v>
      </c>
      <c r="L21">
        <f t="shared" si="0"/>
        <v>1718721</v>
      </c>
      <c r="M21">
        <f t="shared" si="0"/>
        <v>790734400</v>
      </c>
      <c r="N21">
        <f t="shared" si="0"/>
        <v>4380649</v>
      </c>
    </row>
    <row r="22" spans="1:14" ht="16.5" x14ac:dyDescent="0.25">
      <c r="A22" s="3">
        <v>45102.736308472224</v>
      </c>
      <c r="B22" s="4">
        <v>-10948</v>
      </c>
      <c r="C22" s="4">
        <v>1244</v>
      </c>
      <c r="D22" s="4">
        <v>13244</v>
      </c>
      <c r="E22" s="4">
        <v>660</v>
      </c>
      <c r="F22" s="4">
        <v>28778</v>
      </c>
      <c r="G22" s="4">
        <v>-80</v>
      </c>
      <c r="I22">
        <f t="shared" si="0"/>
        <v>119858704</v>
      </c>
      <c r="J22">
        <f t="shared" si="0"/>
        <v>1547536</v>
      </c>
      <c r="K22">
        <f t="shared" si="0"/>
        <v>175403536</v>
      </c>
      <c r="L22">
        <f t="shared" si="0"/>
        <v>435600</v>
      </c>
      <c r="M22">
        <f t="shared" si="0"/>
        <v>828173284</v>
      </c>
      <c r="N22">
        <f t="shared" si="0"/>
        <v>6400</v>
      </c>
    </row>
    <row r="23" spans="1:14" ht="16.5" x14ac:dyDescent="0.25">
      <c r="A23" s="3">
        <v>45102.736308472224</v>
      </c>
      <c r="B23" s="4">
        <v>-5712</v>
      </c>
      <c r="C23" s="4">
        <v>-48</v>
      </c>
      <c r="D23" s="4">
        <v>15816</v>
      </c>
      <c r="E23" s="4">
        <v>1523</v>
      </c>
      <c r="F23" s="4">
        <v>32767</v>
      </c>
      <c r="G23" s="4">
        <v>3289</v>
      </c>
      <c r="I23">
        <f t="shared" si="0"/>
        <v>32626944</v>
      </c>
      <c r="J23">
        <f t="shared" si="0"/>
        <v>2304</v>
      </c>
      <c r="K23">
        <f t="shared" si="0"/>
        <v>250145856</v>
      </c>
      <c r="L23">
        <f t="shared" si="0"/>
        <v>2319529</v>
      </c>
      <c r="M23">
        <f t="shared" si="0"/>
        <v>1073676289</v>
      </c>
      <c r="N23">
        <f t="shared" si="0"/>
        <v>10817521</v>
      </c>
    </row>
    <row r="24" spans="1:14" ht="16.5" x14ac:dyDescent="0.25">
      <c r="A24" s="3">
        <v>45102.736308449072</v>
      </c>
      <c r="B24" s="4">
        <v>-240</v>
      </c>
      <c r="C24" s="4">
        <v>240</v>
      </c>
      <c r="D24" s="4">
        <v>16780</v>
      </c>
      <c r="E24" s="4">
        <v>1527</v>
      </c>
      <c r="F24" s="4">
        <v>26100</v>
      </c>
      <c r="G24" s="4">
        <v>-423</v>
      </c>
      <c r="I24">
        <f t="shared" si="0"/>
        <v>57600</v>
      </c>
      <c r="J24">
        <f t="shared" si="0"/>
        <v>57600</v>
      </c>
      <c r="K24">
        <f t="shared" si="0"/>
        <v>281568400</v>
      </c>
      <c r="L24">
        <f t="shared" si="0"/>
        <v>2331729</v>
      </c>
      <c r="M24">
        <f t="shared" si="0"/>
        <v>681210000</v>
      </c>
      <c r="N24">
        <f t="shared" si="0"/>
        <v>178929</v>
      </c>
    </row>
    <row r="25" spans="1:14" ht="16.5" x14ac:dyDescent="0.25">
      <c r="A25" s="3">
        <v>45102.736308449072</v>
      </c>
      <c r="B25" s="4">
        <v>1092</v>
      </c>
      <c r="C25" s="4">
        <v>128</v>
      </c>
      <c r="D25" s="4">
        <v>17712</v>
      </c>
      <c r="E25" s="4">
        <v>499</v>
      </c>
      <c r="F25" s="4">
        <v>1510</v>
      </c>
      <c r="G25" s="4">
        <v>-409</v>
      </c>
      <c r="I25">
        <f t="shared" si="0"/>
        <v>1192464</v>
      </c>
      <c r="J25">
        <f t="shared" si="0"/>
        <v>16384</v>
      </c>
      <c r="K25">
        <f t="shared" si="0"/>
        <v>313714944</v>
      </c>
      <c r="L25">
        <f t="shared" si="0"/>
        <v>249001</v>
      </c>
      <c r="M25">
        <f t="shared" si="0"/>
        <v>2280100</v>
      </c>
      <c r="N25">
        <f t="shared" si="0"/>
        <v>167281</v>
      </c>
    </row>
    <row r="26" spans="1:14" ht="16.5" x14ac:dyDescent="0.25">
      <c r="A26" s="3">
        <v>45102.736296805553</v>
      </c>
      <c r="B26" s="4">
        <v>1104</v>
      </c>
      <c r="C26" s="4">
        <v>96</v>
      </c>
      <c r="D26" s="4">
        <v>17788</v>
      </c>
      <c r="E26" s="4">
        <v>426</v>
      </c>
      <c r="F26" s="4">
        <v>-242</v>
      </c>
      <c r="G26" s="4">
        <v>-421</v>
      </c>
      <c r="I26">
        <f t="shared" si="0"/>
        <v>1218816</v>
      </c>
      <c r="J26">
        <f t="shared" si="0"/>
        <v>9216</v>
      </c>
      <c r="K26">
        <f t="shared" si="0"/>
        <v>316412944</v>
      </c>
      <c r="L26">
        <f t="shared" si="0"/>
        <v>181476</v>
      </c>
      <c r="M26">
        <f t="shared" si="0"/>
        <v>58564</v>
      </c>
      <c r="N26">
        <f t="shared" si="0"/>
        <v>177241</v>
      </c>
    </row>
    <row r="27" spans="1:14" ht="16.5" x14ac:dyDescent="0.25">
      <c r="A27" s="3">
        <v>45102.736296805553</v>
      </c>
      <c r="B27" s="4">
        <v>900</v>
      </c>
      <c r="C27" s="4">
        <v>-84</v>
      </c>
      <c r="D27" s="4">
        <v>17584</v>
      </c>
      <c r="E27" s="4">
        <v>668</v>
      </c>
      <c r="F27" s="4">
        <v>-2274</v>
      </c>
      <c r="G27" s="4">
        <v>-427</v>
      </c>
      <c r="I27">
        <f t="shared" si="0"/>
        <v>810000</v>
      </c>
      <c r="J27">
        <f t="shared" si="0"/>
        <v>7056</v>
      </c>
      <c r="K27">
        <f t="shared" si="0"/>
        <v>309197056</v>
      </c>
      <c r="L27">
        <f t="shared" si="0"/>
        <v>446224</v>
      </c>
      <c r="M27">
        <f t="shared" si="0"/>
        <v>5171076</v>
      </c>
      <c r="N27">
        <f t="shared" si="0"/>
        <v>182329</v>
      </c>
    </row>
    <row r="28" spans="1:14" ht="16.5" x14ac:dyDescent="0.25">
      <c r="A28" s="3">
        <v>45102.736296805553</v>
      </c>
      <c r="B28" s="4">
        <v>-276</v>
      </c>
      <c r="C28" s="4">
        <v>-40</v>
      </c>
      <c r="D28" s="4">
        <v>17740</v>
      </c>
      <c r="E28" s="4">
        <v>661</v>
      </c>
      <c r="F28" s="4">
        <v>-6507</v>
      </c>
      <c r="G28" s="4">
        <v>-316</v>
      </c>
      <c r="I28">
        <f t="shared" si="0"/>
        <v>76176</v>
      </c>
      <c r="J28">
        <f t="shared" si="0"/>
        <v>1600</v>
      </c>
      <c r="K28">
        <f t="shared" si="0"/>
        <v>314707600</v>
      </c>
      <c r="L28">
        <f t="shared" si="0"/>
        <v>436921</v>
      </c>
      <c r="M28">
        <f t="shared" si="0"/>
        <v>42341049</v>
      </c>
      <c r="N28">
        <f t="shared" si="0"/>
        <v>99856</v>
      </c>
    </row>
    <row r="29" spans="1:14" ht="16.5" x14ac:dyDescent="0.25">
      <c r="A29" s="3">
        <v>45102.736296805553</v>
      </c>
      <c r="B29" s="4">
        <v>-1892</v>
      </c>
      <c r="C29" s="4">
        <v>68</v>
      </c>
      <c r="D29" s="4">
        <v>17536</v>
      </c>
      <c r="E29" s="4">
        <v>-86</v>
      </c>
      <c r="F29" s="4">
        <v>-9491</v>
      </c>
      <c r="G29" s="4">
        <v>-232</v>
      </c>
      <c r="I29">
        <f t="shared" si="0"/>
        <v>3579664</v>
      </c>
      <c r="J29">
        <f t="shared" si="0"/>
        <v>4624</v>
      </c>
      <c r="K29">
        <f t="shared" si="0"/>
        <v>307511296</v>
      </c>
      <c r="L29">
        <f t="shared" si="0"/>
        <v>7396</v>
      </c>
      <c r="M29">
        <f t="shared" si="0"/>
        <v>90079081</v>
      </c>
      <c r="N29">
        <f t="shared" si="0"/>
        <v>53824</v>
      </c>
    </row>
    <row r="30" spans="1:14" ht="16.5" x14ac:dyDescent="0.25">
      <c r="A30" s="3">
        <v>45102.73629090278</v>
      </c>
      <c r="B30" s="4">
        <v>-7468</v>
      </c>
      <c r="C30" s="4">
        <v>-576</v>
      </c>
      <c r="D30" s="4">
        <v>16260</v>
      </c>
      <c r="E30" s="4">
        <v>1070</v>
      </c>
      <c r="F30" s="4">
        <v>-9725</v>
      </c>
      <c r="G30" s="4">
        <v>-3735</v>
      </c>
      <c r="I30">
        <f t="shared" si="0"/>
        <v>55771024</v>
      </c>
      <c r="J30">
        <f t="shared" si="0"/>
        <v>331776</v>
      </c>
      <c r="K30">
        <f t="shared" si="0"/>
        <v>264387600</v>
      </c>
      <c r="L30">
        <f t="shared" si="0"/>
        <v>1144900</v>
      </c>
      <c r="M30">
        <f t="shared" si="0"/>
        <v>94575625</v>
      </c>
      <c r="N30">
        <f t="shared" si="0"/>
        <v>13950225</v>
      </c>
    </row>
    <row r="31" spans="1:14" ht="16.5" x14ac:dyDescent="0.25">
      <c r="A31" s="3">
        <v>45102.73629090278</v>
      </c>
      <c r="B31" s="4">
        <v>-8052</v>
      </c>
      <c r="C31" s="4">
        <v>-668</v>
      </c>
      <c r="D31" s="4">
        <v>13876</v>
      </c>
      <c r="E31" s="4">
        <v>861</v>
      </c>
      <c r="F31" s="4">
        <v>-12842</v>
      </c>
      <c r="G31" s="4">
        <v>161</v>
      </c>
      <c r="I31">
        <f t="shared" si="0"/>
        <v>64834704</v>
      </c>
      <c r="J31">
        <f t="shared" si="0"/>
        <v>446224</v>
      </c>
      <c r="K31">
        <f t="shared" si="0"/>
        <v>192543376</v>
      </c>
      <c r="L31">
        <f t="shared" si="0"/>
        <v>741321</v>
      </c>
      <c r="M31">
        <f t="shared" si="0"/>
        <v>164916964</v>
      </c>
      <c r="N31">
        <f t="shared" si="0"/>
        <v>25921</v>
      </c>
    </row>
    <row r="32" spans="1:14" ht="16.5" x14ac:dyDescent="0.25">
      <c r="A32" s="3">
        <v>45102.73629090278</v>
      </c>
      <c r="B32" s="4">
        <v>-10232</v>
      </c>
      <c r="C32" s="4">
        <v>-620</v>
      </c>
      <c r="D32" s="4">
        <v>12440</v>
      </c>
      <c r="E32" s="4">
        <v>-53</v>
      </c>
      <c r="F32" s="4">
        <v>-4461</v>
      </c>
      <c r="G32" s="4">
        <v>-447</v>
      </c>
      <c r="I32">
        <f t="shared" si="0"/>
        <v>104693824</v>
      </c>
      <c r="J32">
        <f t="shared" si="0"/>
        <v>384400</v>
      </c>
      <c r="K32">
        <f t="shared" si="0"/>
        <v>154753600</v>
      </c>
      <c r="L32">
        <f t="shared" si="0"/>
        <v>2809</v>
      </c>
      <c r="M32">
        <f t="shared" si="0"/>
        <v>19900521</v>
      </c>
      <c r="N32">
        <f t="shared" si="0"/>
        <v>199809</v>
      </c>
    </row>
    <row r="33" spans="1:14" ht="16.5" x14ac:dyDescent="0.25">
      <c r="A33" s="3">
        <v>45102.73629090278</v>
      </c>
      <c r="B33" s="4">
        <v>-14412</v>
      </c>
      <c r="C33" s="4">
        <v>164</v>
      </c>
      <c r="D33" s="4">
        <v>9528</v>
      </c>
      <c r="E33" s="4">
        <v>-816</v>
      </c>
      <c r="F33" s="4">
        <v>-23556</v>
      </c>
      <c r="G33" s="4">
        <v>-2741</v>
      </c>
      <c r="I33">
        <f t="shared" si="0"/>
        <v>207705744</v>
      </c>
      <c r="J33">
        <f t="shared" si="0"/>
        <v>26896</v>
      </c>
      <c r="K33">
        <f t="shared" si="0"/>
        <v>90782784</v>
      </c>
      <c r="L33">
        <f t="shared" si="0"/>
        <v>665856</v>
      </c>
      <c r="M33">
        <f t="shared" si="0"/>
        <v>554885136</v>
      </c>
      <c r="N33">
        <f t="shared" si="0"/>
        <v>7513081</v>
      </c>
    </row>
    <row r="34" spans="1:14" ht="16.5" x14ac:dyDescent="0.25">
      <c r="A34" s="3">
        <v>45102.73629090278</v>
      </c>
      <c r="B34" s="4">
        <v>-15604</v>
      </c>
      <c r="C34" s="4">
        <v>440</v>
      </c>
      <c r="D34" s="4">
        <v>4488</v>
      </c>
      <c r="E34" s="4">
        <v>675</v>
      </c>
      <c r="F34" s="4">
        <v>-16714</v>
      </c>
      <c r="G34" s="4">
        <v>-56</v>
      </c>
      <c r="I34">
        <f t="shared" si="0"/>
        <v>243484816</v>
      </c>
      <c r="J34">
        <f t="shared" si="0"/>
        <v>193600</v>
      </c>
      <c r="K34">
        <f t="shared" si="0"/>
        <v>20142144</v>
      </c>
      <c r="L34">
        <f t="shared" si="0"/>
        <v>455625</v>
      </c>
      <c r="M34">
        <f t="shared" si="0"/>
        <v>279357796</v>
      </c>
      <c r="N34">
        <f t="shared" si="0"/>
        <v>3136</v>
      </c>
    </row>
    <row r="35" spans="1:14" ht="16.5" x14ac:dyDescent="0.25">
      <c r="A35" s="3">
        <v>45102.73629090278</v>
      </c>
      <c r="B35" s="4">
        <v>-15972</v>
      </c>
      <c r="C35" s="4">
        <v>544</v>
      </c>
      <c r="D35" s="4">
        <v>836</v>
      </c>
      <c r="E35" s="4">
        <v>376</v>
      </c>
      <c r="F35" s="4">
        <v>-12740</v>
      </c>
      <c r="G35" s="4">
        <v>-694</v>
      </c>
      <c r="I35">
        <f t="shared" si="0"/>
        <v>255104784</v>
      </c>
      <c r="J35">
        <f t="shared" si="0"/>
        <v>295936</v>
      </c>
      <c r="K35">
        <f t="shared" si="0"/>
        <v>698896</v>
      </c>
      <c r="L35">
        <f t="shared" si="0"/>
        <v>141376</v>
      </c>
      <c r="M35">
        <f t="shared" si="0"/>
        <v>162307600</v>
      </c>
      <c r="N35">
        <f t="shared" si="0"/>
        <v>481636</v>
      </c>
    </row>
    <row r="36" spans="1:14" ht="16.5" x14ac:dyDescent="0.25">
      <c r="A36" s="3">
        <v>45102.73629090278</v>
      </c>
      <c r="B36" s="4">
        <v>-15544</v>
      </c>
      <c r="C36" s="4">
        <v>544</v>
      </c>
      <c r="D36" s="4">
        <v>-888</v>
      </c>
      <c r="E36" s="4">
        <v>398</v>
      </c>
      <c r="F36" s="4">
        <v>-2828</v>
      </c>
      <c r="G36" s="4">
        <v>138</v>
      </c>
      <c r="I36">
        <f t="shared" si="0"/>
        <v>241615936</v>
      </c>
      <c r="J36">
        <f t="shared" si="0"/>
        <v>295936</v>
      </c>
      <c r="K36">
        <f t="shared" si="0"/>
        <v>788544</v>
      </c>
      <c r="L36">
        <f t="shared" si="0"/>
        <v>158404</v>
      </c>
      <c r="M36">
        <f t="shared" si="0"/>
        <v>7997584</v>
      </c>
      <c r="N36">
        <f t="shared" si="0"/>
        <v>19044</v>
      </c>
    </row>
    <row r="37" spans="1:14" ht="16.5" x14ac:dyDescent="0.25">
      <c r="A37" s="3">
        <v>45102.73629090278</v>
      </c>
      <c r="B37" s="4">
        <v>-15320</v>
      </c>
      <c r="C37" s="4">
        <v>728</v>
      </c>
      <c r="D37" s="4">
        <v>-1244</v>
      </c>
      <c r="E37" s="4">
        <v>481</v>
      </c>
      <c r="F37" s="4">
        <v>411</v>
      </c>
      <c r="G37" s="4">
        <v>82</v>
      </c>
      <c r="I37">
        <f t="shared" si="0"/>
        <v>234702400</v>
      </c>
      <c r="J37">
        <f t="shared" si="0"/>
        <v>529984</v>
      </c>
      <c r="K37">
        <f t="shared" si="0"/>
        <v>1547536</v>
      </c>
      <c r="L37">
        <f t="shared" si="0"/>
        <v>231361</v>
      </c>
      <c r="M37">
        <f t="shared" si="0"/>
        <v>168921</v>
      </c>
      <c r="N37">
        <f t="shared" si="0"/>
        <v>6724</v>
      </c>
    </row>
    <row r="38" spans="1:14" ht="16.5" x14ac:dyDescent="0.25">
      <c r="A38" s="3">
        <v>45102.73629090278</v>
      </c>
      <c r="B38" s="4">
        <v>-18660</v>
      </c>
      <c r="C38" s="4">
        <v>728</v>
      </c>
      <c r="D38" s="4">
        <v>-1364</v>
      </c>
      <c r="E38" s="4">
        <v>864</v>
      </c>
      <c r="F38" s="4">
        <v>1439</v>
      </c>
      <c r="G38" s="4">
        <v>-1632</v>
      </c>
      <c r="I38">
        <f t="shared" si="0"/>
        <v>348195600</v>
      </c>
      <c r="J38">
        <f t="shared" si="0"/>
        <v>529984</v>
      </c>
      <c r="K38">
        <f t="shared" si="0"/>
        <v>1860496</v>
      </c>
      <c r="L38">
        <f t="shared" si="0"/>
        <v>746496</v>
      </c>
      <c r="M38">
        <f t="shared" si="0"/>
        <v>2070721</v>
      </c>
      <c r="N38">
        <f t="shared" si="0"/>
        <v>2663424</v>
      </c>
    </row>
    <row r="39" spans="1:14" ht="16.5" x14ac:dyDescent="0.25">
      <c r="A39" s="3">
        <v>45102.736279421297</v>
      </c>
      <c r="B39" s="4">
        <v>-15828</v>
      </c>
      <c r="C39" s="4">
        <v>840</v>
      </c>
      <c r="D39" s="4">
        <v>-432</v>
      </c>
      <c r="E39" s="4">
        <v>591</v>
      </c>
      <c r="F39" s="4">
        <v>3599</v>
      </c>
      <c r="G39" s="4">
        <v>-1009</v>
      </c>
      <c r="I39">
        <f t="shared" si="0"/>
        <v>250525584</v>
      </c>
      <c r="J39">
        <f t="shared" si="0"/>
        <v>705600</v>
      </c>
      <c r="K39">
        <f t="shared" si="0"/>
        <v>186624</v>
      </c>
      <c r="L39">
        <f t="shared" si="0"/>
        <v>349281</v>
      </c>
      <c r="M39">
        <f t="shared" si="0"/>
        <v>12952801</v>
      </c>
      <c r="N39">
        <f t="shared" si="0"/>
        <v>1018081</v>
      </c>
    </row>
    <row r="40" spans="1:14" ht="16.5" x14ac:dyDescent="0.25">
      <c r="A40" s="3">
        <v>45102.736279375</v>
      </c>
      <c r="B40" s="4">
        <v>-15712</v>
      </c>
      <c r="C40" s="4">
        <v>1000</v>
      </c>
      <c r="D40" s="4">
        <v>100</v>
      </c>
      <c r="E40" s="4">
        <v>513</v>
      </c>
      <c r="F40" s="4">
        <v>2843</v>
      </c>
      <c r="G40" s="4">
        <v>-625</v>
      </c>
      <c r="I40">
        <f t="shared" si="0"/>
        <v>246866944</v>
      </c>
      <c r="J40">
        <f t="shared" si="0"/>
        <v>1000000</v>
      </c>
      <c r="K40">
        <f t="shared" si="0"/>
        <v>10000</v>
      </c>
      <c r="L40">
        <f t="shared" si="0"/>
        <v>263169</v>
      </c>
      <c r="M40">
        <f t="shared" si="0"/>
        <v>8082649</v>
      </c>
      <c r="N40">
        <f t="shared" si="0"/>
        <v>390625</v>
      </c>
    </row>
    <row r="41" spans="1:14" ht="16.5" x14ac:dyDescent="0.25">
      <c r="A41" s="3">
        <v>45102.736279375</v>
      </c>
      <c r="B41" s="4">
        <v>-16064</v>
      </c>
      <c r="C41" s="4">
        <v>1424</v>
      </c>
      <c r="D41" s="4">
        <v>940</v>
      </c>
      <c r="E41" s="4">
        <v>350</v>
      </c>
      <c r="F41" s="4">
        <v>5935</v>
      </c>
      <c r="G41" s="4">
        <v>1184</v>
      </c>
      <c r="I41">
        <f t="shared" si="0"/>
        <v>258052096</v>
      </c>
      <c r="J41">
        <f t="shared" si="0"/>
        <v>2027776</v>
      </c>
      <c r="K41">
        <f t="shared" si="0"/>
        <v>883600</v>
      </c>
      <c r="L41">
        <f t="shared" si="0"/>
        <v>122500</v>
      </c>
      <c r="M41">
        <f t="shared" si="0"/>
        <v>35224225</v>
      </c>
      <c r="N41">
        <f t="shared" si="0"/>
        <v>1401856</v>
      </c>
    </row>
    <row r="42" spans="1:14" ht="16.5" x14ac:dyDescent="0.25">
      <c r="A42" s="3">
        <v>45102.736279375</v>
      </c>
      <c r="B42" s="4">
        <v>-15656</v>
      </c>
      <c r="C42" s="4">
        <v>1288</v>
      </c>
      <c r="D42" s="4">
        <v>3988</v>
      </c>
      <c r="E42" s="4">
        <v>292</v>
      </c>
      <c r="F42" s="4">
        <v>15609</v>
      </c>
      <c r="G42" s="4">
        <v>261</v>
      </c>
      <c r="I42">
        <f t="shared" si="0"/>
        <v>245110336</v>
      </c>
      <c r="J42">
        <f t="shared" si="0"/>
        <v>1658944</v>
      </c>
      <c r="K42">
        <f t="shared" si="0"/>
        <v>15904144</v>
      </c>
      <c r="L42">
        <f t="shared" si="0"/>
        <v>85264</v>
      </c>
      <c r="M42">
        <f t="shared" si="0"/>
        <v>243640881</v>
      </c>
      <c r="N42">
        <f t="shared" si="0"/>
        <v>68121</v>
      </c>
    </row>
    <row r="43" spans="1:14" ht="16.5" x14ac:dyDescent="0.25">
      <c r="A43" s="3">
        <v>45102.736279375</v>
      </c>
      <c r="B43" s="4">
        <v>-14764</v>
      </c>
      <c r="C43" s="4">
        <v>1356</v>
      </c>
      <c r="D43" s="4">
        <v>7108</v>
      </c>
      <c r="E43" s="4">
        <v>257</v>
      </c>
      <c r="F43" s="4">
        <v>16749</v>
      </c>
      <c r="G43" s="4">
        <v>-357</v>
      </c>
      <c r="I43">
        <f t="shared" si="0"/>
        <v>217975696</v>
      </c>
      <c r="J43">
        <f t="shared" si="0"/>
        <v>1838736</v>
      </c>
      <c r="K43">
        <f t="shared" si="0"/>
        <v>50523664</v>
      </c>
      <c r="L43">
        <f t="shared" si="0"/>
        <v>66049</v>
      </c>
      <c r="M43">
        <f t="shared" si="0"/>
        <v>280529001</v>
      </c>
      <c r="N43">
        <f t="shared" si="0"/>
        <v>127449</v>
      </c>
    </row>
    <row r="44" spans="1:14" ht="16.5" x14ac:dyDescent="0.25">
      <c r="A44" s="3">
        <v>45102.736279375</v>
      </c>
      <c r="B44" s="4">
        <v>-12604</v>
      </c>
      <c r="C44" s="4">
        <v>1868</v>
      </c>
      <c r="D44" s="4">
        <v>10984</v>
      </c>
      <c r="E44" s="4">
        <v>691</v>
      </c>
      <c r="F44" s="4">
        <v>22558</v>
      </c>
      <c r="G44" s="4">
        <v>87</v>
      </c>
      <c r="I44">
        <f t="shared" si="0"/>
        <v>158860816</v>
      </c>
      <c r="J44">
        <f t="shared" si="0"/>
        <v>3489424</v>
      </c>
      <c r="K44">
        <f t="shared" si="0"/>
        <v>120648256</v>
      </c>
      <c r="L44">
        <f t="shared" si="0"/>
        <v>477481</v>
      </c>
      <c r="M44">
        <f t="shared" si="0"/>
        <v>508863364</v>
      </c>
      <c r="N44">
        <f t="shared" si="0"/>
        <v>7569</v>
      </c>
    </row>
    <row r="45" spans="1:14" ht="16.5" x14ac:dyDescent="0.25">
      <c r="A45" s="3">
        <v>45102.736279375</v>
      </c>
      <c r="B45" s="4">
        <v>-8160</v>
      </c>
      <c r="C45" s="4">
        <v>-1500</v>
      </c>
      <c r="D45" s="4">
        <v>14872</v>
      </c>
      <c r="E45" s="4">
        <v>6300</v>
      </c>
      <c r="F45" s="4">
        <v>23651</v>
      </c>
      <c r="G45" s="4">
        <v>1023</v>
      </c>
      <c r="I45">
        <f t="shared" si="0"/>
        <v>66585600</v>
      </c>
      <c r="J45">
        <f t="shared" si="0"/>
        <v>2250000</v>
      </c>
      <c r="K45">
        <f t="shared" si="0"/>
        <v>221176384</v>
      </c>
      <c r="L45">
        <f t="shared" ref="I45:N87" si="1">E45^2</f>
        <v>39690000</v>
      </c>
      <c r="M45">
        <f t="shared" si="1"/>
        <v>559369801</v>
      </c>
      <c r="N45">
        <f t="shared" si="1"/>
        <v>1046529</v>
      </c>
    </row>
    <row r="46" spans="1:14" ht="16.5" x14ac:dyDescent="0.25">
      <c r="A46" s="3">
        <v>45102.736279375</v>
      </c>
      <c r="B46" s="4">
        <v>-2788</v>
      </c>
      <c r="C46" s="4">
        <v>-104</v>
      </c>
      <c r="D46" s="4">
        <v>17152</v>
      </c>
      <c r="E46" s="4">
        <v>-1050</v>
      </c>
      <c r="F46" s="4">
        <v>18292</v>
      </c>
      <c r="G46" s="4">
        <v>-722</v>
      </c>
      <c r="I46">
        <f t="shared" si="1"/>
        <v>7772944</v>
      </c>
      <c r="J46">
        <f t="shared" si="1"/>
        <v>10816</v>
      </c>
      <c r="K46">
        <f t="shared" si="1"/>
        <v>294191104</v>
      </c>
      <c r="L46">
        <f t="shared" si="1"/>
        <v>1102500</v>
      </c>
      <c r="M46">
        <f t="shared" si="1"/>
        <v>334597264</v>
      </c>
      <c r="N46">
        <f t="shared" si="1"/>
        <v>521284</v>
      </c>
    </row>
    <row r="47" spans="1:14" ht="16.5" x14ac:dyDescent="0.25">
      <c r="A47" s="3">
        <v>45102.736279375</v>
      </c>
      <c r="B47" s="4">
        <v>-956</v>
      </c>
      <c r="C47" s="4">
        <v>-44</v>
      </c>
      <c r="D47" s="4">
        <v>17504</v>
      </c>
      <c r="E47" s="4">
        <v>298</v>
      </c>
      <c r="F47" s="4">
        <v>4131</v>
      </c>
      <c r="G47" s="4">
        <v>-353</v>
      </c>
      <c r="I47">
        <f t="shared" si="1"/>
        <v>913936</v>
      </c>
      <c r="J47">
        <f t="shared" si="1"/>
        <v>1936</v>
      </c>
      <c r="K47">
        <f t="shared" si="1"/>
        <v>306390016</v>
      </c>
      <c r="L47">
        <f t="shared" si="1"/>
        <v>88804</v>
      </c>
      <c r="M47">
        <f t="shared" si="1"/>
        <v>17065161</v>
      </c>
      <c r="N47">
        <f t="shared" si="1"/>
        <v>124609</v>
      </c>
    </row>
    <row r="48" spans="1:14" ht="16.5" x14ac:dyDescent="0.25">
      <c r="A48" s="3">
        <v>45102.736267870372</v>
      </c>
      <c r="B48" s="4">
        <v>-116</v>
      </c>
      <c r="C48" s="4">
        <v>-112</v>
      </c>
      <c r="D48" s="4">
        <v>17748</v>
      </c>
      <c r="E48" s="4">
        <v>230</v>
      </c>
      <c r="F48" s="4">
        <v>-5371</v>
      </c>
      <c r="G48" s="4">
        <v>-307</v>
      </c>
      <c r="I48">
        <f t="shared" si="1"/>
        <v>13456</v>
      </c>
      <c r="J48">
        <f t="shared" si="1"/>
        <v>12544</v>
      </c>
      <c r="K48">
        <f t="shared" si="1"/>
        <v>314991504</v>
      </c>
      <c r="L48">
        <f t="shared" si="1"/>
        <v>52900</v>
      </c>
      <c r="M48">
        <f t="shared" si="1"/>
        <v>28847641</v>
      </c>
      <c r="N48">
        <f t="shared" si="1"/>
        <v>94249</v>
      </c>
    </row>
    <row r="49" spans="1:14" ht="16.5" x14ac:dyDescent="0.25">
      <c r="A49" s="3">
        <v>45102.736267870372</v>
      </c>
      <c r="B49" s="4">
        <v>-1648</v>
      </c>
      <c r="C49" s="4">
        <v>-116</v>
      </c>
      <c r="D49" s="4">
        <v>17864</v>
      </c>
      <c r="E49" s="4">
        <v>788</v>
      </c>
      <c r="F49" s="4">
        <v>-5636</v>
      </c>
      <c r="G49" s="4">
        <v>-208</v>
      </c>
      <c r="I49">
        <f t="shared" si="1"/>
        <v>2715904</v>
      </c>
      <c r="J49">
        <f t="shared" si="1"/>
        <v>13456</v>
      </c>
      <c r="K49">
        <f t="shared" si="1"/>
        <v>319122496</v>
      </c>
      <c r="L49">
        <f t="shared" si="1"/>
        <v>620944</v>
      </c>
      <c r="M49">
        <f t="shared" si="1"/>
        <v>31764496</v>
      </c>
      <c r="N49">
        <f t="shared" si="1"/>
        <v>43264</v>
      </c>
    </row>
    <row r="50" spans="1:14" ht="16.5" x14ac:dyDescent="0.25">
      <c r="A50" s="3">
        <v>45102.736267870372</v>
      </c>
      <c r="B50" s="4">
        <v>-3220</v>
      </c>
      <c r="C50" s="4">
        <v>-272</v>
      </c>
      <c r="D50" s="4">
        <v>16888</v>
      </c>
      <c r="E50" s="4">
        <v>1444</v>
      </c>
      <c r="F50" s="4">
        <v>-10012</v>
      </c>
      <c r="G50" s="4">
        <v>-29</v>
      </c>
      <c r="I50">
        <f t="shared" si="1"/>
        <v>10368400</v>
      </c>
      <c r="J50">
        <f t="shared" si="1"/>
        <v>73984</v>
      </c>
      <c r="K50">
        <f t="shared" si="1"/>
        <v>285204544</v>
      </c>
      <c r="L50">
        <f t="shared" si="1"/>
        <v>2085136</v>
      </c>
      <c r="M50">
        <f t="shared" si="1"/>
        <v>100240144</v>
      </c>
      <c r="N50">
        <f t="shared" si="1"/>
        <v>841</v>
      </c>
    </row>
    <row r="51" spans="1:14" ht="16.5" x14ac:dyDescent="0.25">
      <c r="A51" s="3">
        <v>45102.736267870372</v>
      </c>
      <c r="B51" s="4">
        <v>-6764</v>
      </c>
      <c r="C51" s="4">
        <v>-304</v>
      </c>
      <c r="D51" s="4">
        <v>17160</v>
      </c>
      <c r="E51" s="4">
        <v>-254</v>
      </c>
      <c r="F51" s="4">
        <v>-13758</v>
      </c>
      <c r="G51" s="4">
        <v>1930</v>
      </c>
      <c r="I51">
        <f t="shared" si="1"/>
        <v>45751696</v>
      </c>
      <c r="J51">
        <f t="shared" si="1"/>
        <v>92416</v>
      </c>
      <c r="K51">
        <f t="shared" si="1"/>
        <v>294465600</v>
      </c>
      <c r="L51">
        <f t="shared" si="1"/>
        <v>64516</v>
      </c>
      <c r="M51">
        <f t="shared" si="1"/>
        <v>189282564</v>
      </c>
      <c r="N51">
        <f t="shared" si="1"/>
        <v>3724900</v>
      </c>
    </row>
    <row r="52" spans="1:14" ht="16.5" x14ac:dyDescent="0.25">
      <c r="A52" s="3">
        <v>45102.736267870372</v>
      </c>
      <c r="B52" s="4">
        <v>-8196</v>
      </c>
      <c r="C52" s="4">
        <v>-820</v>
      </c>
      <c r="D52" s="4">
        <v>15252</v>
      </c>
      <c r="E52" s="4">
        <v>1128</v>
      </c>
      <c r="F52" s="4">
        <v>-4983</v>
      </c>
      <c r="G52" s="4">
        <v>-2386</v>
      </c>
      <c r="I52">
        <f t="shared" si="1"/>
        <v>67174416</v>
      </c>
      <c r="J52">
        <f t="shared" si="1"/>
        <v>672400</v>
      </c>
      <c r="K52">
        <f t="shared" si="1"/>
        <v>232623504</v>
      </c>
      <c r="L52">
        <f t="shared" si="1"/>
        <v>1272384</v>
      </c>
      <c r="M52">
        <f t="shared" si="1"/>
        <v>24830289</v>
      </c>
      <c r="N52">
        <f t="shared" si="1"/>
        <v>5692996</v>
      </c>
    </row>
    <row r="53" spans="1:14" ht="16.5" x14ac:dyDescent="0.25">
      <c r="A53" s="3">
        <v>45102.736267870372</v>
      </c>
      <c r="B53" s="4">
        <v>-11408</v>
      </c>
      <c r="C53" s="4">
        <v>548</v>
      </c>
      <c r="D53" s="4">
        <v>11484</v>
      </c>
      <c r="E53" s="4">
        <v>-4879</v>
      </c>
      <c r="F53" s="4">
        <v>-32768</v>
      </c>
      <c r="G53" s="4">
        <v>-6710</v>
      </c>
      <c r="I53">
        <f t="shared" si="1"/>
        <v>130142464</v>
      </c>
      <c r="J53">
        <f t="shared" si="1"/>
        <v>300304</v>
      </c>
      <c r="K53">
        <f t="shared" si="1"/>
        <v>131882256</v>
      </c>
      <c r="L53">
        <f t="shared" si="1"/>
        <v>23804641</v>
      </c>
      <c r="M53">
        <f t="shared" si="1"/>
        <v>1073741824</v>
      </c>
      <c r="N53">
        <f t="shared" si="1"/>
        <v>45024100</v>
      </c>
    </row>
    <row r="54" spans="1:14" ht="16.5" x14ac:dyDescent="0.25">
      <c r="A54" s="3">
        <v>45102.736267870372</v>
      </c>
      <c r="B54" s="4">
        <v>-15300</v>
      </c>
      <c r="C54" s="4">
        <v>480</v>
      </c>
      <c r="D54" s="4">
        <v>7088</v>
      </c>
      <c r="E54" s="4">
        <v>1205</v>
      </c>
      <c r="F54" s="4">
        <v>-21704</v>
      </c>
      <c r="G54" s="4">
        <v>1636</v>
      </c>
      <c r="I54">
        <f t="shared" si="1"/>
        <v>234090000</v>
      </c>
      <c r="J54">
        <f t="shared" si="1"/>
        <v>230400</v>
      </c>
      <c r="K54">
        <f t="shared" si="1"/>
        <v>50239744</v>
      </c>
      <c r="L54">
        <f t="shared" si="1"/>
        <v>1452025</v>
      </c>
      <c r="M54">
        <f t="shared" si="1"/>
        <v>471063616</v>
      </c>
      <c r="N54">
        <f t="shared" si="1"/>
        <v>2676496</v>
      </c>
    </row>
    <row r="55" spans="1:14" ht="16.5" x14ac:dyDescent="0.25">
      <c r="A55" s="3">
        <v>45102.736267870372</v>
      </c>
      <c r="B55" s="4">
        <v>-12672</v>
      </c>
      <c r="C55" s="4">
        <v>-304</v>
      </c>
      <c r="D55" s="4">
        <v>2780</v>
      </c>
      <c r="E55" s="4">
        <v>844</v>
      </c>
      <c r="F55" s="4">
        <v>-20311</v>
      </c>
      <c r="G55" s="4">
        <v>-3772</v>
      </c>
      <c r="I55">
        <f t="shared" si="1"/>
        <v>160579584</v>
      </c>
      <c r="J55">
        <f t="shared" si="1"/>
        <v>92416</v>
      </c>
      <c r="K55">
        <f t="shared" si="1"/>
        <v>7728400</v>
      </c>
      <c r="L55">
        <f t="shared" si="1"/>
        <v>712336</v>
      </c>
      <c r="M55">
        <f t="shared" si="1"/>
        <v>412536721</v>
      </c>
      <c r="N55">
        <f t="shared" si="1"/>
        <v>14227984</v>
      </c>
    </row>
    <row r="56" spans="1:14" ht="16.5" x14ac:dyDescent="0.25">
      <c r="A56" s="3">
        <v>45102.736267870372</v>
      </c>
      <c r="B56" s="4">
        <v>-15800</v>
      </c>
      <c r="C56" s="4">
        <v>632</v>
      </c>
      <c r="D56" s="4">
        <v>-376</v>
      </c>
      <c r="E56" s="4">
        <v>413</v>
      </c>
      <c r="F56" s="4">
        <v>-5796</v>
      </c>
      <c r="G56" s="4">
        <v>-224</v>
      </c>
      <c r="I56">
        <f t="shared" si="1"/>
        <v>249640000</v>
      </c>
      <c r="J56">
        <f t="shared" si="1"/>
        <v>399424</v>
      </c>
      <c r="K56">
        <f t="shared" si="1"/>
        <v>141376</v>
      </c>
      <c r="L56">
        <f t="shared" si="1"/>
        <v>170569</v>
      </c>
      <c r="M56">
        <f t="shared" si="1"/>
        <v>33593616</v>
      </c>
      <c r="N56">
        <f t="shared" si="1"/>
        <v>50176</v>
      </c>
    </row>
    <row r="57" spans="1:14" ht="16.5" x14ac:dyDescent="0.25">
      <c r="A57" s="3">
        <v>45102.736267870372</v>
      </c>
      <c r="B57" s="4">
        <v>-15708</v>
      </c>
      <c r="C57" s="4">
        <v>704</v>
      </c>
      <c r="D57" s="4">
        <v>-1148</v>
      </c>
      <c r="E57" s="4">
        <v>499</v>
      </c>
      <c r="F57" s="4">
        <v>-1239</v>
      </c>
      <c r="G57" s="4">
        <v>-253</v>
      </c>
      <c r="I57">
        <f t="shared" si="1"/>
        <v>246741264</v>
      </c>
      <c r="J57">
        <f t="shared" si="1"/>
        <v>495616</v>
      </c>
      <c r="K57">
        <f t="shared" si="1"/>
        <v>1317904</v>
      </c>
      <c r="L57">
        <f t="shared" si="1"/>
        <v>249001</v>
      </c>
      <c r="M57">
        <f t="shared" si="1"/>
        <v>1535121</v>
      </c>
      <c r="N57">
        <f t="shared" si="1"/>
        <v>64009</v>
      </c>
    </row>
    <row r="58" spans="1:14" ht="16.5" x14ac:dyDescent="0.25">
      <c r="A58" s="3">
        <v>45102.736256307871</v>
      </c>
      <c r="B58" s="4">
        <v>-15660</v>
      </c>
      <c r="C58" s="4">
        <v>716</v>
      </c>
      <c r="D58" s="4">
        <v>-1132</v>
      </c>
      <c r="E58" s="4">
        <v>435</v>
      </c>
      <c r="F58" s="4">
        <v>329</v>
      </c>
      <c r="G58" s="4">
        <v>-270</v>
      </c>
      <c r="I58">
        <f t="shared" si="1"/>
        <v>245235600</v>
      </c>
      <c r="J58">
        <f t="shared" si="1"/>
        <v>512656</v>
      </c>
      <c r="K58">
        <f t="shared" si="1"/>
        <v>1281424</v>
      </c>
      <c r="L58">
        <f t="shared" si="1"/>
        <v>189225</v>
      </c>
      <c r="M58">
        <f t="shared" si="1"/>
        <v>108241</v>
      </c>
      <c r="N58">
        <f t="shared" si="1"/>
        <v>72900</v>
      </c>
    </row>
    <row r="59" spans="1:14" ht="16.5" x14ac:dyDescent="0.25">
      <c r="A59" s="3">
        <v>45102.736256307871</v>
      </c>
      <c r="B59" s="4">
        <v>-15704</v>
      </c>
      <c r="C59" s="4">
        <v>804</v>
      </c>
      <c r="D59" s="4">
        <v>-892</v>
      </c>
      <c r="E59" s="4">
        <v>482</v>
      </c>
      <c r="F59" s="4">
        <v>3603</v>
      </c>
      <c r="G59" s="4">
        <v>-297</v>
      </c>
      <c r="I59">
        <f t="shared" si="1"/>
        <v>246615616</v>
      </c>
      <c r="J59">
        <f t="shared" si="1"/>
        <v>646416</v>
      </c>
      <c r="K59">
        <f t="shared" si="1"/>
        <v>795664</v>
      </c>
      <c r="L59">
        <f t="shared" si="1"/>
        <v>232324</v>
      </c>
      <c r="M59">
        <f t="shared" si="1"/>
        <v>12981609</v>
      </c>
      <c r="N59">
        <f t="shared" si="1"/>
        <v>88209</v>
      </c>
    </row>
    <row r="60" spans="1:14" ht="16.5" x14ac:dyDescent="0.25">
      <c r="A60" s="3">
        <v>45102.736256307871</v>
      </c>
      <c r="B60" s="4">
        <v>-15756</v>
      </c>
      <c r="C60" s="4">
        <v>888</v>
      </c>
      <c r="D60" s="4">
        <v>-232</v>
      </c>
      <c r="E60" s="4">
        <v>458</v>
      </c>
      <c r="F60" s="4">
        <v>4580</v>
      </c>
      <c r="G60" s="4">
        <v>-78</v>
      </c>
      <c r="I60">
        <f t="shared" si="1"/>
        <v>248251536</v>
      </c>
      <c r="J60">
        <f t="shared" si="1"/>
        <v>788544</v>
      </c>
      <c r="K60">
        <f t="shared" si="1"/>
        <v>53824</v>
      </c>
      <c r="L60">
        <f t="shared" si="1"/>
        <v>209764</v>
      </c>
      <c r="M60">
        <f t="shared" si="1"/>
        <v>20976400</v>
      </c>
      <c r="N60">
        <f t="shared" si="1"/>
        <v>6084</v>
      </c>
    </row>
    <row r="61" spans="1:14" ht="16.5" x14ac:dyDescent="0.25">
      <c r="A61" s="3">
        <v>45102.736256307871</v>
      </c>
      <c r="B61" s="4">
        <v>-15632</v>
      </c>
      <c r="C61" s="4">
        <v>876</v>
      </c>
      <c r="D61" s="4">
        <v>728</v>
      </c>
      <c r="E61" s="4">
        <v>499</v>
      </c>
      <c r="F61" s="4">
        <v>5452</v>
      </c>
      <c r="G61" s="4">
        <v>-312</v>
      </c>
      <c r="I61">
        <f t="shared" si="1"/>
        <v>244359424</v>
      </c>
      <c r="J61">
        <f t="shared" si="1"/>
        <v>767376</v>
      </c>
      <c r="K61">
        <f t="shared" si="1"/>
        <v>529984</v>
      </c>
      <c r="L61">
        <f t="shared" si="1"/>
        <v>249001</v>
      </c>
      <c r="M61">
        <f t="shared" si="1"/>
        <v>29724304</v>
      </c>
      <c r="N61">
        <f t="shared" si="1"/>
        <v>97344</v>
      </c>
    </row>
    <row r="62" spans="1:14" ht="16.5" x14ac:dyDescent="0.25">
      <c r="A62" s="3">
        <v>45102.736256307871</v>
      </c>
      <c r="B62" s="4">
        <v>-15940</v>
      </c>
      <c r="C62" s="4">
        <v>932</v>
      </c>
      <c r="D62" s="4">
        <v>2544</v>
      </c>
      <c r="E62" s="4">
        <v>258</v>
      </c>
      <c r="F62" s="4">
        <v>10689</v>
      </c>
      <c r="G62" s="4">
        <v>-922</v>
      </c>
      <c r="I62">
        <f t="shared" si="1"/>
        <v>254083600</v>
      </c>
      <c r="J62">
        <f t="shared" si="1"/>
        <v>868624</v>
      </c>
      <c r="K62">
        <f t="shared" si="1"/>
        <v>6471936</v>
      </c>
      <c r="L62">
        <f t="shared" si="1"/>
        <v>66564</v>
      </c>
      <c r="M62">
        <f t="shared" si="1"/>
        <v>114254721</v>
      </c>
      <c r="N62">
        <f t="shared" si="1"/>
        <v>850084</v>
      </c>
    </row>
    <row r="63" spans="1:14" ht="16.5" x14ac:dyDescent="0.25">
      <c r="A63" s="3">
        <v>45102.736256307871</v>
      </c>
      <c r="B63" s="4">
        <v>-15420</v>
      </c>
      <c r="C63" s="4">
        <v>1020</v>
      </c>
      <c r="D63" s="4">
        <v>5328</v>
      </c>
      <c r="E63" s="4">
        <v>234</v>
      </c>
      <c r="F63" s="4">
        <v>15516</v>
      </c>
      <c r="G63" s="4">
        <v>78</v>
      </c>
      <c r="I63">
        <f t="shared" si="1"/>
        <v>237776400</v>
      </c>
      <c r="J63">
        <f t="shared" si="1"/>
        <v>1040400</v>
      </c>
      <c r="K63">
        <f t="shared" si="1"/>
        <v>28387584</v>
      </c>
      <c r="L63">
        <f t="shared" si="1"/>
        <v>54756</v>
      </c>
      <c r="M63">
        <f t="shared" si="1"/>
        <v>240746256</v>
      </c>
      <c r="N63">
        <f t="shared" si="1"/>
        <v>6084</v>
      </c>
    </row>
    <row r="64" spans="1:14" ht="16.5" x14ac:dyDescent="0.25">
      <c r="A64" s="3">
        <v>45102.736256307871</v>
      </c>
      <c r="B64" s="4">
        <v>-13736</v>
      </c>
      <c r="C64" s="4">
        <v>1100</v>
      </c>
      <c r="D64" s="4">
        <v>9680</v>
      </c>
      <c r="E64" s="4">
        <v>401</v>
      </c>
      <c r="F64" s="4">
        <v>29867</v>
      </c>
      <c r="G64" s="4">
        <v>121</v>
      </c>
      <c r="I64">
        <f t="shared" si="1"/>
        <v>188677696</v>
      </c>
      <c r="J64">
        <f t="shared" si="1"/>
        <v>1210000</v>
      </c>
      <c r="K64">
        <f t="shared" si="1"/>
        <v>93702400</v>
      </c>
      <c r="L64">
        <f t="shared" si="1"/>
        <v>160801</v>
      </c>
      <c r="M64">
        <f t="shared" si="1"/>
        <v>892037689</v>
      </c>
      <c r="N64">
        <f t="shared" si="1"/>
        <v>14641</v>
      </c>
    </row>
    <row r="65" spans="1:14" ht="16.5" x14ac:dyDescent="0.25">
      <c r="A65" s="3">
        <v>45102.736256307871</v>
      </c>
      <c r="B65" s="4">
        <v>-9596</v>
      </c>
      <c r="C65" s="4">
        <v>-368</v>
      </c>
      <c r="D65" s="4">
        <v>13916</v>
      </c>
      <c r="E65" s="4">
        <v>972</v>
      </c>
      <c r="F65" s="4">
        <v>25732</v>
      </c>
      <c r="G65" s="4">
        <v>298</v>
      </c>
      <c r="I65">
        <f t="shared" si="1"/>
        <v>92083216</v>
      </c>
      <c r="J65">
        <f t="shared" si="1"/>
        <v>135424</v>
      </c>
      <c r="K65">
        <f t="shared" si="1"/>
        <v>193655056</v>
      </c>
      <c r="L65">
        <f t="shared" si="1"/>
        <v>944784</v>
      </c>
      <c r="M65">
        <f t="shared" si="1"/>
        <v>662135824</v>
      </c>
      <c r="N65">
        <f t="shared" si="1"/>
        <v>88804</v>
      </c>
    </row>
    <row r="66" spans="1:14" ht="16.5" x14ac:dyDescent="0.25">
      <c r="A66" s="3">
        <v>45102.736256307871</v>
      </c>
      <c r="B66" s="4">
        <v>-4624</v>
      </c>
      <c r="C66" s="4">
        <v>412</v>
      </c>
      <c r="D66" s="4">
        <v>16688</v>
      </c>
      <c r="E66" s="4">
        <v>1182</v>
      </c>
      <c r="F66" s="4">
        <v>21025</v>
      </c>
      <c r="G66" s="4">
        <v>1740</v>
      </c>
      <c r="I66">
        <f t="shared" si="1"/>
        <v>21381376</v>
      </c>
      <c r="J66">
        <f t="shared" si="1"/>
        <v>169744</v>
      </c>
      <c r="K66">
        <f t="shared" si="1"/>
        <v>278489344</v>
      </c>
      <c r="L66">
        <f t="shared" si="1"/>
        <v>1397124</v>
      </c>
      <c r="M66">
        <f t="shared" si="1"/>
        <v>442050625</v>
      </c>
      <c r="N66">
        <f t="shared" si="1"/>
        <v>3027600</v>
      </c>
    </row>
    <row r="67" spans="1:14" ht="16.5" x14ac:dyDescent="0.25">
      <c r="A67" s="3">
        <v>45102.736244687498</v>
      </c>
      <c r="B67" s="4">
        <v>-420</v>
      </c>
      <c r="C67" s="4">
        <v>8</v>
      </c>
      <c r="D67" s="4">
        <v>17328</v>
      </c>
      <c r="E67" s="4">
        <v>1826</v>
      </c>
      <c r="F67" s="4">
        <v>9473</v>
      </c>
      <c r="G67" s="4">
        <v>-275</v>
      </c>
      <c r="I67">
        <f t="shared" si="1"/>
        <v>176400</v>
      </c>
      <c r="J67">
        <f t="shared" si="1"/>
        <v>64</v>
      </c>
      <c r="K67">
        <f t="shared" si="1"/>
        <v>300259584</v>
      </c>
      <c r="L67">
        <f t="shared" si="1"/>
        <v>3334276</v>
      </c>
      <c r="M67">
        <f t="shared" si="1"/>
        <v>89737729</v>
      </c>
      <c r="N67">
        <f t="shared" si="1"/>
        <v>75625</v>
      </c>
    </row>
    <row r="68" spans="1:14" ht="16.5" x14ac:dyDescent="0.25">
      <c r="A68" s="3">
        <v>45102.736244687498</v>
      </c>
      <c r="B68" s="4">
        <v>588</v>
      </c>
      <c r="C68" s="4">
        <v>-180</v>
      </c>
      <c r="D68" s="4">
        <v>17620</v>
      </c>
      <c r="E68" s="4">
        <v>451</v>
      </c>
      <c r="F68" s="4">
        <v>481</v>
      </c>
      <c r="G68" s="4">
        <v>-340</v>
      </c>
      <c r="I68">
        <f t="shared" si="1"/>
        <v>345744</v>
      </c>
      <c r="J68">
        <f t="shared" si="1"/>
        <v>32400</v>
      </c>
      <c r="K68">
        <f t="shared" si="1"/>
        <v>310464400</v>
      </c>
      <c r="L68">
        <f t="shared" si="1"/>
        <v>203401</v>
      </c>
      <c r="M68">
        <f t="shared" si="1"/>
        <v>231361</v>
      </c>
      <c r="N68">
        <f t="shared" si="1"/>
        <v>115600</v>
      </c>
    </row>
    <row r="69" spans="1:14" ht="16.5" x14ac:dyDescent="0.25">
      <c r="A69" s="3">
        <v>45102.736244687498</v>
      </c>
      <c r="B69" s="4">
        <v>556</v>
      </c>
      <c r="C69" s="4">
        <v>-304</v>
      </c>
      <c r="D69" s="4">
        <v>17432</v>
      </c>
      <c r="E69" s="4">
        <v>509</v>
      </c>
      <c r="F69" s="4">
        <v>-1173</v>
      </c>
      <c r="G69" s="4">
        <v>-427</v>
      </c>
      <c r="I69">
        <f t="shared" si="1"/>
        <v>309136</v>
      </c>
      <c r="J69">
        <f t="shared" si="1"/>
        <v>92416</v>
      </c>
      <c r="K69">
        <f t="shared" si="1"/>
        <v>303874624</v>
      </c>
      <c r="L69">
        <f t="shared" si="1"/>
        <v>259081</v>
      </c>
      <c r="M69">
        <f t="shared" si="1"/>
        <v>1375929</v>
      </c>
      <c r="N69">
        <f t="shared" si="1"/>
        <v>182329</v>
      </c>
    </row>
    <row r="70" spans="1:14" ht="16.5" x14ac:dyDescent="0.25">
      <c r="A70" s="3">
        <v>45102.736244687498</v>
      </c>
      <c r="B70" s="4">
        <v>52</v>
      </c>
      <c r="C70" s="4">
        <v>-388</v>
      </c>
      <c r="D70" s="4">
        <v>17392</v>
      </c>
      <c r="E70" s="4">
        <v>614</v>
      </c>
      <c r="F70" s="4">
        <v>-1669</v>
      </c>
      <c r="G70" s="4">
        <v>-389</v>
      </c>
      <c r="I70">
        <f t="shared" si="1"/>
        <v>2704</v>
      </c>
      <c r="J70">
        <f t="shared" si="1"/>
        <v>150544</v>
      </c>
      <c r="K70">
        <f t="shared" si="1"/>
        <v>302481664</v>
      </c>
      <c r="L70">
        <f t="shared" si="1"/>
        <v>376996</v>
      </c>
      <c r="M70">
        <f t="shared" si="1"/>
        <v>2785561</v>
      </c>
      <c r="N70">
        <f t="shared" si="1"/>
        <v>151321</v>
      </c>
    </row>
    <row r="71" spans="1:14" ht="16.5" x14ac:dyDescent="0.25">
      <c r="A71" s="3">
        <v>45102.736244687498</v>
      </c>
      <c r="B71" s="4">
        <v>-1384</v>
      </c>
      <c r="C71" s="4">
        <v>-516</v>
      </c>
      <c r="D71" s="4">
        <v>17344</v>
      </c>
      <c r="E71" s="4">
        <v>1055</v>
      </c>
      <c r="F71" s="4">
        <v>-9167</v>
      </c>
      <c r="G71" s="4">
        <v>-220</v>
      </c>
      <c r="I71">
        <f t="shared" si="1"/>
        <v>1915456</v>
      </c>
      <c r="J71">
        <f t="shared" si="1"/>
        <v>266256</v>
      </c>
      <c r="K71">
        <f t="shared" si="1"/>
        <v>300814336</v>
      </c>
      <c r="L71">
        <f t="shared" si="1"/>
        <v>1113025</v>
      </c>
      <c r="M71">
        <f t="shared" si="1"/>
        <v>84033889</v>
      </c>
      <c r="N71">
        <f t="shared" si="1"/>
        <v>48400</v>
      </c>
    </row>
    <row r="72" spans="1:14" ht="16.5" x14ac:dyDescent="0.25">
      <c r="A72" s="3">
        <v>45102.736244687498</v>
      </c>
      <c r="B72" s="4">
        <v>-4212</v>
      </c>
      <c r="C72" s="4">
        <v>-612</v>
      </c>
      <c r="D72" s="4">
        <v>16960</v>
      </c>
      <c r="E72" s="4">
        <v>1778</v>
      </c>
      <c r="F72" s="4">
        <v>-15373</v>
      </c>
      <c r="G72" s="4">
        <v>144</v>
      </c>
      <c r="I72">
        <f t="shared" si="1"/>
        <v>17740944</v>
      </c>
      <c r="J72">
        <f t="shared" si="1"/>
        <v>374544</v>
      </c>
      <c r="K72">
        <f t="shared" si="1"/>
        <v>287641600</v>
      </c>
      <c r="L72">
        <f t="shared" si="1"/>
        <v>3161284</v>
      </c>
      <c r="M72">
        <f t="shared" si="1"/>
        <v>236329129</v>
      </c>
      <c r="N72">
        <f t="shared" si="1"/>
        <v>20736</v>
      </c>
    </row>
    <row r="73" spans="1:14" ht="16.5" x14ac:dyDescent="0.25">
      <c r="A73" s="3">
        <v>45102.736244687498</v>
      </c>
      <c r="B73" s="4">
        <v>-7696</v>
      </c>
      <c r="C73" s="4">
        <v>-436</v>
      </c>
      <c r="D73" s="4">
        <v>16496</v>
      </c>
      <c r="E73" s="4">
        <v>975</v>
      </c>
      <c r="F73" s="4">
        <v>-9209</v>
      </c>
      <c r="G73" s="4">
        <v>247</v>
      </c>
      <c r="I73">
        <f t="shared" si="1"/>
        <v>59228416</v>
      </c>
      <c r="J73">
        <f t="shared" si="1"/>
        <v>190096</v>
      </c>
      <c r="K73">
        <f t="shared" si="1"/>
        <v>272118016</v>
      </c>
      <c r="L73">
        <f t="shared" si="1"/>
        <v>950625</v>
      </c>
      <c r="M73">
        <f t="shared" si="1"/>
        <v>84805681</v>
      </c>
      <c r="N73">
        <f t="shared" si="1"/>
        <v>61009</v>
      </c>
    </row>
    <row r="74" spans="1:14" ht="16.5" x14ac:dyDescent="0.25">
      <c r="A74" s="3">
        <v>45102.736244687498</v>
      </c>
      <c r="B74" s="4">
        <v>-8016</v>
      </c>
      <c r="C74" s="4">
        <v>-32</v>
      </c>
      <c r="D74" s="4">
        <v>13180</v>
      </c>
      <c r="E74" s="4">
        <v>-4856</v>
      </c>
      <c r="F74" s="4">
        <v>-17075</v>
      </c>
      <c r="G74" s="4">
        <v>-3698</v>
      </c>
      <c r="I74">
        <f t="shared" si="1"/>
        <v>64256256</v>
      </c>
      <c r="J74">
        <f t="shared" si="1"/>
        <v>1024</v>
      </c>
      <c r="K74">
        <f t="shared" si="1"/>
        <v>173712400</v>
      </c>
      <c r="L74">
        <f t="shared" si="1"/>
        <v>23580736</v>
      </c>
      <c r="M74">
        <f t="shared" si="1"/>
        <v>291555625</v>
      </c>
      <c r="N74">
        <f t="shared" si="1"/>
        <v>13675204</v>
      </c>
    </row>
    <row r="75" spans="1:14" ht="16.5" x14ac:dyDescent="0.25">
      <c r="A75" s="3">
        <v>45102.736244687498</v>
      </c>
      <c r="B75" s="4">
        <v>-11944</v>
      </c>
      <c r="C75" s="4">
        <v>180</v>
      </c>
      <c r="D75" s="4">
        <v>12588</v>
      </c>
      <c r="E75" s="4">
        <v>-1834</v>
      </c>
      <c r="F75" s="4">
        <v>-19856</v>
      </c>
      <c r="G75" s="4">
        <v>-2934</v>
      </c>
      <c r="I75">
        <f t="shared" si="1"/>
        <v>142659136</v>
      </c>
      <c r="J75">
        <f t="shared" si="1"/>
        <v>32400</v>
      </c>
      <c r="K75">
        <f t="shared" si="1"/>
        <v>158457744</v>
      </c>
      <c r="L75">
        <f t="shared" si="1"/>
        <v>3363556</v>
      </c>
      <c r="M75">
        <f t="shared" si="1"/>
        <v>394260736</v>
      </c>
      <c r="N75">
        <f t="shared" si="1"/>
        <v>8608356</v>
      </c>
    </row>
    <row r="76" spans="1:14" ht="16.5" x14ac:dyDescent="0.25">
      <c r="A76" s="3">
        <v>45102.736244664353</v>
      </c>
      <c r="B76" s="4">
        <v>-14464</v>
      </c>
      <c r="C76" s="4">
        <v>300</v>
      </c>
      <c r="D76" s="4">
        <v>8132</v>
      </c>
      <c r="E76" s="4">
        <v>479</v>
      </c>
      <c r="F76" s="4">
        <v>-24125</v>
      </c>
      <c r="G76" s="4">
        <v>-463</v>
      </c>
      <c r="I76">
        <f t="shared" si="1"/>
        <v>209207296</v>
      </c>
      <c r="J76">
        <f t="shared" si="1"/>
        <v>90000</v>
      </c>
      <c r="K76">
        <f t="shared" si="1"/>
        <v>66129424</v>
      </c>
      <c r="L76">
        <f t="shared" si="1"/>
        <v>229441</v>
      </c>
      <c r="M76">
        <f t="shared" si="1"/>
        <v>582015625</v>
      </c>
      <c r="N76">
        <f t="shared" si="1"/>
        <v>214369</v>
      </c>
    </row>
    <row r="77" spans="1:14" ht="16.5" x14ac:dyDescent="0.25">
      <c r="A77" s="3">
        <v>45102.736233136573</v>
      </c>
      <c r="B77" s="4">
        <v>-15852</v>
      </c>
      <c r="C77" s="4">
        <v>300</v>
      </c>
      <c r="D77" s="4">
        <v>3796</v>
      </c>
      <c r="E77" s="4">
        <v>564</v>
      </c>
      <c r="F77" s="4">
        <v>-16011</v>
      </c>
      <c r="G77" s="4">
        <v>-1081</v>
      </c>
      <c r="I77">
        <f t="shared" si="1"/>
        <v>251285904</v>
      </c>
      <c r="J77">
        <f t="shared" si="1"/>
        <v>90000</v>
      </c>
      <c r="K77">
        <f t="shared" si="1"/>
        <v>14409616</v>
      </c>
      <c r="L77">
        <f t="shared" si="1"/>
        <v>318096</v>
      </c>
      <c r="M77">
        <f t="shared" si="1"/>
        <v>256352121</v>
      </c>
      <c r="N77">
        <f t="shared" si="1"/>
        <v>1168561</v>
      </c>
    </row>
    <row r="78" spans="1:14" ht="16.5" x14ac:dyDescent="0.25">
      <c r="A78" s="3">
        <v>45102.736233136573</v>
      </c>
      <c r="B78" s="4">
        <v>-16040</v>
      </c>
      <c r="C78" s="4">
        <v>556</v>
      </c>
      <c r="D78" s="4">
        <v>396</v>
      </c>
      <c r="E78" s="4">
        <v>504</v>
      </c>
      <c r="F78" s="4">
        <v>-11222</v>
      </c>
      <c r="G78" s="4">
        <v>41</v>
      </c>
      <c r="I78">
        <f t="shared" si="1"/>
        <v>257281600</v>
      </c>
      <c r="J78">
        <f t="shared" si="1"/>
        <v>309136</v>
      </c>
      <c r="K78">
        <f t="shared" si="1"/>
        <v>156816</v>
      </c>
      <c r="L78">
        <f t="shared" si="1"/>
        <v>254016</v>
      </c>
      <c r="M78">
        <f t="shared" si="1"/>
        <v>125933284</v>
      </c>
      <c r="N78">
        <f t="shared" si="1"/>
        <v>1681</v>
      </c>
    </row>
    <row r="79" spans="1:14" ht="16.5" x14ac:dyDescent="0.25">
      <c r="A79" s="3">
        <v>45102.736233136573</v>
      </c>
      <c r="B79" s="4">
        <v>-15748</v>
      </c>
      <c r="C79" s="4">
        <v>540</v>
      </c>
      <c r="D79" s="4">
        <v>-836</v>
      </c>
      <c r="E79" s="4">
        <v>616</v>
      </c>
      <c r="F79" s="4">
        <v>-800</v>
      </c>
      <c r="G79" s="4">
        <v>-1047</v>
      </c>
      <c r="I79">
        <f t="shared" si="1"/>
        <v>247999504</v>
      </c>
      <c r="J79">
        <f t="shared" si="1"/>
        <v>291600</v>
      </c>
      <c r="K79">
        <f t="shared" si="1"/>
        <v>698896</v>
      </c>
      <c r="L79">
        <f t="shared" si="1"/>
        <v>379456</v>
      </c>
      <c r="M79">
        <f t="shared" si="1"/>
        <v>640000</v>
      </c>
      <c r="N79">
        <f t="shared" si="1"/>
        <v>1096209</v>
      </c>
    </row>
    <row r="80" spans="1:14" ht="16.5" x14ac:dyDescent="0.25">
      <c r="A80" s="3">
        <v>45102.736233136573</v>
      </c>
      <c r="B80" s="4">
        <v>-16084</v>
      </c>
      <c r="C80" s="4">
        <v>748</v>
      </c>
      <c r="D80" s="4">
        <v>232</v>
      </c>
      <c r="E80" s="4">
        <v>433</v>
      </c>
      <c r="F80" s="4">
        <v>5785</v>
      </c>
      <c r="G80" s="4">
        <v>-67</v>
      </c>
      <c r="I80">
        <f t="shared" si="1"/>
        <v>258695056</v>
      </c>
      <c r="J80">
        <f t="shared" si="1"/>
        <v>559504</v>
      </c>
      <c r="K80">
        <f t="shared" si="1"/>
        <v>53824</v>
      </c>
      <c r="L80">
        <f t="shared" si="1"/>
        <v>187489</v>
      </c>
      <c r="M80">
        <f t="shared" si="1"/>
        <v>33466225</v>
      </c>
      <c r="N80">
        <f t="shared" si="1"/>
        <v>4489</v>
      </c>
    </row>
    <row r="81" spans="1:14" ht="16.5" x14ac:dyDescent="0.25">
      <c r="A81" s="3">
        <v>45102.736233136573</v>
      </c>
      <c r="B81" s="4">
        <v>-15904</v>
      </c>
      <c r="C81" s="4">
        <v>644</v>
      </c>
      <c r="D81" s="4">
        <v>864</v>
      </c>
      <c r="E81" s="4">
        <v>514</v>
      </c>
      <c r="F81" s="4">
        <v>4239</v>
      </c>
      <c r="G81" s="4">
        <v>502</v>
      </c>
      <c r="I81">
        <f t="shared" si="1"/>
        <v>252937216</v>
      </c>
      <c r="J81">
        <f t="shared" si="1"/>
        <v>414736</v>
      </c>
      <c r="K81">
        <f t="shared" si="1"/>
        <v>746496</v>
      </c>
      <c r="L81">
        <f t="shared" si="1"/>
        <v>264196</v>
      </c>
      <c r="M81">
        <f t="shared" si="1"/>
        <v>17969121</v>
      </c>
      <c r="N81">
        <f t="shared" si="1"/>
        <v>252004</v>
      </c>
    </row>
    <row r="82" spans="1:14" ht="16.5" x14ac:dyDescent="0.25">
      <c r="A82" s="3">
        <v>45102.736233136573</v>
      </c>
      <c r="B82" s="4">
        <v>-15680</v>
      </c>
      <c r="C82" s="4">
        <v>872</v>
      </c>
      <c r="D82" s="4">
        <v>1176</v>
      </c>
      <c r="E82" s="4">
        <v>618</v>
      </c>
      <c r="F82" s="4">
        <v>3458</v>
      </c>
      <c r="G82" s="4">
        <v>-27</v>
      </c>
      <c r="I82">
        <f t="shared" si="1"/>
        <v>245862400</v>
      </c>
      <c r="J82">
        <f t="shared" si="1"/>
        <v>760384</v>
      </c>
      <c r="K82">
        <f t="shared" si="1"/>
        <v>1382976</v>
      </c>
      <c r="L82">
        <f t="shared" si="1"/>
        <v>381924</v>
      </c>
      <c r="M82">
        <f t="shared" si="1"/>
        <v>11957764</v>
      </c>
      <c r="N82">
        <f t="shared" si="1"/>
        <v>729</v>
      </c>
    </row>
    <row r="83" spans="1:14" ht="16.5" x14ac:dyDescent="0.25">
      <c r="A83" s="3">
        <v>45102.736233136573</v>
      </c>
      <c r="B83" s="4">
        <v>-15940</v>
      </c>
      <c r="C83" s="4">
        <v>732</v>
      </c>
      <c r="D83" s="4">
        <v>3328</v>
      </c>
      <c r="E83" s="4">
        <v>57</v>
      </c>
      <c r="F83" s="4">
        <v>14954</v>
      </c>
      <c r="G83" s="4">
        <v>-483</v>
      </c>
      <c r="I83">
        <f t="shared" si="1"/>
        <v>254083600</v>
      </c>
      <c r="J83">
        <f t="shared" si="1"/>
        <v>535824</v>
      </c>
      <c r="K83">
        <f t="shared" si="1"/>
        <v>11075584</v>
      </c>
      <c r="L83">
        <f t="shared" si="1"/>
        <v>3249</v>
      </c>
      <c r="M83">
        <f t="shared" si="1"/>
        <v>223622116</v>
      </c>
      <c r="N83">
        <f t="shared" si="1"/>
        <v>233289</v>
      </c>
    </row>
    <row r="84" spans="1:14" ht="16.5" x14ac:dyDescent="0.25">
      <c r="A84" s="3">
        <v>45102.736233136573</v>
      </c>
      <c r="B84" s="4">
        <v>-15276</v>
      </c>
      <c r="C84" s="4">
        <v>668</v>
      </c>
      <c r="D84" s="4">
        <v>6168</v>
      </c>
      <c r="E84" s="4">
        <v>366</v>
      </c>
      <c r="F84" s="4">
        <v>13112</v>
      </c>
      <c r="G84" s="4">
        <v>313</v>
      </c>
      <c r="I84">
        <f t="shared" si="1"/>
        <v>233356176</v>
      </c>
      <c r="J84">
        <f t="shared" si="1"/>
        <v>446224</v>
      </c>
      <c r="K84">
        <f t="shared" si="1"/>
        <v>38044224</v>
      </c>
      <c r="L84">
        <f t="shared" si="1"/>
        <v>133956</v>
      </c>
      <c r="M84">
        <f t="shared" si="1"/>
        <v>171924544</v>
      </c>
      <c r="N84">
        <f t="shared" si="1"/>
        <v>97969</v>
      </c>
    </row>
    <row r="85" spans="1:14" ht="16.5" x14ac:dyDescent="0.25">
      <c r="A85" s="3">
        <v>45102.736233136573</v>
      </c>
      <c r="B85" s="4">
        <v>-14096</v>
      </c>
      <c r="C85" s="4">
        <v>728</v>
      </c>
      <c r="D85" s="4">
        <v>10236</v>
      </c>
      <c r="E85" s="4">
        <v>79</v>
      </c>
      <c r="F85" s="4">
        <v>25042</v>
      </c>
      <c r="G85" s="4">
        <v>-880</v>
      </c>
      <c r="I85">
        <f t="shared" si="1"/>
        <v>198697216</v>
      </c>
      <c r="J85">
        <f t="shared" si="1"/>
        <v>529984</v>
      </c>
      <c r="K85">
        <f t="shared" si="1"/>
        <v>104775696</v>
      </c>
      <c r="L85">
        <f t="shared" si="1"/>
        <v>6241</v>
      </c>
      <c r="M85">
        <f t="shared" si="1"/>
        <v>627101764</v>
      </c>
      <c r="N85">
        <f t="shared" si="1"/>
        <v>774400</v>
      </c>
    </row>
    <row r="86" spans="1:14" ht="16.5" x14ac:dyDescent="0.25">
      <c r="A86" s="3">
        <v>45102.736221539351</v>
      </c>
      <c r="B86" s="4">
        <v>-5940</v>
      </c>
      <c r="C86" s="4">
        <v>236</v>
      </c>
      <c r="D86" s="4">
        <v>18112</v>
      </c>
      <c r="E86" s="4">
        <v>-599</v>
      </c>
      <c r="F86" s="4">
        <v>20116</v>
      </c>
      <c r="G86" s="4">
        <v>1411</v>
      </c>
      <c r="I86">
        <f t="shared" si="1"/>
        <v>35283600</v>
      </c>
      <c r="J86">
        <f t="shared" si="1"/>
        <v>55696</v>
      </c>
      <c r="K86">
        <f t="shared" si="1"/>
        <v>328044544</v>
      </c>
      <c r="L86">
        <f t="shared" si="1"/>
        <v>358801</v>
      </c>
      <c r="M86">
        <f t="shared" si="1"/>
        <v>404653456</v>
      </c>
      <c r="N86">
        <f t="shared" si="1"/>
        <v>1990921</v>
      </c>
    </row>
    <row r="87" spans="1:14" ht="16.5" x14ac:dyDescent="0.25">
      <c r="A87" s="3">
        <v>45102.736221539351</v>
      </c>
      <c r="B87" s="4">
        <v>-2984</v>
      </c>
      <c r="C87" s="4">
        <v>-92</v>
      </c>
      <c r="D87" s="4">
        <v>17252</v>
      </c>
      <c r="E87" s="4">
        <v>873</v>
      </c>
      <c r="F87" s="4">
        <v>8009</v>
      </c>
      <c r="G87" s="4">
        <v>-246</v>
      </c>
      <c r="I87">
        <f t="shared" si="1"/>
        <v>8904256</v>
      </c>
      <c r="J87">
        <f t="shared" si="1"/>
        <v>8464</v>
      </c>
      <c r="K87">
        <f t="shared" si="1"/>
        <v>297631504</v>
      </c>
      <c r="L87">
        <f t="shared" si="1"/>
        <v>762129</v>
      </c>
      <c r="M87">
        <f t="shared" si="1"/>
        <v>64144081</v>
      </c>
      <c r="N87">
        <f t="shared" si="1"/>
        <v>60516</v>
      </c>
    </row>
    <row r="88" spans="1:14" ht="16.5" x14ac:dyDescent="0.25">
      <c r="A88" s="3">
        <v>45102.736221539351</v>
      </c>
      <c r="B88" s="4">
        <v>-1732</v>
      </c>
      <c r="C88" s="4">
        <v>-88</v>
      </c>
      <c r="D88" s="4">
        <v>17004</v>
      </c>
      <c r="E88" s="4">
        <v>472</v>
      </c>
      <c r="F88" s="4">
        <v>1930</v>
      </c>
      <c r="G88" s="4">
        <v>-349</v>
      </c>
      <c r="I88">
        <f t="shared" ref="I88:N116" si="2">B88^2</f>
        <v>2999824</v>
      </c>
      <c r="J88">
        <f t="shared" si="2"/>
        <v>7744</v>
      </c>
      <c r="K88">
        <f t="shared" si="2"/>
        <v>289136016</v>
      </c>
      <c r="L88">
        <f t="shared" si="2"/>
        <v>222784</v>
      </c>
      <c r="M88">
        <f t="shared" si="2"/>
        <v>3724900</v>
      </c>
      <c r="N88">
        <f t="shared" si="2"/>
        <v>121801</v>
      </c>
    </row>
    <row r="89" spans="1:14" ht="16.5" x14ac:dyDescent="0.25">
      <c r="A89" s="3">
        <v>45102.736221539351</v>
      </c>
      <c r="B89" s="4">
        <v>-1808</v>
      </c>
      <c r="C89" s="4">
        <v>-196</v>
      </c>
      <c r="D89" s="4">
        <v>17404</v>
      </c>
      <c r="E89" s="4">
        <v>1171</v>
      </c>
      <c r="F89" s="4">
        <v>1340</v>
      </c>
      <c r="G89" s="4">
        <v>-245</v>
      </c>
      <c r="I89">
        <f t="shared" si="2"/>
        <v>3268864</v>
      </c>
      <c r="J89">
        <f t="shared" si="2"/>
        <v>38416</v>
      </c>
      <c r="K89">
        <f t="shared" si="2"/>
        <v>302899216</v>
      </c>
      <c r="L89">
        <f t="shared" si="2"/>
        <v>1371241</v>
      </c>
      <c r="M89">
        <f t="shared" si="2"/>
        <v>1795600</v>
      </c>
      <c r="N89">
        <f t="shared" si="2"/>
        <v>60025</v>
      </c>
    </row>
    <row r="90" spans="1:14" ht="16.5" x14ac:dyDescent="0.25">
      <c r="A90" s="3">
        <v>45102.736221539351</v>
      </c>
      <c r="B90" s="4">
        <v>-2220</v>
      </c>
      <c r="C90" s="4">
        <v>-312</v>
      </c>
      <c r="D90" s="4">
        <v>17332</v>
      </c>
      <c r="E90" s="4">
        <v>705</v>
      </c>
      <c r="F90" s="4">
        <v>-4836</v>
      </c>
      <c r="G90" s="4">
        <v>-340</v>
      </c>
      <c r="I90">
        <f t="shared" si="2"/>
        <v>4928400</v>
      </c>
      <c r="J90">
        <f t="shared" si="2"/>
        <v>97344</v>
      </c>
      <c r="K90">
        <f t="shared" si="2"/>
        <v>300398224</v>
      </c>
      <c r="L90">
        <f t="shared" si="2"/>
        <v>497025</v>
      </c>
      <c r="M90">
        <f t="shared" si="2"/>
        <v>23386896</v>
      </c>
      <c r="N90">
        <f t="shared" si="2"/>
        <v>115600</v>
      </c>
    </row>
    <row r="91" spans="1:14" ht="16.5" x14ac:dyDescent="0.25">
      <c r="A91" s="3">
        <v>45102.736221539351</v>
      </c>
      <c r="B91" s="4">
        <v>-3824</v>
      </c>
      <c r="C91" s="4">
        <v>-172</v>
      </c>
      <c r="D91" s="4">
        <v>16904</v>
      </c>
      <c r="E91" s="4">
        <v>1245</v>
      </c>
      <c r="F91" s="4">
        <v>-11025</v>
      </c>
      <c r="G91" s="4">
        <v>-24</v>
      </c>
      <c r="I91">
        <f t="shared" si="2"/>
        <v>14622976</v>
      </c>
      <c r="J91">
        <f t="shared" si="2"/>
        <v>29584</v>
      </c>
      <c r="K91">
        <f t="shared" si="2"/>
        <v>285745216</v>
      </c>
      <c r="L91">
        <f t="shared" si="2"/>
        <v>1550025</v>
      </c>
      <c r="M91">
        <f t="shared" si="2"/>
        <v>121550625</v>
      </c>
      <c r="N91">
        <f t="shared" si="2"/>
        <v>576</v>
      </c>
    </row>
    <row r="92" spans="1:14" ht="16.5" x14ac:dyDescent="0.25">
      <c r="A92" s="3">
        <v>45102.736221539351</v>
      </c>
      <c r="B92" s="4">
        <v>-7460</v>
      </c>
      <c r="C92" s="4">
        <v>-196</v>
      </c>
      <c r="D92" s="4">
        <v>16244</v>
      </c>
      <c r="E92" s="4">
        <v>2966</v>
      </c>
      <c r="F92" s="4">
        <v>-14733</v>
      </c>
      <c r="G92" s="4">
        <v>-916</v>
      </c>
      <c r="I92">
        <f t="shared" si="2"/>
        <v>55651600</v>
      </c>
      <c r="J92">
        <f t="shared" si="2"/>
        <v>38416</v>
      </c>
      <c r="K92">
        <f t="shared" si="2"/>
        <v>263867536</v>
      </c>
      <c r="L92">
        <f t="shared" si="2"/>
        <v>8797156</v>
      </c>
      <c r="M92">
        <f t="shared" si="2"/>
        <v>217061289</v>
      </c>
      <c r="N92">
        <f t="shared" si="2"/>
        <v>839056</v>
      </c>
    </row>
    <row r="93" spans="1:14" ht="16.5" x14ac:dyDescent="0.25">
      <c r="A93" s="3">
        <v>45102.736221539351</v>
      </c>
      <c r="B93" s="4">
        <v>-8624</v>
      </c>
      <c r="C93" s="4">
        <v>-624</v>
      </c>
      <c r="D93" s="4">
        <v>14132</v>
      </c>
      <c r="E93" s="4">
        <v>2023</v>
      </c>
      <c r="F93" s="4">
        <v>-16388</v>
      </c>
      <c r="G93" s="4">
        <v>808</v>
      </c>
      <c r="I93">
        <f t="shared" si="2"/>
        <v>74373376</v>
      </c>
      <c r="J93">
        <f t="shared" si="2"/>
        <v>389376</v>
      </c>
      <c r="K93">
        <f t="shared" si="2"/>
        <v>199713424</v>
      </c>
      <c r="L93">
        <f t="shared" si="2"/>
        <v>4092529</v>
      </c>
      <c r="M93">
        <f t="shared" si="2"/>
        <v>268566544</v>
      </c>
      <c r="N93">
        <f t="shared" si="2"/>
        <v>652864</v>
      </c>
    </row>
    <row r="94" spans="1:14" ht="16.5" x14ac:dyDescent="0.25">
      <c r="A94" s="3">
        <v>45102.736221539351</v>
      </c>
      <c r="B94" s="4">
        <v>-12648</v>
      </c>
      <c r="C94" s="4">
        <v>-212</v>
      </c>
      <c r="D94" s="4">
        <v>10992</v>
      </c>
      <c r="E94" s="4">
        <v>-612</v>
      </c>
      <c r="F94" s="4">
        <v>-32256</v>
      </c>
      <c r="G94" s="4">
        <v>-2059</v>
      </c>
      <c r="I94">
        <f t="shared" si="2"/>
        <v>159971904</v>
      </c>
      <c r="J94">
        <f t="shared" si="2"/>
        <v>44944</v>
      </c>
      <c r="K94">
        <f t="shared" si="2"/>
        <v>120824064</v>
      </c>
      <c r="L94">
        <f t="shared" si="2"/>
        <v>374544</v>
      </c>
      <c r="M94">
        <f t="shared" si="2"/>
        <v>1040449536</v>
      </c>
      <c r="N94">
        <f t="shared" si="2"/>
        <v>4239481</v>
      </c>
    </row>
    <row r="95" spans="1:14" ht="16.5" x14ac:dyDescent="0.25">
      <c r="A95" s="3">
        <v>45102.736210127317</v>
      </c>
      <c r="B95" s="4">
        <v>-15376</v>
      </c>
      <c r="C95" s="4">
        <v>96</v>
      </c>
      <c r="D95" s="4">
        <v>6168</v>
      </c>
      <c r="E95" s="4">
        <v>-264</v>
      </c>
      <c r="F95" s="4">
        <v>-21703</v>
      </c>
      <c r="G95" s="4">
        <v>-4897</v>
      </c>
      <c r="I95">
        <f t="shared" si="2"/>
        <v>236421376</v>
      </c>
      <c r="J95">
        <f t="shared" si="2"/>
        <v>9216</v>
      </c>
      <c r="K95">
        <f t="shared" si="2"/>
        <v>38044224</v>
      </c>
      <c r="L95">
        <f t="shared" si="2"/>
        <v>69696</v>
      </c>
      <c r="M95">
        <f t="shared" si="2"/>
        <v>471020209</v>
      </c>
      <c r="N95">
        <f t="shared" si="2"/>
        <v>23980609</v>
      </c>
    </row>
    <row r="96" spans="1:14" ht="16.5" x14ac:dyDescent="0.25">
      <c r="A96" s="3">
        <v>45102.736210011572</v>
      </c>
      <c r="B96" s="4">
        <v>-16060</v>
      </c>
      <c r="C96" s="4">
        <v>1044</v>
      </c>
      <c r="D96" s="4">
        <v>2244</v>
      </c>
      <c r="E96" s="4">
        <v>371</v>
      </c>
      <c r="F96" s="4">
        <v>-9329</v>
      </c>
      <c r="G96" s="4">
        <v>-1493</v>
      </c>
      <c r="I96">
        <f t="shared" si="2"/>
        <v>257923600</v>
      </c>
      <c r="J96">
        <f t="shared" si="2"/>
        <v>1089936</v>
      </c>
      <c r="K96">
        <f t="shared" si="2"/>
        <v>5035536</v>
      </c>
      <c r="L96">
        <f t="shared" si="2"/>
        <v>137641</v>
      </c>
      <c r="M96">
        <f t="shared" si="2"/>
        <v>87030241</v>
      </c>
      <c r="N96">
        <f t="shared" si="2"/>
        <v>2229049</v>
      </c>
    </row>
    <row r="97" spans="1:14" ht="16.5" x14ac:dyDescent="0.25">
      <c r="A97" s="3">
        <v>45102.736210011572</v>
      </c>
      <c r="B97" s="4">
        <v>-15804</v>
      </c>
      <c r="C97" s="4">
        <v>1104</v>
      </c>
      <c r="D97" s="4">
        <v>920</v>
      </c>
      <c r="E97" s="4">
        <v>448</v>
      </c>
      <c r="F97" s="4">
        <v>-1320</v>
      </c>
      <c r="G97" s="4">
        <v>-193</v>
      </c>
      <c r="I97">
        <f t="shared" si="2"/>
        <v>249766416</v>
      </c>
      <c r="J97">
        <f t="shared" si="2"/>
        <v>1218816</v>
      </c>
      <c r="K97">
        <f t="shared" si="2"/>
        <v>846400</v>
      </c>
      <c r="L97">
        <f t="shared" si="2"/>
        <v>200704</v>
      </c>
      <c r="M97">
        <f t="shared" si="2"/>
        <v>1742400</v>
      </c>
      <c r="N97">
        <f t="shared" si="2"/>
        <v>37249</v>
      </c>
    </row>
    <row r="98" spans="1:14" ht="16.5" x14ac:dyDescent="0.25">
      <c r="A98" s="3">
        <v>45102.736210011572</v>
      </c>
      <c r="B98" s="4">
        <v>-15800</v>
      </c>
      <c r="C98" s="4">
        <v>1044</v>
      </c>
      <c r="D98" s="4">
        <v>900</v>
      </c>
      <c r="E98" s="4">
        <v>498</v>
      </c>
      <c r="F98" s="4">
        <v>1694</v>
      </c>
      <c r="G98" s="4">
        <v>-173</v>
      </c>
      <c r="I98">
        <f t="shared" si="2"/>
        <v>249640000</v>
      </c>
      <c r="J98">
        <f t="shared" si="2"/>
        <v>1089936</v>
      </c>
      <c r="K98">
        <f t="shared" si="2"/>
        <v>810000</v>
      </c>
      <c r="L98">
        <f t="shared" si="2"/>
        <v>248004</v>
      </c>
      <c r="M98">
        <f t="shared" si="2"/>
        <v>2869636</v>
      </c>
      <c r="N98">
        <f t="shared" si="2"/>
        <v>29929</v>
      </c>
    </row>
    <row r="99" spans="1:14" ht="16.5" x14ac:dyDescent="0.25">
      <c r="A99" s="3">
        <v>45102.736210011572</v>
      </c>
      <c r="B99" s="4">
        <v>-16048</v>
      </c>
      <c r="C99" s="4">
        <v>1476</v>
      </c>
      <c r="D99" s="4">
        <v>1428</v>
      </c>
      <c r="E99" s="4">
        <v>580</v>
      </c>
      <c r="F99" s="4">
        <v>3567</v>
      </c>
      <c r="G99" s="4">
        <v>-1874</v>
      </c>
      <c r="I99">
        <f t="shared" si="2"/>
        <v>257538304</v>
      </c>
      <c r="J99">
        <f t="shared" si="2"/>
        <v>2178576</v>
      </c>
      <c r="K99">
        <f t="shared" si="2"/>
        <v>2039184</v>
      </c>
      <c r="L99">
        <f t="shared" si="2"/>
        <v>336400</v>
      </c>
      <c r="M99">
        <f t="shared" si="2"/>
        <v>12723489</v>
      </c>
      <c r="N99">
        <f t="shared" si="2"/>
        <v>3511876</v>
      </c>
    </row>
    <row r="100" spans="1:14" ht="16.5" x14ac:dyDescent="0.25">
      <c r="A100" s="3">
        <v>45102.736204108798</v>
      </c>
      <c r="B100" s="4">
        <v>-15584</v>
      </c>
      <c r="C100" s="4">
        <v>1368</v>
      </c>
      <c r="D100" s="4">
        <v>3460</v>
      </c>
      <c r="E100" s="4">
        <v>-223</v>
      </c>
      <c r="F100" s="4">
        <v>14356</v>
      </c>
      <c r="G100" s="4">
        <v>-4238</v>
      </c>
      <c r="I100">
        <f t="shared" si="2"/>
        <v>242861056</v>
      </c>
      <c r="J100">
        <f t="shared" si="2"/>
        <v>1871424</v>
      </c>
      <c r="K100">
        <f t="shared" si="2"/>
        <v>11971600</v>
      </c>
      <c r="L100">
        <f t="shared" si="2"/>
        <v>49729</v>
      </c>
      <c r="M100">
        <f t="shared" si="2"/>
        <v>206094736</v>
      </c>
      <c r="N100">
        <f t="shared" si="2"/>
        <v>17960644</v>
      </c>
    </row>
    <row r="101" spans="1:14" ht="16.5" x14ac:dyDescent="0.25">
      <c r="A101" s="3">
        <v>45102.736204108798</v>
      </c>
      <c r="B101" s="4">
        <v>-14992</v>
      </c>
      <c r="C101" s="4">
        <v>2436</v>
      </c>
      <c r="D101" s="4">
        <v>6828</v>
      </c>
      <c r="E101" s="4">
        <v>13</v>
      </c>
      <c r="F101" s="4">
        <v>10592</v>
      </c>
      <c r="G101" s="4">
        <v>-478</v>
      </c>
      <c r="I101">
        <f t="shared" si="2"/>
        <v>224760064</v>
      </c>
      <c r="J101">
        <f t="shared" si="2"/>
        <v>5934096</v>
      </c>
      <c r="K101">
        <f t="shared" si="2"/>
        <v>46621584</v>
      </c>
      <c r="L101">
        <f t="shared" si="2"/>
        <v>169</v>
      </c>
      <c r="M101">
        <f t="shared" si="2"/>
        <v>112190464</v>
      </c>
      <c r="N101">
        <f t="shared" si="2"/>
        <v>228484</v>
      </c>
    </row>
    <row r="102" spans="1:14" ht="16.5" x14ac:dyDescent="0.25">
      <c r="A102" s="3">
        <v>45102.736204108798</v>
      </c>
      <c r="B102" s="4">
        <v>-14660</v>
      </c>
      <c r="C102" s="4">
        <v>2716</v>
      </c>
      <c r="D102" s="4">
        <v>9116</v>
      </c>
      <c r="E102" s="4">
        <v>89</v>
      </c>
      <c r="F102" s="4">
        <v>9054</v>
      </c>
      <c r="G102" s="4">
        <v>-154</v>
      </c>
      <c r="I102">
        <f t="shared" si="2"/>
        <v>214915600</v>
      </c>
      <c r="J102">
        <f t="shared" si="2"/>
        <v>7376656</v>
      </c>
      <c r="K102">
        <f t="shared" si="2"/>
        <v>83101456</v>
      </c>
      <c r="L102">
        <f t="shared" si="2"/>
        <v>7921</v>
      </c>
      <c r="M102">
        <f t="shared" si="2"/>
        <v>81974916</v>
      </c>
      <c r="N102">
        <f t="shared" si="2"/>
        <v>23716</v>
      </c>
    </row>
    <row r="103" spans="1:14" ht="16.5" x14ac:dyDescent="0.25">
      <c r="A103" s="3">
        <v>45102.736204108798</v>
      </c>
      <c r="B103" s="4">
        <v>-12672</v>
      </c>
      <c r="C103" s="4">
        <v>2284</v>
      </c>
      <c r="D103" s="4">
        <v>11364</v>
      </c>
      <c r="E103" s="4">
        <v>545</v>
      </c>
      <c r="F103" s="4">
        <v>21884</v>
      </c>
      <c r="G103" s="4">
        <v>-403</v>
      </c>
      <c r="I103">
        <f t="shared" si="2"/>
        <v>160579584</v>
      </c>
      <c r="J103">
        <f t="shared" si="2"/>
        <v>5216656</v>
      </c>
      <c r="K103">
        <f t="shared" si="2"/>
        <v>129140496</v>
      </c>
      <c r="L103">
        <f t="shared" si="2"/>
        <v>297025</v>
      </c>
      <c r="M103">
        <f t="shared" si="2"/>
        <v>478909456</v>
      </c>
      <c r="N103">
        <f t="shared" si="2"/>
        <v>162409</v>
      </c>
    </row>
    <row r="104" spans="1:14" ht="16.5" x14ac:dyDescent="0.25">
      <c r="A104" s="3">
        <v>45102.736204108798</v>
      </c>
      <c r="B104" s="4">
        <v>14112</v>
      </c>
      <c r="C104" s="4">
        <v>7439</v>
      </c>
      <c r="D104" s="4">
        <v>17959</v>
      </c>
      <c r="E104" s="4">
        <v>4275</v>
      </c>
      <c r="F104" s="4"/>
      <c r="G104" s="4"/>
      <c r="I104">
        <f t="shared" si="2"/>
        <v>199148544</v>
      </c>
      <c r="J104">
        <f t="shared" si="2"/>
        <v>55338721</v>
      </c>
      <c r="K104">
        <f t="shared" si="2"/>
        <v>322525681</v>
      </c>
      <c r="L104">
        <f t="shared" si="2"/>
        <v>18275625</v>
      </c>
      <c r="M104">
        <f t="shared" si="2"/>
        <v>0</v>
      </c>
      <c r="N104">
        <f t="shared" si="2"/>
        <v>0</v>
      </c>
    </row>
    <row r="105" spans="1:14" ht="16.5" x14ac:dyDescent="0.25">
      <c r="A105" s="3">
        <v>45102.736192731485</v>
      </c>
      <c r="B105" s="4">
        <v>784</v>
      </c>
      <c r="C105" s="4">
        <v>216</v>
      </c>
      <c r="D105" s="4">
        <v>17576</v>
      </c>
      <c r="E105" s="4">
        <v>490</v>
      </c>
      <c r="F105" s="4">
        <v>189</v>
      </c>
      <c r="G105" s="4">
        <v>-323</v>
      </c>
      <c r="I105">
        <f t="shared" si="2"/>
        <v>614656</v>
      </c>
      <c r="J105">
        <f t="shared" si="2"/>
        <v>46656</v>
      </c>
      <c r="K105">
        <f t="shared" si="2"/>
        <v>308915776</v>
      </c>
      <c r="L105">
        <f t="shared" si="2"/>
        <v>240100</v>
      </c>
      <c r="M105">
        <f t="shared" si="2"/>
        <v>35721</v>
      </c>
      <c r="N105">
        <f t="shared" si="2"/>
        <v>104329</v>
      </c>
    </row>
    <row r="106" spans="1:14" ht="16.5" x14ac:dyDescent="0.25">
      <c r="A106" s="3">
        <v>45102.736192731485</v>
      </c>
      <c r="B106" s="4">
        <v>856</v>
      </c>
      <c r="C106" s="4">
        <v>248</v>
      </c>
      <c r="D106" s="4">
        <v>17572</v>
      </c>
      <c r="E106" s="4">
        <v>502</v>
      </c>
      <c r="F106" s="4">
        <v>382</v>
      </c>
      <c r="G106" s="4">
        <v>-320</v>
      </c>
      <c r="I106">
        <f t="shared" si="2"/>
        <v>732736</v>
      </c>
      <c r="J106">
        <f t="shared" si="2"/>
        <v>61504</v>
      </c>
      <c r="K106">
        <f t="shared" si="2"/>
        <v>308775184</v>
      </c>
      <c r="L106">
        <f t="shared" si="2"/>
        <v>252004</v>
      </c>
      <c r="M106">
        <f t="shared" si="2"/>
        <v>145924</v>
      </c>
      <c r="N106">
        <f t="shared" si="2"/>
        <v>102400</v>
      </c>
    </row>
    <row r="107" spans="1:14" ht="16.5" x14ac:dyDescent="0.25">
      <c r="A107" s="3">
        <v>45102.736192731485</v>
      </c>
      <c r="B107" s="4">
        <v>888</v>
      </c>
      <c r="C107" s="4">
        <v>184</v>
      </c>
      <c r="D107" s="4">
        <v>17576</v>
      </c>
      <c r="E107" s="4">
        <v>463</v>
      </c>
      <c r="F107" s="4">
        <v>558</v>
      </c>
      <c r="G107" s="4">
        <v>-325</v>
      </c>
      <c r="I107">
        <f t="shared" si="2"/>
        <v>788544</v>
      </c>
      <c r="J107">
        <f t="shared" si="2"/>
        <v>33856</v>
      </c>
      <c r="K107">
        <f t="shared" si="2"/>
        <v>308915776</v>
      </c>
      <c r="L107">
        <f t="shared" si="2"/>
        <v>214369</v>
      </c>
      <c r="M107">
        <f t="shared" si="2"/>
        <v>311364</v>
      </c>
      <c r="N107">
        <f t="shared" si="2"/>
        <v>105625</v>
      </c>
    </row>
    <row r="108" spans="1:14" ht="16.5" x14ac:dyDescent="0.25">
      <c r="A108" s="3">
        <v>45102.736192731485</v>
      </c>
      <c r="B108" s="4">
        <v>888</v>
      </c>
      <c r="C108" s="4">
        <v>240</v>
      </c>
      <c r="D108" s="4">
        <v>17504</v>
      </c>
      <c r="E108" s="4">
        <v>466</v>
      </c>
      <c r="F108" s="4">
        <v>382</v>
      </c>
      <c r="G108" s="4">
        <v>-287</v>
      </c>
      <c r="I108">
        <f t="shared" si="2"/>
        <v>788544</v>
      </c>
      <c r="J108">
        <f t="shared" si="2"/>
        <v>57600</v>
      </c>
      <c r="K108">
        <f t="shared" si="2"/>
        <v>306390016</v>
      </c>
      <c r="L108">
        <f t="shared" si="2"/>
        <v>217156</v>
      </c>
      <c r="M108">
        <f t="shared" si="2"/>
        <v>145924</v>
      </c>
      <c r="N108">
        <f t="shared" si="2"/>
        <v>82369</v>
      </c>
    </row>
    <row r="109" spans="1:14" ht="16.5" x14ac:dyDescent="0.25">
      <c r="A109" s="3">
        <v>45102.736192731485</v>
      </c>
      <c r="B109" s="4">
        <v>908</v>
      </c>
      <c r="C109" s="4">
        <v>228</v>
      </c>
      <c r="D109" s="4">
        <v>17588</v>
      </c>
      <c r="E109" s="4">
        <v>470</v>
      </c>
      <c r="F109" s="4">
        <v>402</v>
      </c>
      <c r="G109" s="4">
        <v>-296</v>
      </c>
      <c r="I109">
        <f t="shared" si="2"/>
        <v>824464</v>
      </c>
      <c r="J109">
        <f t="shared" si="2"/>
        <v>51984</v>
      </c>
      <c r="K109">
        <f t="shared" si="2"/>
        <v>309337744</v>
      </c>
      <c r="L109">
        <f t="shared" si="2"/>
        <v>220900</v>
      </c>
      <c r="M109">
        <f t="shared" si="2"/>
        <v>161604</v>
      </c>
      <c r="N109">
        <f t="shared" si="2"/>
        <v>87616</v>
      </c>
    </row>
    <row r="110" spans="1:14" ht="16.5" x14ac:dyDescent="0.25">
      <c r="A110" s="3">
        <v>45102.736192731485</v>
      </c>
      <c r="B110" s="4">
        <v>936</v>
      </c>
      <c r="C110" s="4">
        <v>200</v>
      </c>
      <c r="D110" s="4">
        <v>17584</v>
      </c>
      <c r="E110" s="4">
        <v>486</v>
      </c>
      <c r="F110" s="4">
        <v>306</v>
      </c>
      <c r="G110" s="4">
        <v>-344</v>
      </c>
      <c r="I110">
        <f t="shared" si="2"/>
        <v>876096</v>
      </c>
      <c r="J110">
        <f t="shared" si="2"/>
        <v>40000</v>
      </c>
      <c r="K110">
        <f t="shared" si="2"/>
        <v>309197056</v>
      </c>
      <c r="L110">
        <f t="shared" si="2"/>
        <v>236196</v>
      </c>
      <c r="M110">
        <f t="shared" si="2"/>
        <v>93636</v>
      </c>
      <c r="N110">
        <f t="shared" si="2"/>
        <v>118336</v>
      </c>
    </row>
    <row r="111" spans="1:14" ht="16.5" x14ac:dyDescent="0.25">
      <c r="A111" s="3">
        <v>45102.736192731485</v>
      </c>
      <c r="B111" s="4">
        <v>908</v>
      </c>
      <c r="C111" s="4">
        <v>236</v>
      </c>
      <c r="D111" s="4">
        <v>17640</v>
      </c>
      <c r="E111" s="4">
        <v>486</v>
      </c>
      <c r="F111" s="4">
        <v>350</v>
      </c>
      <c r="G111" s="4">
        <v>-334</v>
      </c>
      <c r="I111">
        <f t="shared" si="2"/>
        <v>824464</v>
      </c>
      <c r="J111">
        <f t="shared" si="2"/>
        <v>55696</v>
      </c>
      <c r="K111">
        <f t="shared" si="2"/>
        <v>311169600</v>
      </c>
      <c r="L111">
        <f t="shared" si="2"/>
        <v>236196</v>
      </c>
      <c r="M111">
        <f t="shared" si="2"/>
        <v>122500</v>
      </c>
      <c r="N111">
        <f t="shared" si="2"/>
        <v>111556</v>
      </c>
    </row>
    <row r="112" spans="1:14" ht="16.5" x14ac:dyDescent="0.25">
      <c r="A112" s="3">
        <v>45102.736192731485</v>
      </c>
      <c r="B112" s="4">
        <v>876</v>
      </c>
      <c r="C112" s="4">
        <v>180</v>
      </c>
      <c r="D112" s="4">
        <v>17676</v>
      </c>
      <c r="E112" s="4">
        <v>476</v>
      </c>
      <c r="F112" s="4">
        <v>312</v>
      </c>
      <c r="G112" s="4">
        <v>-322</v>
      </c>
      <c r="I112">
        <f t="shared" si="2"/>
        <v>767376</v>
      </c>
      <c r="J112">
        <f t="shared" si="2"/>
        <v>32400</v>
      </c>
      <c r="K112">
        <f t="shared" si="2"/>
        <v>312440976</v>
      </c>
      <c r="L112">
        <f t="shared" si="2"/>
        <v>226576</v>
      </c>
      <c r="M112">
        <f t="shared" si="2"/>
        <v>97344</v>
      </c>
      <c r="N112">
        <f t="shared" si="2"/>
        <v>103684</v>
      </c>
    </row>
    <row r="113" spans="1:14" ht="16.5" x14ac:dyDescent="0.25">
      <c r="A113" s="3">
        <v>45102.736192719909</v>
      </c>
      <c r="B113" s="4">
        <v>880</v>
      </c>
      <c r="C113" s="4">
        <v>272</v>
      </c>
      <c r="D113" s="4">
        <v>17616</v>
      </c>
      <c r="E113" s="4">
        <v>477</v>
      </c>
      <c r="F113" s="4">
        <v>577</v>
      </c>
      <c r="G113" s="4">
        <v>-298</v>
      </c>
      <c r="I113">
        <f t="shared" si="2"/>
        <v>774400</v>
      </c>
      <c r="J113">
        <f t="shared" si="2"/>
        <v>73984</v>
      </c>
      <c r="K113">
        <f t="shared" si="2"/>
        <v>310323456</v>
      </c>
      <c r="L113">
        <f t="shared" si="2"/>
        <v>227529</v>
      </c>
      <c r="M113">
        <f t="shared" si="2"/>
        <v>332929</v>
      </c>
      <c r="N113">
        <f t="shared" si="2"/>
        <v>88804</v>
      </c>
    </row>
    <row r="114" spans="1:14" ht="16.5" x14ac:dyDescent="0.25">
      <c r="A114" s="3">
        <v>45102.736181412038</v>
      </c>
      <c r="B114" s="4">
        <v>988</v>
      </c>
      <c r="C114" s="4">
        <v>220</v>
      </c>
      <c r="D114" s="4">
        <v>17540</v>
      </c>
      <c r="E114" s="4">
        <v>478</v>
      </c>
      <c r="F114" s="4">
        <v>264</v>
      </c>
      <c r="G114" s="4">
        <v>-345</v>
      </c>
      <c r="I114">
        <f t="shared" si="2"/>
        <v>976144</v>
      </c>
      <c r="J114">
        <f t="shared" si="2"/>
        <v>48400</v>
      </c>
      <c r="K114">
        <f t="shared" si="2"/>
        <v>307651600</v>
      </c>
      <c r="L114">
        <f t="shared" si="2"/>
        <v>228484</v>
      </c>
      <c r="M114">
        <f t="shared" si="2"/>
        <v>69696</v>
      </c>
      <c r="N114">
        <f t="shared" si="2"/>
        <v>119025</v>
      </c>
    </row>
    <row r="115" spans="1:14" ht="16.5" x14ac:dyDescent="0.25">
      <c r="A115" t="s">
        <v>7</v>
      </c>
      <c r="B115">
        <f>_xlfn.STDEV.S(B2:B114)</f>
        <v>7437.9284898469696</v>
      </c>
      <c r="C115">
        <f t="shared" ref="C115:G115" si="3">_xlfn.STDEV.S(C2:C114)</f>
        <v>933.94730203723248</v>
      </c>
      <c r="D115">
        <f t="shared" si="3"/>
        <v>7380.9995696137048</v>
      </c>
      <c r="E115">
        <f t="shared" si="3"/>
        <v>1126.969225424855</v>
      </c>
      <c r="F115">
        <f t="shared" si="3"/>
        <v>13047.509622851205</v>
      </c>
      <c r="G115">
        <f t="shared" si="3"/>
        <v>1292.0481794238549</v>
      </c>
      <c r="I115" s="5">
        <f>SUM(I2:I114)</f>
        <v>13139030256</v>
      </c>
      <c r="J115" s="5">
        <f>SUM(J2:J114)</f>
        <v>119589777</v>
      </c>
      <c r="K115" s="5">
        <f>SUM(K2:K114)</f>
        <v>19140323553</v>
      </c>
      <c r="L115" s="5">
        <f>SUM(L2:L114)</f>
        <v>171347801</v>
      </c>
      <c r="M115" s="5">
        <f>SUM(M2:M114)</f>
        <v>18785073486</v>
      </c>
      <c r="N115" s="5">
        <f>SUM(N2:N114)</f>
        <v>210908776</v>
      </c>
    </row>
    <row r="116" spans="1:14" ht="16.5" x14ac:dyDescent="0.25">
      <c r="A116" t="s">
        <v>8</v>
      </c>
      <c r="B116">
        <f>((B115)/AVERAGE(B2:B114))*100</f>
        <v>-94.095268044564534</v>
      </c>
      <c r="C116">
        <f t="shared" ref="C116:G116" si="4">((C115)/AVERAGE(C2:C114))*100</f>
        <v>207.13696870862796</v>
      </c>
      <c r="D116">
        <f t="shared" si="4"/>
        <v>68.265665573327581</v>
      </c>
      <c r="E116">
        <f t="shared" si="4"/>
        <v>216.41642790594409</v>
      </c>
      <c r="F116">
        <f t="shared" si="4"/>
        <v>1790.4234987470438</v>
      </c>
      <c r="G116">
        <f t="shared" si="4"/>
        <v>-260.6450783586215</v>
      </c>
      <c r="I116" s="5">
        <f>COUNT(I2:I114)</f>
        <v>113</v>
      </c>
      <c r="J116" s="5">
        <f>COUNT(J2:J114)</f>
        <v>113</v>
      </c>
      <c r="K116" s="5">
        <f>COUNT(K2:K114)</f>
        <v>113</v>
      </c>
      <c r="L116" s="5">
        <f>COUNT(L2:L114)</f>
        <v>113</v>
      </c>
      <c r="M116" s="5">
        <f>COUNT(M2:M114)</f>
        <v>113</v>
      </c>
      <c r="N116" s="5">
        <f>COUNT(N2:N114)</f>
        <v>113</v>
      </c>
    </row>
    <row r="117" spans="1:14" x14ac:dyDescent="0.25">
      <c r="I117">
        <f>I115/I116</f>
        <v>116274604.03539823</v>
      </c>
      <c r="J117">
        <f>J115/J116</f>
        <v>1058316.6106194691</v>
      </c>
      <c r="K117">
        <f>K115/K116</f>
        <v>169383394.27433628</v>
      </c>
      <c r="L117">
        <f>L115/L116</f>
        <v>1516352.2212389382</v>
      </c>
      <c r="M117">
        <f>M115/M116</f>
        <v>166239588.37168142</v>
      </c>
      <c r="N117">
        <f>N115/N116</f>
        <v>1866449.3451327435</v>
      </c>
    </row>
    <row r="118" spans="1:14" x14ac:dyDescent="0.25">
      <c r="I118">
        <f>SQRT(I117)</f>
        <v>10783.070250879302</v>
      </c>
      <c r="J118">
        <f>SQRT(J117)</f>
        <v>1028.7451631086628</v>
      </c>
      <c r="K118">
        <f>SQRT(K117)</f>
        <v>13014.737579925932</v>
      </c>
      <c r="L118">
        <f>SQRT(L117)</f>
        <v>1231.4025423227524</v>
      </c>
      <c r="M118">
        <f>SQRT(M117)</f>
        <v>12893.393206277447</v>
      </c>
      <c r="N118">
        <f>SQRT(N117)</f>
        <v>1366.1805682751981</v>
      </c>
    </row>
  </sheetData>
  <dataValidations count="7">
    <dataValidation allowBlank="1" showInputMessage="1" showErrorMessage="1" prompt="TBL_HST[CH6]" sqref="G2:G114" xr:uid="{2D41C4B8-0CA7-41A1-8807-F88B9773B7C3}"/>
    <dataValidation allowBlank="1" showInputMessage="1" showErrorMessage="1" prompt="TBL_HST[CH5]" sqref="F2:F114" xr:uid="{0EA8FD9D-5A12-4989-88FD-DDB39CCDBF0F}"/>
    <dataValidation allowBlank="1" showInputMessage="1" showErrorMessage="1" prompt="TBL_HST[CH4]" sqref="E2:E114" xr:uid="{1D369D86-1A38-4871-AACD-E75837646401}"/>
    <dataValidation allowBlank="1" showInputMessage="1" showErrorMessage="1" prompt="TBL_HST[CH3]" sqref="D2:D114" xr:uid="{44A54630-F13A-41DF-9453-4AF3AC3CE2FC}"/>
    <dataValidation allowBlank="1" showInputMessage="1" showErrorMessage="1" prompt="TBL_HST[CH2]" sqref="C2:C114" xr:uid="{9E413999-30EE-4E53-8F04-97429ADE2CEF}"/>
    <dataValidation allowBlank="1" showInputMessage="1" showErrorMessage="1" prompt="TBL_HST[CH1]" sqref="B2:B114" xr:uid="{6FF7BC52-E9BB-4F8A-B20C-330AAC521E3D}"/>
    <dataValidation allowBlank="1" showInputMessage="1" showErrorMessage="1" prompt="Hora_x000d__x000a__x000d__x000a_TBL_HST[TIME]" sqref="A2:A114" xr:uid="{3762C122-F330-4221-898B-A37CC8BB8E48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F1B5-FEED-4D6D-9FBA-A23A1E32E9D4}">
  <dimension ref="A1:N149"/>
  <sheetViews>
    <sheetView topLeftCell="A118" workbookViewId="0">
      <selection activeCell="I128" sqref="I128:N128"/>
    </sheetView>
  </sheetViews>
  <sheetFormatPr baseColWidth="10" defaultRowHeight="15" x14ac:dyDescent="0.25"/>
  <cols>
    <col min="1" max="1" width="12.7109375" bestFit="1" customWidth="1"/>
    <col min="2" max="2" width="15.7109375" bestFit="1" customWidth="1"/>
    <col min="9" max="9" width="1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ht="16.5" x14ac:dyDescent="0.25">
      <c r="A2" s="1">
        <v>45102.737737650466</v>
      </c>
      <c r="B2" s="2">
        <v>536</v>
      </c>
      <c r="C2" s="2">
        <v>304</v>
      </c>
      <c r="D2" s="2">
        <v>17564</v>
      </c>
      <c r="E2" s="2">
        <v>491</v>
      </c>
      <c r="F2" s="2">
        <v>320</v>
      </c>
      <c r="G2" s="2">
        <v>-288</v>
      </c>
      <c r="I2">
        <f>B2^2</f>
        <v>287296</v>
      </c>
      <c r="J2">
        <f>C2^2</f>
        <v>92416</v>
      </c>
      <c r="K2">
        <f>D2^2</f>
        <v>308494096</v>
      </c>
      <c r="L2">
        <f>E2^2</f>
        <v>241081</v>
      </c>
      <c r="M2">
        <f>F2^2</f>
        <v>102400</v>
      </c>
      <c r="N2">
        <f>G2^2</f>
        <v>82944</v>
      </c>
    </row>
    <row r="3" spans="1:14" ht="16.5" x14ac:dyDescent="0.25">
      <c r="A3" s="3">
        <v>45102.737737650466</v>
      </c>
      <c r="B3" s="4">
        <v>608</v>
      </c>
      <c r="C3" s="4">
        <v>316</v>
      </c>
      <c r="D3" s="4">
        <v>17128</v>
      </c>
      <c r="E3" s="4">
        <v>517</v>
      </c>
      <c r="F3" s="4">
        <v>447</v>
      </c>
      <c r="G3" s="4">
        <v>-256</v>
      </c>
      <c r="I3">
        <f t="shared" ref="I3:N45" si="0">B3^2</f>
        <v>369664</v>
      </c>
      <c r="J3">
        <f t="shared" si="0"/>
        <v>99856</v>
      </c>
      <c r="K3">
        <f t="shared" si="0"/>
        <v>293368384</v>
      </c>
      <c r="L3">
        <f t="shared" si="0"/>
        <v>267289</v>
      </c>
      <c r="M3">
        <f t="shared" si="0"/>
        <v>199809</v>
      </c>
      <c r="N3">
        <f t="shared" si="0"/>
        <v>65536</v>
      </c>
    </row>
    <row r="4" spans="1:14" ht="16.5" x14ac:dyDescent="0.25">
      <c r="A4" s="3">
        <v>45102.737737650466</v>
      </c>
      <c r="B4" s="4">
        <v>616</v>
      </c>
      <c r="C4" s="4">
        <v>316</v>
      </c>
      <c r="D4" s="4">
        <v>17532</v>
      </c>
      <c r="E4" s="4">
        <v>509</v>
      </c>
      <c r="F4" s="4">
        <v>619</v>
      </c>
      <c r="G4" s="4">
        <v>-274</v>
      </c>
      <c r="I4">
        <f t="shared" si="0"/>
        <v>379456</v>
      </c>
      <c r="J4">
        <f t="shared" si="0"/>
        <v>99856</v>
      </c>
      <c r="K4">
        <f t="shared" si="0"/>
        <v>307371024</v>
      </c>
      <c r="L4">
        <f t="shared" si="0"/>
        <v>259081</v>
      </c>
      <c r="M4">
        <f t="shared" si="0"/>
        <v>383161</v>
      </c>
      <c r="N4">
        <f t="shared" si="0"/>
        <v>75076</v>
      </c>
    </row>
    <row r="5" spans="1:14" ht="16.5" x14ac:dyDescent="0.25">
      <c r="A5" s="3">
        <v>45102.737726307867</v>
      </c>
      <c r="B5" s="4">
        <v>632</v>
      </c>
      <c r="C5" s="4">
        <v>360</v>
      </c>
      <c r="D5" s="4">
        <v>17664</v>
      </c>
      <c r="E5" s="4">
        <v>487</v>
      </c>
      <c r="F5" s="4">
        <v>300</v>
      </c>
      <c r="G5" s="4">
        <v>-332</v>
      </c>
      <c r="I5">
        <f t="shared" si="0"/>
        <v>399424</v>
      </c>
      <c r="J5">
        <f t="shared" si="0"/>
        <v>129600</v>
      </c>
      <c r="K5">
        <f t="shared" si="0"/>
        <v>312016896</v>
      </c>
      <c r="L5">
        <f t="shared" si="0"/>
        <v>237169</v>
      </c>
      <c r="M5">
        <f t="shared" si="0"/>
        <v>90000</v>
      </c>
      <c r="N5">
        <f t="shared" si="0"/>
        <v>110224</v>
      </c>
    </row>
    <row r="6" spans="1:14" ht="16.5" x14ac:dyDescent="0.25">
      <c r="A6" s="3">
        <v>45102.737726122687</v>
      </c>
      <c r="B6" s="4">
        <v>580</v>
      </c>
      <c r="C6" s="4">
        <v>332</v>
      </c>
      <c r="D6" s="4">
        <v>17616</v>
      </c>
      <c r="E6" s="4">
        <v>484</v>
      </c>
      <c r="F6" s="4">
        <v>319</v>
      </c>
      <c r="G6" s="4">
        <v>-330</v>
      </c>
      <c r="I6">
        <f t="shared" si="0"/>
        <v>336400</v>
      </c>
      <c r="J6">
        <f t="shared" si="0"/>
        <v>110224</v>
      </c>
      <c r="K6">
        <f t="shared" si="0"/>
        <v>310323456</v>
      </c>
      <c r="L6">
        <f t="shared" si="0"/>
        <v>234256</v>
      </c>
      <c r="M6">
        <f t="shared" si="0"/>
        <v>101761</v>
      </c>
      <c r="N6">
        <f t="shared" si="0"/>
        <v>108900</v>
      </c>
    </row>
    <row r="7" spans="1:14" ht="16.5" x14ac:dyDescent="0.25">
      <c r="A7" s="3">
        <v>45102.737726122687</v>
      </c>
      <c r="B7" s="4">
        <v>672</v>
      </c>
      <c r="C7" s="4">
        <v>320</v>
      </c>
      <c r="D7" s="4">
        <v>17688</v>
      </c>
      <c r="E7" s="4">
        <v>533</v>
      </c>
      <c r="F7" s="4">
        <v>369</v>
      </c>
      <c r="G7" s="4">
        <v>-319</v>
      </c>
      <c r="I7">
        <f t="shared" si="0"/>
        <v>451584</v>
      </c>
      <c r="J7">
        <f t="shared" si="0"/>
        <v>102400</v>
      </c>
      <c r="K7">
        <f t="shared" si="0"/>
        <v>312865344</v>
      </c>
      <c r="L7">
        <f t="shared" si="0"/>
        <v>284089</v>
      </c>
      <c r="M7">
        <f t="shared" si="0"/>
        <v>136161</v>
      </c>
      <c r="N7">
        <f t="shared" si="0"/>
        <v>101761</v>
      </c>
    </row>
    <row r="8" spans="1:14" ht="16.5" x14ac:dyDescent="0.25">
      <c r="A8" s="3">
        <v>45102.737726122687</v>
      </c>
      <c r="B8" s="4">
        <v>588</v>
      </c>
      <c r="C8" s="4">
        <v>308</v>
      </c>
      <c r="D8" s="4">
        <v>17592</v>
      </c>
      <c r="E8" s="4">
        <v>474</v>
      </c>
      <c r="F8" s="4">
        <v>299</v>
      </c>
      <c r="G8" s="4">
        <v>-364</v>
      </c>
      <c r="I8">
        <f t="shared" si="0"/>
        <v>345744</v>
      </c>
      <c r="J8">
        <f t="shared" si="0"/>
        <v>94864</v>
      </c>
      <c r="K8">
        <f t="shared" si="0"/>
        <v>309478464</v>
      </c>
      <c r="L8">
        <f t="shared" si="0"/>
        <v>224676</v>
      </c>
      <c r="M8">
        <f t="shared" si="0"/>
        <v>89401</v>
      </c>
      <c r="N8">
        <f t="shared" si="0"/>
        <v>132496</v>
      </c>
    </row>
    <row r="9" spans="1:14" ht="16.5" x14ac:dyDescent="0.25">
      <c r="A9" s="3">
        <v>45102.737726122687</v>
      </c>
      <c r="B9" s="4">
        <v>608</v>
      </c>
      <c r="C9" s="4">
        <v>316</v>
      </c>
      <c r="D9" s="4">
        <v>17604</v>
      </c>
      <c r="E9" s="4">
        <v>472</v>
      </c>
      <c r="F9" s="4">
        <v>219</v>
      </c>
      <c r="G9" s="4">
        <v>-342</v>
      </c>
      <c r="I9">
        <f t="shared" si="0"/>
        <v>369664</v>
      </c>
      <c r="J9">
        <f t="shared" si="0"/>
        <v>99856</v>
      </c>
      <c r="K9">
        <f t="shared" si="0"/>
        <v>309900816</v>
      </c>
      <c r="L9">
        <f t="shared" si="0"/>
        <v>222784</v>
      </c>
      <c r="M9">
        <f t="shared" si="0"/>
        <v>47961</v>
      </c>
      <c r="N9">
        <f t="shared" si="0"/>
        <v>116964</v>
      </c>
    </row>
    <row r="10" spans="1:14" ht="16.5" x14ac:dyDescent="0.25">
      <c r="A10" s="3">
        <v>45102.737726122687</v>
      </c>
      <c r="B10" s="4">
        <v>576</v>
      </c>
      <c r="C10" s="4">
        <v>372</v>
      </c>
      <c r="D10" s="4">
        <v>17632</v>
      </c>
      <c r="E10" s="4">
        <v>455</v>
      </c>
      <c r="F10" s="4">
        <v>349</v>
      </c>
      <c r="G10" s="4">
        <v>-369</v>
      </c>
      <c r="I10">
        <f t="shared" si="0"/>
        <v>331776</v>
      </c>
      <c r="J10">
        <f t="shared" si="0"/>
        <v>138384</v>
      </c>
      <c r="K10">
        <f t="shared" si="0"/>
        <v>310887424</v>
      </c>
      <c r="L10">
        <f t="shared" si="0"/>
        <v>207025</v>
      </c>
      <c r="M10">
        <f t="shared" si="0"/>
        <v>121801</v>
      </c>
      <c r="N10">
        <f t="shared" si="0"/>
        <v>136161</v>
      </c>
    </row>
    <row r="11" spans="1:14" ht="16.5" x14ac:dyDescent="0.25">
      <c r="A11" s="3">
        <v>45102.737726122687</v>
      </c>
      <c r="B11" s="4">
        <v>552</v>
      </c>
      <c r="C11" s="4">
        <v>316</v>
      </c>
      <c r="D11" s="4">
        <v>17620</v>
      </c>
      <c r="E11" s="4">
        <v>479</v>
      </c>
      <c r="F11" s="4">
        <v>365</v>
      </c>
      <c r="G11" s="4">
        <v>-328</v>
      </c>
      <c r="I11">
        <f t="shared" si="0"/>
        <v>304704</v>
      </c>
      <c r="J11">
        <f t="shared" si="0"/>
        <v>99856</v>
      </c>
      <c r="K11">
        <f t="shared" si="0"/>
        <v>310464400</v>
      </c>
      <c r="L11">
        <f t="shared" si="0"/>
        <v>229441</v>
      </c>
      <c r="M11">
        <f t="shared" si="0"/>
        <v>133225</v>
      </c>
      <c r="N11">
        <f t="shared" si="0"/>
        <v>107584</v>
      </c>
    </row>
    <row r="12" spans="1:14" ht="16.5" x14ac:dyDescent="0.25">
      <c r="A12" s="3">
        <v>45102.737726122687</v>
      </c>
      <c r="B12" s="4">
        <v>580</v>
      </c>
      <c r="C12" s="4">
        <v>276</v>
      </c>
      <c r="D12" s="4">
        <v>17552</v>
      </c>
      <c r="E12" s="4">
        <v>495</v>
      </c>
      <c r="F12" s="4">
        <v>410</v>
      </c>
      <c r="G12" s="4">
        <v>-366</v>
      </c>
      <c r="I12">
        <f t="shared" si="0"/>
        <v>336400</v>
      </c>
      <c r="J12">
        <f t="shared" si="0"/>
        <v>76176</v>
      </c>
      <c r="K12">
        <f t="shared" si="0"/>
        <v>308072704</v>
      </c>
      <c r="L12">
        <f t="shared" si="0"/>
        <v>245025</v>
      </c>
      <c r="M12">
        <f t="shared" si="0"/>
        <v>168100</v>
      </c>
      <c r="N12">
        <f t="shared" si="0"/>
        <v>133956</v>
      </c>
    </row>
    <row r="13" spans="1:14" ht="16.5" x14ac:dyDescent="0.25">
      <c r="A13" s="3">
        <v>45102.737726122687</v>
      </c>
      <c r="B13" s="4">
        <v>580</v>
      </c>
      <c r="C13" s="4">
        <v>324</v>
      </c>
      <c r="D13" s="4">
        <v>17620</v>
      </c>
      <c r="E13" s="4">
        <v>491</v>
      </c>
      <c r="F13" s="4">
        <v>648</v>
      </c>
      <c r="G13" s="4">
        <v>-321</v>
      </c>
      <c r="I13">
        <f t="shared" si="0"/>
        <v>336400</v>
      </c>
      <c r="J13">
        <f t="shared" si="0"/>
        <v>104976</v>
      </c>
      <c r="K13">
        <f t="shared" si="0"/>
        <v>310464400</v>
      </c>
      <c r="L13">
        <f t="shared" si="0"/>
        <v>241081</v>
      </c>
      <c r="M13">
        <f t="shared" si="0"/>
        <v>419904</v>
      </c>
      <c r="N13">
        <f t="shared" si="0"/>
        <v>103041</v>
      </c>
    </row>
    <row r="14" spans="1:14" ht="16.5" x14ac:dyDescent="0.25">
      <c r="A14" s="3">
        <v>45102.737726122687</v>
      </c>
      <c r="B14" s="4">
        <v>644</v>
      </c>
      <c r="C14" s="4">
        <v>356</v>
      </c>
      <c r="D14" s="4">
        <v>17500</v>
      </c>
      <c r="E14" s="4">
        <v>520</v>
      </c>
      <c r="F14" s="4">
        <v>655</v>
      </c>
      <c r="G14" s="4">
        <v>-374</v>
      </c>
      <c r="I14">
        <f t="shared" si="0"/>
        <v>414736</v>
      </c>
      <c r="J14">
        <f t="shared" si="0"/>
        <v>126736</v>
      </c>
      <c r="K14">
        <f t="shared" si="0"/>
        <v>306250000</v>
      </c>
      <c r="L14">
        <f t="shared" si="0"/>
        <v>270400</v>
      </c>
      <c r="M14">
        <f t="shared" si="0"/>
        <v>429025</v>
      </c>
      <c r="N14">
        <f t="shared" si="0"/>
        <v>139876</v>
      </c>
    </row>
    <row r="15" spans="1:14" ht="16.5" x14ac:dyDescent="0.25">
      <c r="A15" s="3">
        <v>45102.737714675925</v>
      </c>
      <c r="B15" s="4">
        <v>688</v>
      </c>
      <c r="C15" s="4">
        <v>392</v>
      </c>
      <c r="D15" s="4">
        <v>17600</v>
      </c>
      <c r="E15" s="4">
        <v>522</v>
      </c>
      <c r="F15" s="4">
        <v>446</v>
      </c>
      <c r="G15" s="4">
        <v>-355</v>
      </c>
      <c r="I15">
        <f t="shared" si="0"/>
        <v>473344</v>
      </c>
      <c r="J15">
        <f t="shared" si="0"/>
        <v>153664</v>
      </c>
      <c r="K15">
        <f t="shared" si="0"/>
        <v>309760000</v>
      </c>
      <c r="L15">
        <f t="shared" si="0"/>
        <v>272484</v>
      </c>
      <c r="M15">
        <f t="shared" si="0"/>
        <v>198916</v>
      </c>
      <c r="N15">
        <f t="shared" si="0"/>
        <v>126025</v>
      </c>
    </row>
    <row r="16" spans="1:14" ht="16.5" x14ac:dyDescent="0.25">
      <c r="A16" s="3">
        <v>45102.737714675925</v>
      </c>
      <c r="B16" s="4">
        <v>696</v>
      </c>
      <c r="C16" s="4">
        <v>412</v>
      </c>
      <c r="D16" s="4">
        <v>17696</v>
      </c>
      <c r="E16" s="4">
        <v>492</v>
      </c>
      <c r="F16" s="4">
        <v>702</v>
      </c>
      <c r="G16" s="4">
        <v>-405</v>
      </c>
      <c r="I16">
        <f t="shared" si="0"/>
        <v>484416</v>
      </c>
      <c r="J16">
        <f t="shared" si="0"/>
        <v>169744</v>
      </c>
      <c r="K16">
        <f t="shared" si="0"/>
        <v>313148416</v>
      </c>
      <c r="L16">
        <f t="shared" si="0"/>
        <v>242064</v>
      </c>
      <c r="M16">
        <f t="shared" si="0"/>
        <v>492804</v>
      </c>
      <c r="N16">
        <f t="shared" si="0"/>
        <v>164025</v>
      </c>
    </row>
    <row r="17" spans="1:14" ht="16.5" x14ac:dyDescent="0.25">
      <c r="A17" s="3">
        <v>45102.737714675925</v>
      </c>
      <c r="B17" s="4">
        <v>708</v>
      </c>
      <c r="C17" s="4">
        <v>352</v>
      </c>
      <c r="D17" s="4">
        <v>17588</v>
      </c>
      <c r="E17" s="4">
        <v>503</v>
      </c>
      <c r="F17" s="4">
        <v>305</v>
      </c>
      <c r="G17" s="4">
        <v>-435</v>
      </c>
      <c r="I17">
        <f t="shared" si="0"/>
        <v>501264</v>
      </c>
      <c r="J17">
        <f t="shared" si="0"/>
        <v>123904</v>
      </c>
      <c r="K17">
        <f t="shared" si="0"/>
        <v>309337744</v>
      </c>
      <c r="L17">
        <f t="shared" si="0"/>
        <v>253009</v>
      </c>
      <c r="M17">
        <f t="shared" si="0"/>
        <v>93025</v>
      </c>
      <c r="N17">
        <f t="shared" si="0"/>
        <v>189225</v>
      </c>
    </row>
    <row r="18" spans="1:14" ht="16.5" x14ac:dyDescent="0.25">
      <c r="A18" s="3">
        <v>45102.737714675925</v>
      </c>
      <c r="B18" s="4">
        <v>68</v>
      </c>
      <c r="C18" s="4">
        <v>320</v>
      </c>
      <c r="D18" s="4">
        <v>17616</v>
      </c>
      <c r="E18" s="4">
        <v>500</v>
      </c>
      <c r="F18" s="4">
        <v>29</v>
      </c>
      <c r="G18" s="4">
        <v>-474</v>
      </c>
      <c r="I18">
        <f t="shared" si="0"/>
        <v>4624</v>
      </c>
      <c r="J18">
        <f t="shared" si="0"/>
        <v>102400</v>
      </c>
      <c r="K18">
        <f t="shared" si="0"/>
        <v>310323456</v>
      </c>
      <c r="L18">
        <f t="shared" si="0"/>
        <v>250000</v>
      </c>
      <c r="M18">
        <f t="shared" si="0"/>
        <v>841</v>
      </c>
      <c r="N18">
        <f t="shared" si="0"/>
        <v>224676</v>
      </c>
    </row>
    <row r="19" spans="1:14" ht="16.5" x14ac:dyDescent="0.25">
      <c r="A19" s="3">
        <v>45102.737703067127</v>
      </c>
      <c r="B19" s="4">
        <v>-1996</v>
      </c>
      <c r="C19" s="4">
        <v>512</v>
      </c>
      <c r="D19" s="4">
        <v>17576</v>
      </c>
      <c r="E19" s="4">
        <v>631</v>
      </c>
      <c r="F19" s="4">
        <v>-13556</v>
      </c>
      <c r="G19" s="4">
        <v>84</v>
      </c>
      <c r="I19">
        <f t="shared" si="0"/>
        <v>3984016</v>
      </c>
      <c r="J19">
        <f t="shared" si="0"/>
        <v>262144</v>
      </c>
      <c r="K19">
        <f t="shared" si="0"/>
        <v>308915776</v>
      </c>
      <c r="L19">
        <f t="shared" si="0"/>
        <v>398161</v>
      </c>
      <c r="M19">
        <f t="shared" si="0"/>
        <v>183765136</v>
      </c>
      <c r="N19">
        <f t="shared" si="0"/>
        <v>7056</v>
      </c>
    </row>
    <row r="20" spans="1:14" ht="16.5" x14ac:dyDescent="0.25">
      <c r="A20" s="3">
        <v>45102.737703067127</v>
      </c>
      <c r="B20" s="4">
        <v>-7960</v>
      </c>
      <c r="C20" s="4">
        <v>1768</v>
      </c>
      <c r="D20" s="4">
        <v>16784</v>
      </c>
      <c r="E20" s="4">
        <v>953</v>
      </c>
      <c r="F20" s="4">
        <v>-21359</v>
      </c>
      <c r="G20" s="4">
        <v>2803</v>
      </c>
      <c r="I20">
        <f t="shared" si="0"/>
        <v>63361600</v>
      </c>
      <c r="J20">
        <f t="shared" si="0"/>
        <v>3125824</v>
      </c>
      <c r="K20">
        <f t="shared" si="0"/>
        <v>281702656</v>
      </c>
      <c r="L20">
        <f t="shared" si="0"/>
        <v>908209</v>
      </c>
      <c r="M20">
        <f t="shared" si="0"/>
        <v>456206881</v>
      </c>
      <c r="N20">
        <f t="shared" si="0"/>
        <v>7856809</v>
      </c>
    </row>
    <row r="21" spans="1:14" ht="16.5" x14ac:dyDescent="0.25">
      <c r="A21" s="3">
        <v>45102.737703067127</v>
      </c>
      <c r="B21" s="4">
        <v>-9016</v>
      </c>
      <c r="C21" s="4">
        <v>92</v>
      </c>
      <c r="D21" s="4">
        <v>14520</v>
      </c>
      <c r="E21" s="4">
        <v>2383</v>
      </c>
      <c r="F21" s="4">
        <v>-12795</v>
      </c>
      <c r="G21" s="4">
        <v>1218</v>
      </c>
      <c r="I21">
        <f t="shared" si="0"/>
        <v>81288256</v>
      </c>
      <c r="J21">
        <f t="shared" si="0"/>
        <v>8464</v>
      </c>
      <c r="K21">
        <f t="shared" si="0"/>
        <v>210830400</v>
      </c>
      <c r="L21">
        <f t="shared" si="0"/>
        <v>5678689</v>
      </c>
      <c r="M21">
        <f t="shared" si="0"/>
        <v>163712025</v>
      </c>
      <c r="N21">
        <f t="shared" si="0"/>
        <v>1483524</v>
      </c>
    </row>
    <row r="22" spans="1:14" ht="16.5" x14ac:dyDescent="0.25">
      <c r="A22" s="3">
        <v>45102.737703067127</v>
      </c>
      <c r="B22" s="4">
        <v>-12356</v>
      </c>
      <c r="C22" s="4">
        <v>-32</v>
      </c>
      <c r="D22" s="4">
        <v>11964</v>
      </c>
      <c r="E22" s="4">
        <v>-2075</v>
      </c>
      <c r="F22" s="4">
        <v>-21789</v>
      </c>
      <c r="G22" s="4">
        <v>-2007</v>
      </c>
      <c r="I22">
        <f t="shared" si="0"/>
        <v>152670736</v>
      </c>
      <c r="J22">
        <f t="shared" si="0"/>
        <v>1024</v>
      </c>
      <c r="K22">
        <f t="shared" si="0"/>
        <v>143137296</v>
      </c>
      <c r="L22">
        <f t="shared" si="0"/>
        <v>4305625</v>
      </c>
      <c r="M22">
        <f t="shared" si="0"/>
        <v>474760521</v>
      </c>
      <c r="N22">
        <f t="shared" si="0"/>
        <v>4028049</v>
      </c>
    </row>
    <row r="23" spans="1:14" ht="16.5" x14ac:dyDescent="0.25">
      <c r="A23" s="3">
        <v>45102.737703067127</v>
      </c>
      <c r="B23" s="4">
        <v>-15136</v>
      </c>
      <c r="C23" s="4">
        <v>688</v>
      </c>
      <c r="D23" s="4">
        <v>7588</v>
      </c>
      <c r="E23" s="4">
        <v>-796</v>
      </c>
      <c r="F23" s="4">
        <v>-22373</v>
      </c>
      <c r="G23" s="4">
        <v>-5844</v>
      </c>
      <c r="I23">
        <f t="shared" si="0"/>
        <v>229098496</v>
      </c>
      <c r="J23">
        <f t="shared" si="0"/>
        <v>473344</v>
      </c>
      <c r="K23">
        <f t="shared" si="0"/>
        <v>57577744</v>
      </c>
      <c r="L23">
        <f t="shared" si="0"/>
        <v>633616</v>
      </c>
      <c r="M23">
        <f t="shared" si="0"/>
        <v>500551129</v>
      </c>
      <c r="N23">
        <f t="shared" si="0"/>
        <v>34152336</v>
      </c>
    </row>
    <row r="24" spans="1:14" ht="16.5" x14ac:dyDescent="0.25">
      <c r="A24" s="3">
        <v>45102.737697152777</v>
      </c>
      <c r="B24" s="4">
        <v>-15628</v>
      </c>
      <c r="C24" s="4">
        <v>772</v>
      </c>
      <c r="D24" s="4">
        <v>3728</v>
      </c>
      <c r="E24" s="4">
        <v>618</v>
      </c>
      <c r="F24" s="4">
        <v>-11017</v>
      </c>
      <c r="G24" s="4">
        <v>-132</v>
      </c>
      <c r="I24">
        <f t="shared" si="0"/>
        <v>244234384</v>
      </c>
      <c r="J24">
        <f t="shared" si="0"/>
        <v>595984</v>
      </c>
      <c r="K24">
        <f t="shared" si="0"/>
        <v>13897984</v>
      </c>
      <c r="L24">
        <f t="shared" si="0"/>
        <v>381924</v>
      </c>
      <c r="M24">
        <f t="shared" si="0"/>
        <v>121374289</v>
      </c>
      <c r="N24">
        <f t="shared" si="0"/>
        <v>17424</v>
      </c>
    </row>
    <row r="25" spans="1:14" ht="16.5" x14ac:dyDescent="0.25">
      <c r="A25" s="3">
        <v>45102.737697152777</v>
      </c>
      <c r="B25" s="4">
        <v>-16128</v>
      </c>
      <c r="C25" s="4">
        <v>664</v>
      </c>
      <c r="D25" s="4">
        <v>1380</v>
      </c>
      <c r="E25" s="4">
        <v>421</v>
      </c>
      <c r="F25" s="4">
        <v>-7715</v>
      </c>
      <c r="G25" s="4">
        <v>497</v>
      </c>
      <c r="I25">
        <f t="shared" si="0"/>
        <v>260112384</v>
      </c>
      <c r="J25">
        <f t="shared" si="0"/>
        <v>440896</v>
      </c>
      <c r="K25">
        <f t="shared" si="0"/>
        <v>1904400</v>
      </c>
      <c r="L25">
        <f t="shared" si="0"/>
        <v>177241</v>
      </c>
      <c r="M25">
        <f t="shared" si="0"/>
        <v>59521225</v>
      </c>
      <c r="N25">
        <f t="shared" si="0"/>
        <v>247009</v>
      </c>
    </row>
    <row r="26" spans="1:14" ht="16.5" x14ac:dyDescent="0.25">
      <c r="A26" s="3">
        <v>45102.737697152777</v>
      </c>
      <c r="B26" s="4">
        <v>-15880</v>
      </c>
      <c r="C26" s="4">
        <v>432</v>
      </c>
      <c r="D26" s="4">
        <v>196</v>
      </c>
      <c r="E26" s="4">
        <v>463</v>
      </c>
      <c r="F26" s="4">
        <v>-1313</v>
      </c>
      <c r="G26" s="4">
        <v>-54</v>
      </c>
      <c r="I26">
        <f t="shared" si="0"/>
        <v>252174400</v>
      </c>
      <c r="J26">
        <f t="shared" si="0"/>
        <v>186624</v>
      </c>
      <c r="K26">
        <f t="shared" si="0"/>
        <v>38416</v>
      </c>
      <c r="L26">
        <f t="shared" si="0"/>
        <v>214369</v>
      </c>
      <c r="M26">
        <f t="shared" si="0"/>
        <v>1723969</v>
      </c>
      <c r="N26">
        <f t="shared" si="0"/>
        <v>2916</v>
      </c>
    </row>
    <row r="27" spans="1:14" ht="16.5" x14ac:dyDescent="0.25">
      <c r="A27" s="3">
        <v>45102.737697152777</v>
      </c>
      <c r="B27" s="4">
        <v>-15916</v>
      </c>
      <c r="C27" s="4">
        <v>400</v>
      </c>
      <c r="D27" s="4">
        <v>152</v>
      </c>
      <c r="E27" s="4">
        <v>401</v>
      </c>
      <c r="F27" s="4">
        <v>1204</v>
      </c>
      <c r="G27" s="4">
        <v>-91</v>
      </c>
      <c r="I27">
        <f t="shared" si="0"/>
        <v>253319056</v>
      </c>
      <c r="J27">
        <f t="shared" si="0"/>
        <v>160000</v>
      </c>
      <c r="K27">
        <f t="shared" si="0"/>
        <v>23104</v>
      </c>
      <c r="L27">
        <f t="shared" si="0"/>
        <v>160801</v>
      </c>
      <c r="M27">
        <f t="shared" si="0"/>
        <v>1449616</v>
      </c>
      <c r="N27">
        <f t="shared" si="0"/>
        <v>8281</v>
      </c>
    </row>
    <row r="28" spans="1:14" ht="16.5" x14ac:dyDescent="0.25">
      <c r="A28" s="3">
        <v>45102.737697152777</v>
      </c>
      <c r="B28" s="4">
        <v>-15908</v>
      </c>
      <c r="C28" s="4">
        <v>428</v>
      </c>
      <c r="D28" s="4">
        <v>500</v>
      </c>
      <c r="E28" s="4">
        <v>441</v>
      </c>
      <c r="F28" s="4">
        <v>2199</v>
      </c>
      <c r="G28" s="4">
        <v>-38</v>
      </c>
      <c r="I28">
        <f t="shared" si="0"/>
        <v>253064464</v>
      </c>
      <c r="J28">
        <f t="shared" si="0"/>
        <v>183184</v>
      </c>
      <c r="K28">
        <f t="shared" si="0"/>
        <v>250000</v>
      </c>
      <c r="L28">
        <f t="shared" si="0"/>
        <v>194481</v>
      </c>
      <c r="M28">
        <f t="shared" si="0"/>
        <v>4835601</v>
      </c>
      <c r="N28">
        <f t="shared" si="0"/>
        <v>1444</v>
      </c>
    </row>
    <row r="29" spans="1:14" ht="16.5" x14ac:dyDescent="0.25">
      <c r="A29" s="3">
        <v>45102.737697152777</v>
      </c>
      <c r="B29" s="4">
        <v>-15584</v>
      </c>
      <c r="C29" s="4">
        <v>648</v>
      </c>
      <c r="D29" s="4">
        <v>1032</v>
      </c>
      <c r="E29" s="4">
        <v>445</v>
      </c>
      <c r="F29" s="4">
        <v>3858</v>
      </c>
      <c r="G29" s="4">
        <v>77</v>
      </c>
      <c r="I29">
        <f t="shared" si="0"/>
        <v>242861056</v>
      </c>
      <c r="J29">
        <f t="shared" si="0"/>
        <v>419904</v>
      </c>
      <c r="K29">
        <f t="shared" si="0"/>
        <v>1065024</v>
      </c>
      <c r="L29">
        <f t="shared" si="0"/>
        <v>198025</v>
      </c>
      <c r="M29">
        <f t="shared" si="0"/>
        <v>14884164</v>
      </c>
      <c r="N29">
        <f t="shared" si="0"/>
        <v>5929</v>
      </c>
    </row>
    <row r="30" spans="1:14" ht="16.5" x14ac:dyDescent="0.25">
      <c r="A30" s="3">
        <v>45102.737697152777</v>
      </c>
      <c r="B30" s="4">
        <v>-16368</v>
      </c>
      <c r="C30" s="4">
        <v>248</v>
      </c>
      <c r="D30" s="4">
        <v>2276</v>
      </c>
      <c r="E30" s="4">
        <v>305</v>
      </c>
      <c r="F30" s="4">
        <v>8633</v>
      </c>
      <c r="G30" s="4">
        <v>-2242</v>
      </c>
      <c r="I30">
        <f t="shared" si="0"/>
        <v>267911424</v>
      </c>
      <c r="J30">
        <f t="shared" si="0"/>
        <v>61504</v>
      </c>
      <c r="K30">
        <f t="shared" si="0"/>
        <v>5180176</v>
      </c>
      <c r="L30">
        <f t="shared" si="0"/>
        <v>93025</v>
      </c>
      <c r="M30">
        <f t="shared" si="0"/>
        <v>74528689</v>
      </c>
      <c r="N30">
        <f t="shared" si="0"/>
        <v>5026564</v>
      </c>
    </row>
    <row r="31" spans="1:14" ht="16.5" x14ac:dyDescent="0.25">
      <c r="A31" s="3">
        <v>45102.737697152777</v>
      </c>
      <c r="B31" s="4">
        <v>-16104</v>
      </c>
      <c r="C31" s="4">
        <v>-88</v>
      </c>
      <c r="D31" s="4">
        <v>5600</v>
      </c>
      <c r="E31" s="4">
        <v>-541</v>
      </c>
      <c r="F31" s="4">
        <v>15197</v>
      </c>
      <c r="G31" s="4">
        <v>-3568</v>
      </c>
      <c r="I31">
        <f t="shared" si="0"/>
        <v>259338816</v>
      </c>
      <c r="J31">
        <f t="shared" si="0"/>
        <v>7744</v>
      </c>
      <c r="K31">
        <f t="shared" si="0"/>
        <v>31360000</v>
      </c>
      <c r="L31">
        <f t="shared" si="0"/>
        <v>292681</v>
      </c>
      <c r="M31">
        <f t="shared" si="0"/>
        <v>230948809</v>
      </c>
      <c r="N31">
        <f t="shared" si="0"/>
        <v>12730624</v>
      </c>
    </row>
    <row r="32" spans="1:14" ht="16.5" x14ac:dyDescent="0.25">
      <c r="A32" s="3">
        <v>45102.737685717591</v>
      </c>
      <c r="B32" s="4">
        <v>-13980</v>
      </c>
      <c r="C32" s="4">
        <v>1836</v>
      </c>
      <c r="D32" s="4">
        <v>13372</v>
      </c>
      <c r="E32" s="4">
        <v>57</v>
      </c>
      <c r="F32" s="4">
        <v>26463</v>
      </c>
      <c r="G32" s="4">
        <v>-177</v>
      </c>
      <c r="I32">
        <f t="shared" si="0"/>
        <v>195440400</v>
      </c>
      <c r="J32">
        <f t="shared" si="0"/>
        <v>3370896</v>
      </c>
      <c r="K32">
        <f t="shared" si="0"/>
        <v>178810384</v>
      </c>
      <c r="L32">
        <f t="shared" si="0"/>
        <v>3249</v>
      </c>
      <c r="M32">
        <f t="shared" si="0"/>
        <v>700290369</v>
      </c>
      <c r="N32">
        <f t="shared" si="0"/>
        <v>31329</v>
      </c>
    </row>
    <row r="33" spans="1:14" ht="16.5" x14ac:dyDescent="0.25">
      <c r="A33" s="3">
        <v>45102.737685717591</v>
      </c>
      <c r="B33" s="4">
        <v>-5836</v>
      </c>
      <c r="C33" s="4">
        <v>-408</v>
      </c>
      <c r="D33" s="4">
        <v>16516</v>
      </c>
      <c r="E33" s="4">
        <v>3110</v>
      </c>
      <c r="F33" s="4">
        <v>31342</v>
      </c>
      <c r="G33" s="4">
        <v>3179</v>
      </c>
      <c r="I33">
        <f t="shared" si="0"/>
        <v>34058896</v>
      </c>
      <c r="J33">
        <f t="shared" si="0"/>
        <v>166464</v>
      </c>
      <c r="K33">
        <f t="shared" si="0"/>
        <v>272778256</v>
      </c>
      <c r="L33">
        <f t="shared" si="0"/>
        <v>9672100</v>
      </c>
      <c r="M33">
        <f t="shared" si="0"/>
        <v>982320964</v>
      </c>
      <c r="N33">
        <f t="shared" si="0"/>
        <v>10106041</v>
      </c>
    </row>
    <row r="34" spans="1:14" ht="16.5" x14ac:dyDescent="0.25">
      <c r="A34" s="3">
        <v>45102.737685717591</v>
      </c>
      <c r="B34" s="4">
        <v>-1320</v>
      </c>
      <c r="C34" s="4">
        <v>312</v>
      </c>
      <c r="D34" s="4">
        <v>17288</v>
      </c>
      <c r="E34" s="4">
        <v>883</v>
      </c>
      <c r="F34" s="4">
        <v>14866</v>
      </c>
      <c r="G34" s="4">
        <v>-202</v>
      </c>
      <c r="I34">
        <f t="shared" si="0"/>
        <v>1742400</v>
      </c>
      <c r="J34">
        <f t="shared" si="0"/>
        <v>97344</v>
      </c>
      <c r="K34">
        <f t="shared" si="0"/>
        <v>298874944</v>
      </c>
      <c r="L34">
        <f t="shared" si="0"/>
        <v>779689</v>
      </c>
      <c r="M34">
        <f t="shared" si="0"/>
        <v>220997956</v>
      </c>
      <c r="N34">
        <f t="shared" si="0"/>
        <v>40804</v>
      </c>
    </row>
    <row r="35" spans="1:14" ht="16.5" x14ac:dyDescent="0.25">
      <c r="A35" s="3">
        <v>45102.737685717591</v>
      </c>
      <c r="B35" s="4">
        <v>520</v>
      </c>
      <c r="C35" s="4">
        <v>360</v>
      </c>
      <c r="D35" s="4">
        <v>17456</v>
      </c>
      <c r="E35" s="4">
        <v>483</v>
      </c>
      <c r="F35" s="4">
        <v>2805</v>
      </c>
      <c r="G35" s="4">
        <v>-349</v>
      </c>
      <c r="I35">
        <f t="shared" si="0"/>
        <v>270400</v>
      </c>
      <c r="J35">
        <f t="shared" si="0"/>
        <v>129600</v>
      </c>
      <c r="K35">
        <f t="shared" si="0"/>
        <v>304711936</v>
      </c>
      <c r="L35">
        <f t="shared" si="0"/>
        <v>233289</v>
      </c>
      <c r="M35">
        <f t="shared" si="0"/>
        <v>7868025</v>
      </c>
      <c r="N35">
        <f t="shared" si="0"/>
        <v>121801</v>
      </c>
    </row>
    <row r="36" spans="1:14" ht="16.5" x14ac:dyDescent="0.25">
      <c r="A36" s="3">
        <v>45102.737685717591</v>
      </c>
      <c r="B36" s="4">
        <v>796</v>
      </c>
      <c r="C36" s="4">
        <v>324</v>
      </c>
      <c r="D36" s="4">
        <v>17564</v>
      </c>
      <c r="E36" s="4">
        <v>421</v>
      </c>
      <c r="F36" s="4">
        <v>897</v>
      </c>
      <c r="G36" s="4">
        <v>-390</v>
      </c>
      <c r="I36">
        <f t="shared" si="0"/>
        <v>633616</v>
      </c>
      <c r="J36">
        <f t="shared" si="0"/>
        <v>104976</v>
      </c>
      <c r="K36">
        <f t="shared" si="0"/>
        <v>308494096</v>
      </c>
      <c r="L36">
        <f t="shared" si="0"/>
        <v>177241</v>
      </c>
      <c r="M36">
        <f t="shared" si="0"/>
        <v>804609</v>
      </c>
      <c r="N36">
        <f t="shared" si="0"/>
        <v>152100</v>
      </c>
    </row>
    <row r="37" spans="1:14" ht="16.5" x14ac:dyDescent="0.25">
      <c r="A37" s="3">
        <v>45102.737685717591</v>
      </c>
      <c r="B37" s="4">
        <v>936</v>
      </c>
      <c r="C37" s="4">
        <v>256</v>
      </c>
      <c r="D37" s="4">
        <v>17584</v>
      </c>
      <c r="E37" s="4">
        <v>572</v>
      </c>
      <c r="F37" s="4">
        <v>774</v>
      </c>
      <c r="G37" s="4">
        <v>-393</v>
      </c>
      <c r="I37">
        <f t="shared" si="0"/>
        <v>876096</v>
      </c>
      <c r="J37">
        <f t="shared" si="0"/>
        <v>65536</v>
      </c>
      <c r="K37">
        <f t="shared" si="0"/>
        <v>309197056</v>
      </c>
      <c r="L37">
        <f t="shared" si="0"/>
        <v>327184</v>
      </c>
      <c r="M37">
        <f t="shared" si="0"/>
        <v>599076</v>
      </c>
      <c r="N37">
        <f t="shared" si="0"/>
        <v>154449</v>
      </c>
    </row>
    <row r="38" spans="1:14" ht="16.5" x14ac:dyDescent="0.25">
      <c r="A38" s="3">
        <v>45102.737685717591</v>
      </c>
      <c r="B38" s="4">
        <v>804</v>
      </c>
      <c r="C38" s="4">
        <v>236</v>
      </c>
      <c r="D38" s="4">
        <v>17500</v>
      </c>
      <c r="E38" s="4">
        <v>259</v>
      </c>
      <c r="F38" s="4">
        <v>-3010</v>
      </c>
      <c r="G38" s="4">
        <v>-443</v>
      </c>
      <c r="I38">
        <f t="shared" si="0"/>
        <v>646416</v>
      </c>
      <c r="J38">
        <f t="shared" si="0"/>
        <v>55696</v>
      </c>
      <c r="K38">
        <f t="shared" si="0"/>
        <v>306250000</v>
      </c>
      <c r="L38">
        <f t="shared" si="0"/>
        <v>67081</v>
      </c>
      <c r="M38">
        <f t="shared" si="0"/>
        <v>9060100</v>
      </c>
      <c r="N38">
        <f t="shared" si="0"/>
        <v>196249</v>
      </c>
    </row>
    <row r="39" spans="1:14" ht="16.5" x14ac:dyDescent="0.25">
      <c r="A39" s="3">
        <v>45102.737685717591</v>
      </c>
      <c r="B39" s="4">
        <v>-1080</v>
      </c>
      <c r="C39" s="4">
        <v>356</v>
      </c>
      <c r="D39" s="4">
        <v>17324</v>
      </c>
      <c r="E39" s="4">
        <v>493</v>
      </c>
      <c r="F39" s="4">
        <v>-11186</v>
      </c>
      <c r="G39" s="4">
        <v>795</v>
      </c>
      <c r="I39">
        <f t="shared" si="0"/>
        <v>1166400</v>
      </c>
      <c r="J39">
        <f t="shared" si="0"/>
        <v>126736</v>
      </c>
      <c r="K39">
        <f t="shared" si="0"/>
        <v>300120976</v>
      </c>
      <c r="L39">
        <f t="shared" si="0"/>
        <v>243049</v>
      </c>
      <c r="M39">
        <f t="shared" si="0"/>
        <v>125126596</v>
      </c>
      <c r="N39">
        <f t="shared" si="0"/>
        <v>632025</v>
      </c>
    </row>
    <row r="40" spans="1:14" ht="16.5" x14ac:dyDescent="0.25">
      <c r="A40" s="3">
        <v>45102.737685717591</v>
      </c>
      <c r="B40" s="4">
        <v>-4932</v>
      </c>
      <c r="C40" s="4">
        <v>580</v>
      </c>
      <c r="D40" s="4">
        <v>17156</v>
      </c>
      <c r="E40" s="4">
        <v>-246</v>
      </c>
      <c r="F40" s="4">
        <v>-16400</v>
      </c>
      <c r="G40" s="4">
        <v>-830</v>
      </c>
      <c r="I40">
        <f t="shared" si="0"/>
        <v>24324624</v>
      </c>
      <c r="J40">
        <f t="shared" si="0"/>
        <v>336400</v>
      </c>
      <c r="K40">
        <f t="shared" si="0"/>
        <v>294328336</v>
      </c>
      <c r="L40">
        <f t="shared" si="0"/>
        <v>60516</v>
      </c>
      <c r="M40">
        <f t="shared" si="0"/>
        <v>268960000</v>
      </c>
      <c r="N40">
        <f t="shared" si="0"/>
        <v>688900</v>
      </c>
    </row>
    <row r="41" spans="1:14" ht="16.5" x14ac:dyDescent="0.25">
      <c r="A41" s="3">
        <v>45102.737685717591</v>
      </c>
      <c r="B41" s="4">
        <v>-6388</v>
      </c>
      <c r="C41" s="4">
        <v>-332</v>
      </c>
      <c r="D41" s="4">
        <v>14268</v>
      </c>
      <c r="E41" s="4">
        <v>524</v>
      </c>
      <c r="F41" s="4">
        <v>-13309</v>
      </c>
      <c r="G41" s="4">
        <v>-147</v>
      </c>
      <c r="I41">
        <f t="shared" si="0"/>
        <v>40806544</v>
      </c>
      <c r="J41">
        <f t="shared" si="0"/>
        <v>110224</v>
      </c>
      <c r="K41">
        <f t="shared" si="0"/>
        <v>203575824</v>
      </c>
      <c r="L41">
        <f t="shared" si="0"/>
        <v>274576</v>
      </c>
      <c r="M41">
        <f t="shared" si="0"/>
        <v>177129481</v>
      </c>
      <c r="N41">
        <f t="shared" si="0"/>
        <v>21609</v>
      </c>
    </row>
    <row r="42" spans="1:14" ht="16.5" x14ac:dyDescent="0.25">
      <c r="A42" s="3">
        <v>45102.737674143522</v>
      </c>
      <c r="B42" s="4">
        <v>-10780</v>
      </c>
      <c r="C42" s="4">
        <v>736</v>
      </c>
      <c r="D42" s="4">
        <v>14360</v>
      </c>
      <c r="E42" s="4">
        <v>3640</v>
      </c>
      <c r="F42" s="4">
        <v>-13763</v>
      </c>
      <c r="G42" s="4">
        <v>-298</v>
      </c>
      <c r="I42">
        <f t="shared" si="0"/>
        <v>116208400</v>
      </c>
      <c r="J42">
        <f t="shared" si="0"/>
        <v>541696</v>
      </c>
      <c r="K42">
        <f t="shared" si="0"/>
        <v>206209600</v>
      </c>
      <c r="L42">
        <f t="shared" si="0"/>
        <v>13249600</v>
      </c>
      <c r="M42">
        <f t="shared" si="0"/>
        <v>189420169</v>
      </c>
      <c r="N42">
        <f t="shared" si="0"/>
        <v>88804</v>
      </c>
    </row>
    <row r="43" spans="1:14" ht="16.5" x14ac:dyDescent="0.25">
      <c r="A43" s="3">
        <v>45102.737674143522</v>
      </c>
      <c r="B43" s="4">
        <v>-17320</v>
      </c>
      <c r="C43" s="4">
        <v>108</v>
      </c>
      <c r="D43" s="4">
        <v>13664</v>
      </c>
      <c r="E43" s="4">
        <v>-2141</v>
      </c>
      <c r="F43" s="4">
        <v>-30919</v>
      </c>
      <c r="G43" s="4">
        <v>-4696</v>
      </c>
      <c r="I43">
        <f t="shared" si="0"/>
        <v>299982400</v>
      </c>
      <c r="J43">
        <f t="shared" si="0"/>
        <v>11664</v>
      </c>
      <c r="K43">
        <f t="shared" si="0"/>
        <v>186704896</v>
      </c>
      <c r="L43">
        <f t="shared" si="0"/>
        <v>4583881</v>
      </c>
      <c r="M43">
        <f t="shared" si="0"/>
        <v>955984561</v>
      </c>
      <c r="N43">
        <f t="shared" si="0"/>
        <v>22052416</v>
      </c>
    </row>
    <row r="44" spans="1:14" ht="16.5" x14ac:dyDescent="0.25">
      <c r="A44" s="3">
        <v>45102.737674143522</v>
      </c>
      <c r="B44" s="4">
        <v>-14940</v>
      </c>
      <c r="C44" s="4">
        <v>120</v>
      </c>
      <c r="D44" s="4">
        <v>5168</v>
      </c>
      <c r="E44" s="4">
        <v>277</v>
      </c>
      <c r="F44" s="4">
        <v>-20577</v>
      </c>
      <c r="G44" s="4">
        <v>-2648</v>
      </c>
      <c r="I44">
        <f t="shared" si="0"/>
        <v>223203600</v>
      </c>
      <c r="J44">
        <f t="shared" si="0"/>
        <v>14400</v>
      </c>
      <c r="K44">
        <f t="shared" si="0"/>
        <v>26708224</v>
      </c>
      <c r="L44">
        <f t="shared" si="0"/>
        <v>76729</v>
      </c>
      <c r="M44">
        <f t="shared" si="0"/>
        <v>423412929</v>
      </c>
      <c r="N44">
        <f t="shared" si="0"/>
        <v>7011904</v>
      </c>
    </row>
    <row r="45" spans="1:14" ht="16.5" x14ac:dyDescent="0.25">
      <c r="A45" s="3">
        <v>45102.737674143522</v>
      </c>
      <c r="B45" s="4">
        <v>-15900</v>
      </c>
      <c r="C45" s="4">
        <v>664</v>
      </c>
      <c r="D45" s="4">
        <v>2116</v>
      </c>
      <c r="E45" s="4">
        <v>423</v>
      </c>
      <c r="F45" s="4">
        <v>-11337</v>
      </c>
      <c r="G45" s="4">
        <v>-2870</v>
      </c>
      <c r="I45">
        <f t="shared" si="0"/>
        <v>252810000</v>
      </c>
      <c r="J45">
        <f t="shared" si="0"/>
        <v>440896</v>
      </c>
      <c r="K45">
        <f t="shared" si="0"/>
        <v>4477456</v>
      </c>
      <c r="L45">
        <f t="shared" ref="I45:N87" si="1">E45^2</f>
        <v>178929</v>
      </c>
      <c r="M45">
        <f t="shared" si="1"/>
        <v>128527569</v>
      </c>
      <c r="N45">
        <f t="shared" si="1"/>
        <v>8236900</v>
      </c>
    </row>
    <row r="46" spans="1:14" ht="16.5" x14ac:dyDescent="0.25">
      <c r="A46" s="3">
        <v>45102.737674143522</v>
      </c>
      <c r="B46" s="4">
        <v>-15888</v>
      </c>
      <c r="C46" s="4">
        <v>972</v>
      </c>
      <c r="D46" s="4">
        <v>660</v>
      </c>
      <c r="E46" s="4">
        <v>461</v>
      </c>
      <c r="F46" s="4">
        <v>-2639</v>
      </c>
      <c r="G46" s="4">
        <v>-72</v>
      </c>
      <c r="I46">
        <f t="shared" si="1"/>
        <v>252428544</v>
      </c>
      <c r="J46">
        <f t="shared" si="1"/>
        <v>944784</v>
      </c>
      <c r="K46">
        <f t="shared" si="1"/>
        <v>435600</v>
      </c>
      <c r="L46">
        <f t="shared" si="1"/>
        <v>212521</v>
      </c>
      <c r="M46">
        <f t="shared" si="1"/>
        <v>6964321</v>
      </c>
      <c r="N46">
        <f t="shared" si="1"/>
        <v>5184</v>
      </c>
    </row>
    <row r="47" spans="1:14" ht="16.5" x14ac:dyDescent="0.25">
      <c r="A47" s="3">
        <v>45102.737674143522</v>
      </c>
      <c r="B47" s="4">
        <v>-15832</v>
      </c>
      <c r="C47" s="4">
        <v>952</v>
      </c>
      <c r="D47" s="4">
        <v>228</v>
      </c>
      <c r="E47" s="4">
        <v>486</v>
      </c>
      <c r="F47" s="4">
        <v>-605</v>
      </c>
      <c r="G47" s="4">
        <v>-184</v>
      </c>
      <c r="I47">
        <f t="shared" si="1"/>
        <v>250652224</v>
      </c>
      <c r="J47">
        <f t="shared" si="1"/>
        <v>906304</v>
      </c>
      <c r="K47">
        <f t="shared" si="1"/>
        <v>51984</v>
      </c>
      <c r="L47">
        <f t="shared" si="1"/>
        <v>236196</v>
      </c>
      <c r="M47">
        <f t="shared" si="1"/>
        <v>366025</v>
      </c>
      <c r="N47">
        <f t="shared" si="1"/>
        <v>33856</v>
      </c>
    </row>
    <row r="48" spans="1:14" ht="16.5" x14ac:dyDescent="0.25">
      <c r="A48" s="3">
        <v>45102.737674143522</v>
      </c>
      <c r="B48" s="4">
        <v>-15872</v>
      </c>
      <c r="C48" s="4">
        <v>1048</v>
      </c>
      <c r="D48" s="4">
        <v>192</v>
      </c>
      <c r="E48" s="4">
        <v>440</v>
      </c>
      <c r="F48" s="4">
        <v>1137</v>
      </c>
      <c r="G48" s="4">
        <v>-113</v>
      </c>
      <c r="I48">
        <f t="shared" si="1"/>
        <v>251920384</v>
      </c>
      <c r="J48">
        <f t="shared" si="1"/>
        <v>1098304</v>
      </c>
      <c r="K48">
        <f t="shared" si="1"/>
        <v>36864</v>
      </c>
      <c r="L48">
        <f t="shared" si="1"/>
        <v>193600</v>
      </c>
      <c r="M48">
        <f t="shared" si="1"/>
        <v>1292769</v>
      </c>
      <c r="N48">
        <f t="shared" si="1"/>
        <v>12769</v>
      </c>
    </row>
    <row r="49" spans="1:14" ht="16.5" x14ac:dyDescent="0.25">
      <c r="A49" s="3">
        <v>45102.737674143522</v>
      </c>
      <c r="B49" s="4">
        <v>-16080</v>
      </c>
      <c r="C49" s="4">
        <v>1008</v>
      </c>
      <c r="D49" s="4">
        <v>336</v>
      </c>
      <c r="E49" s="4">
        <v>442</v>
      </c>
      <c r="F49" s="4">
        <v>2196</v>
      </c>
      <c r="G49" s="4">
        <v>-127</v>
      </c>
      <c r="I49">
        <f t="shared" si="1"/>
        <v>258566400</v>
      </c>
      <c r="J49">
        <f t="shared" si="1"/>
        <v>1016064</v>
      </c>
      <c r="K49">
        <f t="shared" si="1"/>
        <v>112896</v>
      </c>
      <c r="L49">
        <f t="shared" si="1"/>
        <v>195364</v>
      </c>
      <c r="M49">
        <f t="shared" si="1"/>
        <v>4822416</v>
      </c>
      <c r="N49">
        <f t="shared" si="1"/>
        <v>16129</v>
      </c>
    </row>
    <row r="50" spans="1:14" ht="16.5" x14ac:dyDescent="0.25">
      <c r="A50" s="3">
        <v>45102.737674143522</v>
      </c>
      <c r="B50" s="4">
        <v>6</v>
      </c>
      <c r="C50" s="4">
        <v>2258</v>
      </c>
      <c r="D50" s="4">
        <v>-11</v>
      </c>
      <c r="E50" s="4"/>
      <c r="F50" s="4"/>
      <c r="G50" s="4"/>
      <c r="I50">
        <f t="shared" si="1"/>
        <v>36</v>
      </c>
      <c r="J50">
        <f t="shared" si="1"/>
        <v>5098564</v>
      </c>
      <c r="K50">
        <f t="shared" si="1"/>
        <v>121</v>
      </c>
      <c r="L50">
        <f t="shared" si="1"/>
        <v>0</v>
      </c>
      <c r="M50">
        <f t="shared" si="1"/>
        <v>0</v>
      </c>
      <c r="N50">
        <f t="shared" si="1"/>
        <v>0</v>
      </c>
    </row>
    <row r="51" spans="1:14" ht="16.5" x14ac:dyDescent="0.25">
      <c r="A51" s="3">
        <v>45102.737662534724</v>
      </c>
      <c r="B51" s="4">
        <v>-15936</v>
      </c>
      <c r="C51" s="4">
        <v>1200</v>
      </c>
      <c r="D51" s="4">
        <v>3388</v>
      </c>
      <c r="E51" s="4">
        <v>324</v>
      </c>
      <c r="F51" s="4">
        <v>10705</v>
      </c>
      <c r="G51" s="4">
        <v>-326</v>
      </c>
      <c r="I51">
        <f t="shared" si="1"/>
        <v>253956096</v>
      </c>
      <c r="J51">
        <f t="shared" si="1"/>
        <v>1440000</v>
      </c>
      <c r="K51">
        <f t="shared" si="1"/>
        <v>11478544</v>
      </c>
      <c r="L51">
        <f t="shared" si="1"/>
        <v>104976</v>
      </c>
      <c r="M51">
        <f t="shared" si="1"/>
        <v>114597025</v>
      </c>
      <c r="N51">
        <f t="shared" si="1"/>
        <v>106276</v>
      </c>
    </row>
    <row r="52" spans="1:14" ht="16.5" x14ac:dyDescent="0.25">
      <c r="A52" s="3">
        <v>45102.737662534724</v>
      </c>
      <c r="B52" s="4">
        <v>-15368</v>
      </c>
      <c r="C52" s="4">
        <v>1344</v>
      </c>
      <c r="D52" s="4">
        <v>6280</v>
      </c>
      <c r="E52" s="4">
        <v>-403</v>
      </c>
      <c r="F52" s="4">
        <v>15112</v>
      </c>
      <c r="G52" s="4">
        <v>-2696</v>
      </c>
      <c r="I52">
        <f t="shared" si="1"/>
        <v>236175424</v>
      </c>
      <c r="J52">
        <f t="shared" si="1"/>
        <v>1806336</v>
      </c>
      <c r="K52">
        <f t="shared" si="1"/>
        <v>39438400</v>
      </c>
      <c r="L52">
        <f t="shared" si="1"/>
        <v>162409</v>
      </c>
      <c r="M52">
        <f t="shared" si="1"/>
        <v>228372544</v>
      </c>
      <c r="N52">
        <f t="shared" si="1"/>
        <v>7268416</v>
      </c>
    </row>
    <row r="53" spans="1:14" ht="16.5" x14ac:dyDescent="0.25">
      <c r="A53" s="3">
        <v>45102.737662534724</v>
      </c>
      <c r="B53" s="4">
        <v>-14156</v>
      </c>
      <c r="C53" s="4">
        <v>1968</v>
      </c>
      <c r="D53" s="4">
        <v>10440</v>
      </c>
      <c r="E53" s="4">
        <v>-1156</v>
      </c>
      <c r="F53" s="4">
        <v>19693</v>
      </c>
      <c r="G53" s="4">
        <v>-2771</v>
      </c>
      <c r="I53">
        <f t="shared" si="1"/>
        <v>200392336</v>
      </c>
      <c r="J53">
        <f t="shared" si="1"/>
        <v>3873024</v>
      </c>
      <c r="K53">
        <f t="shared" si="1"/>
        <v>108993600</v>
      </c>
      <c r="L53">
        <f t="shared" si="1"/>
        <v>1336336</v>
      </c>
      <c r="M53">
        <f t="shared" si="1"/>
        <v>387814249</v>
      </c>
      <c r="N53">
        <f t="shared" si="1"/>
        <v>7678441</v>
      </c>
    </row>
    <row r="54" spans="1:14" ht="16.5" x14ac:dyDescent="0.25">
      <c r="A54" s="3">
        <v>45102.737662534724</v>
      </c>
      <c r="B54" s="4">
        <v>-9884</v>
      </c>
      <c r="C54" s="4">
        <v>1364</v>
      </c>
      <c r="D54" s="4">
        <v>15936</v>
      </c>
      <c r="E54" s="4">
        <v>7037</v>
      </c>
      <c r="F54" s="4">
        <v>27184</v>
      </c>
      <c r="G54" s="4">
        <v>4145</v>
      </c>
      <c r="I54">
        <f t="shared" si="1"/>
        <v>97693456</v>
      </c>
      <c r="J54">
        <f t="shared" si="1"/>
        <v>1860496</v>
      </c>
      <c r="K54">
        <f t="shared" si="1"/>
        <v>253956096</v>
      </c>
      <c r="L54">
        <f t="shared" si="1"/>
        <v>49519369</v>
      </c>
      <c r="M54">
        <f t="shared" si="1"/>
        <v>738969856</v>
      </c>
      <c r="N54">
        <f t="shared" si="1"/>
        <v>17181025</v>
      </c>
    </row>
    <row r="55" spans="1:14" ht="16.5" x14ac:dyDescent="0.25">
      <c r="A55" s="3">
        <v>45102.737662534724</v>
      </c>
      <c r="B55" s="4">
        <v>-4012</v>
      </c>
      <c r="C55" s="4">
        <v>128</v>
      </c>
      <c r="D55" s="4">
        <v>17400</v>
      </c>
      <c r="E55" s="4">
        <v>-858</v>
      </c>
      <c r="F55" s="4">
        <v>23498</v>
      </c>
      <c r="G55" s="4">
        <v>-461</v>
      </c>
      <c r="I55">
        <f t="shared" si="1"/>
        <v>16096144</v>
      </c>
      <c r="J55">
        <f t="shared" si="1"/>
        <v>16384</v>
      </c>
      <c r="K55">
        <f t="shared" si="1"/>
        <v>302760000</v>
      </c>
      <c r="L55">
        <f t="shared" si="1"/>
        <v>736164</v>
      </c>
      <c r="M55">
        <f t="shared" si="1"/>
        <v>552156004</v>
      </c>
      <c r="N55">
        <f t="shared" si="1"/>
        <v>212521</v>
      </c>
    </row>
    <row r="56" spans="1:14" ht="16.5" x14ac:dyDescent="0.25">
      <c r="A56" s="3">
        <v>45102.737662534724</v>
      </c>
      <c r="B56" s="4">
        <v>-400</v>
      </c>
      <c r="C56" s="4">
        <v>316</v>
      </c>
      <c r="D56" s="4">
        <v>17404</v>
      </c>
      <c r="E56" s="4">
        <v>619</v>
      </c>
      <c r="F56" s="4">
        <v>6288</v>
      </c>
      <c r="G56" s="4">
        <v>-316</v>
      </c>
      <c r="I56">
        <f t="shared" si="1"/>
        <v>160000</v>
      </c>
      <c r="J56">
        <f t="shared" si="1"/>
        <v>99856</v>
      </c>
      <c r="K56">
        <f t="shared" si="1"/>
        <v>302899216</v>
      </c>
      <c r="L56">
        <f t="shared" si="1"/>
        <v>383161</v>
      </c>
      <c r="M56">
        <f t="shared" si="1"/>
        <v>39538944</v>
      </c>
      <c r="N56">
        <f t="shared" si="1"/>
        <v>99856</v>
      </c>
    </row>
    <row r="57" spans="1:14" ht="16.5" x14ac:dyDescent="0.25">
      <c r="A57" s="3">
        <v>45102.737662534724</v>
      </c>
      <c r="B57" s="4">
        <v>-8</v>
      </c>
      <c r="C57" s="4">
        <v>280</v>
      </c>
      <c r="D57" s="4">
        <v>17620</v>
      </c>
      <c r="E57" s="4">
        <v>488</v>
      </c>
      <c r="F57" s="4">
        <v>262</v>
      </c>
      <c r="G57" s="4">
        <v>-460</v>
      </c>
      <c r="I57">
        <f t="shared" si="1"/>
        <v>64</v>
      </c>
      <c r="J57">
        <f t="shared" si="1"/>
        <v>78400</v>
      </c>
      <c r="K57">
        <f t="shared" si="1"/>
        <v>310464400</v>
      </c>
      <c r="L57">
        <f t="shared" si="1"/>
        <v>238144</v>
      </c>
      <c r="M57">
        <f t="shared" si="1"/>
        <v>68644</v>
      </c>
      <c r="N57">
        <f t="shared" si="1"/>
        <v>211600</v>
      </c>
    </row>
    <row r="58" spans="1:14" ht="16.5" x14ac:dyDescent="0.25">
      <c r="A58" s="3">
        <v>45102.737662534724</v>
      </c>
      <c r="B58" s="4">
        <v>-28</v>
      </c>
      <c r="C58" s="4">
        <v>348</v>
      </c>
      <c r="D58" s="4">
        <v>17500</v>
      </c>
      <c r="E58" s="4">
        <v>513</v>
      </c>
      <c r="F58" s="4">
        <v>-1926</v>
      </c>
      <c r="G58" s="4">
        <v>-437</v>
      </c>
      <c r="I58">
        <f t="shared" si="1"/>
        <v>784</v>
      </c>
      <c r="J58">
        <f t="shared" si="1"/>
        <v>121104</v>
      </c>
      <c r="K58">
        <f t="shared" si="1"/>
        <v>306250000</v>
      </c>
      <c r="L58">
        <f t="shared" si="1"/>
        <v>263169</v>
      </c>
      <c r="M58">
        <f t="shared" si="1"/>
        <v>3709476</v>
      </c>
      <c r="N58">
        <f t="shared" si="1"/>
        <v>190969</v>
      </c>
    </row>
    <row r="59" spans="1:14" ht="16.5" x14ac:dyDescent="0.25">
      <c r="A59" s="3">
        <v>45102.737662534724</v>
      </c>
      <c r="B59" s="4">
        <v>-384</v>
      </c>
      <c r="C59" s="4">
        <v>356</v>
      </c>
      <c r="D59" s="4">
        <v>17604</v>
      </c>
      <c r="E59" s="4">
        <v>477</v>
      </c>
      <c r="F59" s="4">
        <v>-1797</v>
      </c>
      <c r="G59" s="4">
        <v>-404</v>
      </c>
      <c r="I59">
        <f t="shared" si="1"/>
        <v>147456</v>
      </c>
      <c r="J59">
        <f t="shared" si="1"/>
        <v>126736</v>
      </c>
      <c r="K59">
        <f t="shared" si="1"/>
        <v>309900816</v>
      </c>
      <c r="L59">
        <f t="shared" si="1"/>
        <v>227529</v>
      </c>
      <c r="M59">
        <f t="shared" si="1"/>
        <v>3229209</v>
      </c>
      <c r="N59">
        <f t="shared" si="1"/>
        <v>163216</v>
      </c>
    </row>
    <row r="60" spans="1:14" ht="16.5" x14ac:dyDescent="0.25">
      <c r="A60" s="3">
        <v>45102.737651192132</v>
      </c>
      <c r="B60" s="4">
        <v>-1176</v>
      </c>
      <c r="C60" s="4">
        <v>324</v>
      </c>
      <c r="D60" s="4">
        <v>17304</v>
      </c>
      <c r="E60" s="4">
        <v>550</v>
      </c>
      <c r="F60" s="4">
        <v>-5616</v>
      </c>
      <c r="G60" s="4">
        <v>-371</v>
      </c>
      <c r="I60">
        <f t="shared" si="1"/>
        <v>1382976</v>
      </c>
      <c r="J60">
        <f t="shared" si="1"/>
        <v>104976</v>
      </c>
      <c r="K60">
        <f t="shared" si="1"/>
        <v>299428416</v>
      </c>
      <c r="L60">
        <f t="shared" si="1"/>
        <v>302500</v>
      </c>
      <c r="M60">
        <f t="shared" si="1"/>
        <v>31539456</v>
      </c>
      <c r="N60">
        <f t="shared" si="1"/>
        <v>137641</v>
      </c>
    </row>
    <row r="61" spans="1:14" ht="16.5" x14ac:dyDescent="0.25">
      <c r="A61" s="3">
        <v>45102.737651006944</v>
      </c>
      <c r="B61" s="4">
        <v>-3604</v>
      </c>
      <c r="C61" s="4">
        <v>728</v>
      </c>
      <c r="D61" s="4">
        <v>17320</v>
      </c>
      <c r="E61" s="4">
        <v>43</v>
      </c>
      <c r="F61" s="4">
        <v>-13826</v>
      </c>
      <c r="G61" s="4">
        <v>-589</v>
      </c>
      <c r="I61">
        <f t="shared" si="1"/>
        <v>12988816</v>
      </c>
      <c r="J61">
        <f t="shared" si="1"/>
        <v>529984</v>
      </c>
      <c r="K61">
        <f t="shared" si="1"/>
        <v>299982400</v>
      </c>
      <c r="L61">
        <f t="shared" si="1"/>
        <v>1849</v>
      </c>
      <c r="M61">
        <f t="shared" si="1"/>
        <v>191158276</v>
      </c>
      <c r="N61">
        <f t="shared" si="1"/>
        <v>346921</v>
      </c>
    </row>
    <row r="62" spans="1:14" ht="16.5" x14ac:dyDescent="0.25">
      <c r="A62" s="3">
        <v>45102.737651006944</v>
      </c>
      <c r="B62" s="4">
        <v>-6744</v>
      </c>
      <c r="C62" s="4">
        <v>336</v>
      </c>
      <c r="D62" s="4">
        <v>16256</v>
      </c>
      <c r="E62" s="4">
        <v>143</v>
      </c>
      <c r="F62" s="4">
        <v>-9173</v>
      </c>
      <c r="G62" s="4">
        <v>-1075</v>
      </c>
      <c r="I62">
        <f t="shared" si="1"/>
        <v>45481536</v>
      </c>
      <c r="J62">
        <f t="shared" si="1"/>
        <v>112896</v>
      </c>
      <c r="K62">
        <f t="shared" si="1"/>
        <v>264257536</v>
      </c>
      <c r="L62">
        <f t="shared" si="1"/>
        <v>20449</v>
      </c>
      <c r="M62">
        <f t="shared" si="1"/>
        <v>84143929</v>
      </c>
      <c r="N62">
        <f t="shared" si="1"/>
        <v>1155625</v>
      </c>
    </row>
    <row r="63" spans="1:14" ht="16.5" x14ac:dyDescent="0.25">
      <c r="A63" s="3">
        <v>45102.737651006944</v>
      </c>
      <c r="B63" s="4">
        <v>-8280</v>
      </c>
      <c r="C63" s="4">
        <v>-296</v>
      </c>
      <c r="D63" s="4">
        <v>12204</v>
      </c>
      <c r="E63" s="4">
        <v>-29</v>
      </c>
      <c r="F63" s="4">
        <v>-21897</v>
      </c>
      <c r="G63" s="4">
        <v>-1293</v>
      </c>
      <c r="I63">
        <f t="shared" si="1"/>
        <v>68558400</v>
      </c>
      <c r="J63">
        <f t="shared" si="1"/>
        <v>87616</v>
      </c>
      <c r="K63">
        <f t="shared" si="1"/>
        <v>148937616</v>
      </c>
      <c r="L63">
        <f t="shared" si="1"/>
        <v>841</v>
      </c>
      <c r="M63">
        <f t="shared" si="1"/>
        <v>479478609</v>
      </c>
      <c r="N63">
        <f t="shared" si="1"/>
        <v>1671849</v>
      </c>
    </row>
    <row r="64" spans="1:14" ht="16.5" x14ac:dyDescent="0.25">
      <c r="A64" s="3">
        <v>45102.737651006944</v>
      </c>
      <c r="B64" s="4">
        <v>-12368</v>
      </c>
      <c r="C64" s="4">
        <v>604</v>
      </c>
      <c r="D64" s="4">
        <v>12152</v>
      </c>
      <c r="E64" s="4">
        <v>6682</v>
      </c>
      <c r="F64" s="4">
        <v>-6344</v>
      </c>
      <c r="G64" s="4">
        <v>3440</v>
      </c>
      <c r="I64">
        <f t="shared" si="1"/>
        <v>152967424</v>
      </c>
      <c r="J64">
        <f t="shared" si="1"/>
        <v>364816</v>
      </c>
      <c r="K64">
        <f t="shared" si="1"/>
        <v>147671104</v>
      </c>
      <c r="L64">
        <f t="shared" si="1"/>
        <v>44649124</v>
      </c>
      <c r="M64">
        <f t="shared" si="1"/>
        <v>40246336</v>
      </c>
      <c r="N64">
        <f t="shared" si="1"/>
        <v>11833600</v>
      </c>
    </row>
    <row r="65" spans="1:14" ht="16.5" x14ac:dyDescent="0.25">
      <c r="A65" s="3">
        <v>45102.737651006944</v>
      </c>
      <c r="B65" s="4">
        <v>-9400</v>
      </c>
      <c r="C65" s="4">
        <v>-500</v>
      </c>
      <c r="D65" s="4">
        <v>3440</v>
      </c>
      <c r="E65" s="4">
        <v>-2488</v>
      </c>
      <c r="F65" s="4">
        <v>-19873</v>
      </c>
      <c r="G65" s="4">
        <v>-3020</v>
      </c>
      <c r="I65">
        <f t="shared" si="1"/>
        <v>88360000</v>
      </c>
      <c r="J65">
        <f t="shared" si="1"/>
        <v>250000</v>
      </c>
      <c r="K65">
        <f t="shared" si="1"/>
        <v>11833600</v>
      </c>
      <c r="L65">
        <f t="shared" si="1"/>
        <v>6190144</v>
      </c>
      <c r="M65">
        <f t="shared" si="1"/>
        <v>394936129</v>
      </c>
      <c r="N65">
        <f t="shared" si="1"/>
        <v>9120400</v>
      </c>
    </row>
    <row r="66" spans="1:14" ht="16.5" x14ac:dyDescent="0.25">
      <c r="A66" s="3">
        <v>45102.737651006944</v>
      </c>
      <c r="B66" s="4">
        <v>-15236</v>
      </c>
      <c r="C66" s="4">
        <v>656</v>
      </c>
      <c r="D66" s="4">
        <v>4588</v>
      </c>
      <c r="E66" s="4">
        <v>351</v>
      </c>
      <c r="F66" s="4">
        <v>-13825</v>
      </c>
      <c r="G66" s="4">
        <v>-1480</v>
      </c>
      <c r="I66">
        <f t="shared" si="1"/>
        <v>232135696</v>
      </c>
      <c r="J66">
        <f t="shared" si="1"/>
        <v>430336</v>
      </c>
      <c r="K66">
        <f t="shared" si="1"/>
        <v>21049744</v>
      </c>
      <c r="L66">
        <f t="shared" si="1"/>
        <v>123201</v>
      </c>
      <c r="M66">
        <f t="shared" si="1"/>
        <v>191130625</v>
      </c>
      <c r="N66">
        <f t="shared" si="1"/>
        <v>2190400</v>
      </c>
    </row>
    <row r="67" spans="1:14" ht="16.5" x14ac:dyDescent="0.25">
      <c r="A67" s="3">
        <v>45102.737651006944</v>
      </c>
      <c r="B67" s="4">
        <v>-16020</v>
      </c>
      <c r="C67" s="4">
        <v>1248</v>
      </c>
      <c r="D67" s="4">
        <v>2332</v>
      </c>
      <c r="E67" s="4">
        <v>481</v>
      </c>
      <c r="F67" s="4">
        <v>-8080</v>
      </c>
      <c r="G67" s="4">
        <v>-1428</v>
      </c>
      <c r="I67">
        <f t="shared" si="1"/>
        <v>256640400</v>
      </c>
      <c r="J67">
        <f t="shared" si="1"/>
        <v>1557504</v>
      </c>
      <c r="K67">
        <f t="shared" si="1"/>
        <v>5438224</v>
      </c>
      <c r="L67">
        <f t="shared" si="1"/>
        <v>231361</v>
      </c>
      <c r="M67">
        <f t="shared" si="1"/>
        <v>65286400</v>
      </c>
      <c r="N67">
        <f t="shared" si="1"/>
        <v>2039184</v>
      </c>
    </row>
    <row r="68" spans="1:14" ht="16.5" x14ac:dyDescent="0.25">
      <c r="A68" s="3">
        <v>45102.737651006944</v>
      </c>
      <c r="B68" s="4">
        <v>-15908</v>
      </c>
      <c r="C68" s="4">
        <v>1304</v>
      </c>
      <c r="D68" s="4">
        <v>1100</v>
      </c>
      <c r="E68" s="4">
        <v>438</v>
      </c>
      <c r="F68" s="4">
        <v>-4413</v>
      </c>
      <c r="G68" s="4">
        <v>-166</v>
      </c>
      <c r="I68">
        <f t="shared" si="1"/>
        <v>253064464</v>
      </c>
      <c r="J68">
        <f t="shared" si="1"/>
        <v>1700416</v>
      </c>
      <c r="K68">
        <f t="shared" si="1"/>
        <v>1210000</v>
      </c>
      <c r="L68">
        <f t="shared" si="1"/>
        <v>191844</v>
      </c>
      <c r="M68">
        <f t="shared" si="1"/>
        <v>19474569</v>
      </c>
      <c r="N68">
        <f t="shared" si="1"/>
        <v>27556</v>
      </c>
    </row>
    <row r="69" spans="1:14" ht="16.5" x14ac:dyDescent="0.25">
      <c r="A69" s="3">
        <v>45102.737639398147</v>
      </c>
      <c r="B69" s="4">
        <v>-15892</v>
      </c>
      <c r="C69" s="4">
        <v>1344</v>
      </c>
      <c r="D69" s="4">
        <v>328</v>
      </c>
      <c r="E69" s="4">
        <v>389</v>
      </c>
      <c r="F69" s="4">
        <v>715</v>
      </c>
      <c r="G69" s="4">
        <v>-51</v>
      </c>
      <c r="I69">
        <f t="shared" si="1"/>
        <v>252555664</v>
      </c>
      <c r="J69">
        <f t="shared" si="1"/>
        <v>1806336</v>
      </c>
      <c r="K69">
        <f t="shared" si="1"/>
        <v>107584</v>
      </c>
      <c r="L69">
        <f t="shared" si="1"/>
        <v>151321</v>
      </c>
      <c r="M69">
        <f t="shared" si="1"/>
        <v>511225</v>
      </c>
      <c r="N69">
        <f t="shared" si="1"/>
        <v>2601</v>
      </c>
    </row>
    <row r="70" spans="1:14" ht="16.5" x14ac:dyDescent="0.25">
      <c r="A70" s="3">
        <v>45102.737639398147</v>
      </c>
      <c r="B70" s="4">
        <v>-15896</v>
      </c>
      <c r="C70" s="4">
        <v>1316</v>
      </c>
      <c r="D70" s="4">
        <v>800</v>
      </c>
      <c r="E70" s="4">
        <v>422</v>
      </c>
      <c r="F70" s="4">
        <v>3439</v>
      </c>
      <c r="G70" s="4">
        <v>26</v>
      </c>
      <c r="I70">
        <f t="shared" si="1"/>
        <v>252682816</v>
      </c>
      <c r="J70">
        <f t="shared" si="1"/>
        <v>1731856</v>
      </c>
      <c r="K70">
        <f t="shared" si="1"/>
        <v>640000</v>
      </c>
      <c r="L70">
        <f t="shared" si="1"/>
        <v>178084</v>
      </c>
      <c r="M70">
        <f t="shared" si="1"/>
        <v>11826721</v>
      </c>
      <c r="N70">
        <f t="shared" si="1"/>
        <v>676</v>
      </c>
    </row>
    <row r="71" spans="1:14" ht="16.5" x14ac:dyDescent="0.25">
      <c r="A71" s="3">
        <v>45102.737639398147</v>
      </c>
      <c r="B71" s="4">
        <v>-15936</v>
      </c>
      <c r="C71" s="4">
        <v>1304</v>
      </c>
      <c r="D71" s="4">
        <v>1652</v>
      </c>
      <c r="E71" s="4">
        <v>420</v>
      </c>
      <c r="F71" s="4">
        <v>3007</v>
      </c>
      <c r="G71" s="4">
        <v>-48</v>
      </c>
      <c r="I71">
        <f t="shared" si="1"/>
        <v>253956096</v>
      </c>
      <c r="J71">
        <f t="shared" si="1"/>
        <v>1700416</v>
      </c>
      <c r="K71">
        <f t="shared" si="1"/>
        <v>2729104</v>
      </c>
      <c r="L71">
        <f t="shared" si="1"/>
        <v>176400</v>
      </c>
      <c r="M71">
        <f t="shared" si="1"/>
        <v>9042049</v>
      </c>
      <c r="N71">
        <f t="shared" si="1"/>
        <v>2304</v>
      </c>
    </row>
    <row r="72" spans="1:14" ht="16.5" x14ac:dyDescent="0.25">
      <c r="A72" s="3">
        <v>45102.737639398147</v>
      </c>
      <c r="B72" s="4">
        <v>-15968</v>
      </c>
      <c r="C72" s="4">
        <v>1280</v>
      </c>
      <c r="D72" s="4">
        <v>2520</v>
      </c>
      <c r="E72" s="4">
        <v>461</v>
      </c>
      <c r="F72" s="4">
        <v>3981</v>
      </c>
      <c r="G72" s="4">
        <v>-66</v>
      </c>
      <c r="I72">
        <f t="shared" si="1"/>
        <v>254977024</v>
      </c>
      <c r="J72">
        <f t="shared" si="1"/>
        <v>1638400</v>
      </c>
      <c r="K72">
        <f t="shared" si="1"/>
        <v>6350400</v>
      </c>
      <c r="L72">
        <f t="shared" si="1"/>
        <v>212521</v>
      </c>
      <c r="M72">
        <f t="shared" si="1"/>
        <v>15848361</v>
      </c>
      <c r="N72">
        <f t="shared" si="1"/>
        <v>4356</v>
      </c>
    </row>
    <row r="73" spans="1:14" ht="16.5" x14ac:dyDescent="0.25">
      <c r="A73" s="3">
        <v>45102.737639398147</v>
      </c>
      <c r="B73" s="4">
        <v>-15860</v>
      </c>
      <c r="C73" s="4">
        <v>1240</v>
      </c>
      <c r="D73" s="4">
        <v>4084</v>
      </c>
      <c r="E73" s="4">
        <v>269</v>
      </c>
      <c r="F73" s="4">
        <v>9300</v>
      </c>
      <c r="G73" s="4">
        <v>-962</v>
      </c>
      <c r="I73">
        <f t="shared" si="1"/>
        <v>251539600</v>
      </c>
      <c r="J73">
        <f t="shared" si="1"/>
        <v>1537600</v>
      </c>
      <c r="K73">
        <f t="shared" si="1"/>
        <v>16679056</v>
      </c>
      <c r="L73">
        <f t="shared" si="1"/>
        <v>72361</v>
      </c>
      <c r="M73">
        <f t="shared" si="1"/>
        <v>86490000</v>
      </c>
      <c r="N73">
        <f t="shared" si="1"/>
        <v>925444</v>
      </c>
    </row>
    <row r="74" spans="1:14" ht="16.5" x14ac:dyDescent="0.25">
      <c r="A74" s="3">
        <v>45102.737639398147</v>
      </c>
      <c r="B74" s="4">
        <v>-15220</v>
      </c>
      <c r="C74" s="4">
        <v>1636</v>
      </c>
      <c r="D74" s="4">
        <v>6308</v>
      </c>
      <c r="E74" s="4">
        <v>154</v>
      </c>
      <c r="F74" s="4">
        <v>11253</v>
      </c>
      <c r="G74" s="4">
        <v>-1183</v>
      </c>
      <c r="I74">
        <f t="shared" si="1"/>
        <v>231648400</v>
      </c>
      <c r="J74">
        <f t="shared" si="1"/>
        <v>2676496</v>
      </c>
      <c r="K74">
        <f t="shared" si="1"/>
        <v>39790864</v>
      </c>
      <c r="L74">
        <f t="shared" si="1"/>
        <v>23716</v>
      </c>
      <c r="M74">
        <f t="shared" si="1"/>
        <v>126630009</v>
      </c>
      <c r="N74">
        <f t="shared" si="1"/>
        <v>1399489</v>
      </c>
    </row>
    <row r="75" spans="1:14" ht="16.5" x14ac:dyDescent="0.25">
      <c r="A75" s="3">
        <v>45102.737639398147</v>
      </c>
      <c r="B75" s="4">
        <v>-14056</v>
      </c>
      <c r="C75" s="4">
        <v>1684</v>
      </c>
      <c r="D75" s="4">
        <v>8488</v>
      </c>
      <c r="E75" s="4">
        <v>290</v>
      </c>
      <c r="F75" s="4">
        <v>14047</v>
      </c>
      <c r="G75" s="4">
        <v>-284</v>
      </c>
      <c r="I75">
        <f t="shared" si="1"/>
        <v>197571136</v>
      </c>
      <c r="J75">
        <f t="shared" si="1"/>
        <v>2835856</v>
      </c>
      <c r="K75">
        <f t="shared" si="1"/>
        <v>72046144</v>
      </c>
      <c r="L75">
        <f t="shared" si="1"/>
        <v>84100</v>
      </c>
      <c r="M75">
        <f t="shared" si="1"/>
        <v>197318209</v>
      </c>
      <c r="N75">
        <f t="shared" si="1"/>
        <v>80656</v>
      </c>
    </row>
    <row r="76" spans="1:14" ht="16.5" x14ac:dyDescent="0.25">
      <c r="A76" s="3">
        <v>45102.737639398147</v>
      </c>
      <c r="B76" s="4">
        <v>-11008</v>
      </c>
      <c r="C76" s="4">
        <v>1644</v>
      </c>
      <c r="D76" s="4">
        <v>12404</v>
      </c>
      <c r="E76" s="4">
        <v>258</v>
      </c>
      <c r="F76" s="4">
        <v>29259</v>
      </c>
      <c r="G76" s="4">
        <v>-118</v>
      </c>
      <c r="I76">
        <f t="shared" si="1"/>
        <v>121176064</v>
      </c>
      <c r="J76">
        <f t="shared" si="1"/>
        <v>2702736</v>
      </c>
      <c r="K76">
        <f t="shared" si="1"/>
        <v>153859216</v>
      </c>
      <c r="L76">
        <f t="shared" si="1"/>
        <v>66564</v>
      </c>
      <c r="M76">
        <f t="shared" si="1"/>
        <v>856089081</v>
      </c>
      <c r="N76">
        <f t="shared" si="1"/>
        <v>13924</v>
      </c>
    </row>
    <row r="77" spans="1:14" ht="16.5" x14ac:dyDescent="0.25">
      <c r="A77" s="3">
        <v>45102.737639398147</v>
      </c>
      <c r="B77" s="4">
        <v>-6968</v>
      </c>
      <c r="C77" s="4">
        <v>380</v>
      </c>
      <c r="D77" s="4">
        <v>15960</v>
      </c>
      <c r="E77" s="4">
        <v>5513</v>
      </c>
      <c r="F77" s="4">
        <v>27129</v>
      </c>
      <c r="G77" s="4">
        <v>179</v>
      </c>
      <c r="I77">
        <f t="shared" si="1"/>
        <v>48553024</v>
      </c>
      <c r="J77">
        <f t="shared" si="1"/>
        <v>144400</v>
      </c>
      <c r="K77">
        <f t="shared" si="1"/>
        <v>254721600</v>
      </c>
      <c r="L77">
        <f t="shared" si="1"/>
        <v>30393169</v>
      </c>
      <c r="M77">
        <f t="shared" si="1"/>
        <v>735982641</v>
      </c>
      <c r="N77">
        <f t="shared" si="1"/>
        <v>32041</v>
      </c>
    </row>
    <row r="78" spans="1:14" ht="16.5" x14ac:dyDescent="0.25">
      <c r="A78" s="3">
        <v>45102.737639398147</v>
      </c>
      <c r="B78" s="4">
        <v>-1676</v>
      </c>
      <c r="C78" s="4">
        <v>336</v>
      </c>
      <c r="D78" s="4">
        <v>17448</v>
      </c>
      <c r="E78" s="4">
        <v>-475</v>
      </c>
      <c r="F78" s="4">
        <v>22281</v>
      </c>
      <c r="G78" s="4">
        <v>-353</v>
      </c>
      <c r="I78">
        <f t="shared" si="1"/>
        <v>2808976</v>
      </c>
      <c r="J78">
        <f t="shared" si="1"/>
        <v>112896</v>
      </c>
      <c r="K78">
        <f t="shared" si="1"/>
        <v>304432704</v>
      </c>
      <c r="L78">
        <f t="shared" si="1"/>
        <v>225625</v>
      </c>
      <c r="M78">
        <f t="shared" si="1"/>
        <v>496442961</v>
      </c>
      <c r="N78">
        <f t="shared" si="1"/>
        <v>124609</v>
      </c>
    </row>
    <row r="79" spans="1:14" ht="16.5" x14ac:dyDescent="0.25">
      <c r="A79" s="3">
        <v>45102.737627789349</v>
      </c>
      <c r="B79" s="4">
        <v>604</v>
      </c>
      <c r="C79" s="4">
        <v>348</v>
      </c>
      <c r="D79" s="4">
        <v>17620</v>
      </c>
      <c r="E79" s="4">
        <v>527</v>
      </c>
      <c r="F79" s="4">
        <v>3172</v>
      </c>
      <c r="G79" s="4">
        <v>-336</v>
      </c>
      <c r="I79">
        <f t="shared" si="1"/>
        <v>364816</v>
      </c>
      <c r="J79">
        <f t="shared" si="1"/>
        <v>121104</v>
      </c>
      <c r="K79">
        <f t="shared" si="1"/>
        <v>310464400</v>
      </c>
      <c r="L79">
        <f t="shared" si="1"/>
        <v>277729</v>
      </c>
      <c r="M79">
        <f t="shared" si="1"/>
        <v>10061584</v>
      </c>
      <c r="N79">
        <f t="shared" si="1"/>
        <v>112896</v>
      </c>
    </row>
    <row r="80" spans="1:14" ht="16.5" x14ac:dyDescent="0.25">
      <c r="A80" s="3">
        <v>45102.737627789349</v>
      </c>
      <c r="B80" s="4">
        <v>840</v>
      </c>
      <c r="C80" s="4">
        <v>284</v>
      </c>
      <c r="D80" s="4">
        <v>17712</v>
      </c>
      <c r="E80" s="4">
        <v>446</v>
      </c>
      <c r="F80" s="4">
        <v>1075</v>
      </c>
      <c r="G80" s="4">
        <v>-318</v>
      </c>
      <c r="I80">
        <f t="shared" si="1"/>
        <v>705600</v>
      </c>
      <c r="J80">
        <f t="shared" si="1"/>
        <v>80656</v>
      </c>
      <c r="K80">
        <f t="shared" si="1"/>
        <v>313714944</v>
      </c>
      <c r="L80">
        <f t="shared" si="1"/>
        <v>198916</v>
      </c>
      <c r="M80">
        <f t="shared" si="1"/>
        <v>1155625</v>
      </c>
      <c r="N80">
        <f t="shared" si="1"/>
        <v>101124</v>
      </c>
    </row>
    <row r="81" spans="1:14" ht="16.5" x14ac:dyDescent="0.25">
      <c r="A81" s="3">
        <v>45102.737627789349</v>
      </c>
      <c r="B81" s="4">
        <v>980</v>
      </c>
      <c r="C81" s="4">
        <v>276</v>
      </c>
      <c r="D81" s="4">
        <v>17704</v>
      </c>
      <c r="E81" s="4">
        <v>451</v>
      </c>
      <c r="F81" s="4">
        <v>608</v>
      </c>
      <c r="G81" s="4">
        <v>-336</v>
      </c>
      <c r="I81">
        <f t="shared" si="1"/>
        <v>960400</v>
      </c>
      <c r="J81">
        <f t="shared" si="1"/>
        <v>76176</v>
      </c>
      <c r="K81">
        <f t="shared" si="1"/>
        <v>313431616</v>
      </c>
      <c r="L81">
        <f t="shared" si="1"/>
        <v>203401</v>
      </c>
      <c r="M81">
        <f t="shared" si="1"/>
        <v>369664</v>
      </c>
      <c r="N81">
        <f t="shared" si="1"/>
        <v>112896</v>
      </c>
    </row>
    <row r="82" spans="1:14" ht="16.5" x14ac:dyDescent="0.25">
      <c r="A82" s="3">
        <v>45102.737627789349</v>
      </c>
      <c r="B82" s="4">
        <v>908</v>
      </c>
      <c r="C82" s="4">
        <v>352</v>
      </c>
      <c r="D82" s="4">
        <v>17504</v>
      </c>
      <c r="E82" s="4">
        <v>529</v>
      </c>
      <c r="F82" s="4">
        <v>-95</v>
      </c>
      <c r="G82" s="4">
        <v>-237</v>
      </c>
      <c r="I82">
        <f t="shared" si="1"/>
        <v>824464</v>
      </c>
      <c r="J82">
        <f t="shared" si="1"/>
        <v>123904</v>
      </c>
      <c r="K82">
        <f t="shared" si="1"/>
        <v>306390016</v>
      </c>
      <c r="L82">
        <f t="shared" si="1"/>
        <v>279841</v>
      </c>
      <c r="M82">
        <f t="shared" si="1"/>
        <v>9025</v>
      </c>
      <c r="N82">
        <f t="shared" si="1"/>
        <v>56169</v>
      </c>
    </row>
    <row r="83" spans="1:14" ht="16.5" x14ac:dyDescent="0.25">
      <c r="A83" s="3">
        <v>45102.737627789349</v>
      </c>
      <c r="B83" s="4">
        <v>-952</v>
      </c>
      <c r="C83" s="4">
        <v>580</v>
      </c>
      <c r="D83" s="4">
        <v>17724</v>
      </c>
      <c r="E83" s="4">
        <v>187</v>
      </c>
      <c r="F83" s="4">
        <v>-14667</v>
      </c>
      <c r="G83" s="4">
        <v>-254</v>
      </c>
      <c r="I83">
        <f t="shared" si="1"/>
        <v>906304</v>
      </c>
      <c r="J83">
        <f t="shared" si="1"/>
        <v>336400</v>
      </c>
      <c r="K83">
        <f t="shared" si="1"/>
        <v>314140176</v>
      </c>
      <c r="L83">
        <f t="shared" si="1"/>
        <v>34969</v>
      </c>
      <c r="M83">
        <f t="shared" si="1"/>
        <v>215120889</v>
      </c>
      <c r="N83">
        <f t="shared" si="1"/>
        <v>64516</v>
      </c>
    </row>
    <row r="84" spans="1:14" ht="16.5" x14ac:dyDescent="0.25">
      <c r="A84" s="3">
        <v>45102.737627789349</v>
      </c>
      <c r="B84" s="4">
        <v>-4052</v>
      </c>
      <c r="C84" s="4">
        <v>372</v>
      </c>
      <c r="D84" s="4">
        <v>17256</v>
      </c>
      <c r="E84" s="4">
        <v>-209</v>
      </c>
      <c r="F84" s="4">
        <v>-19199</v>
      </c>
      <c r="G84" s="4">
        <v>3385</v>
      </c>
      <c r="I84">
        <f t="shared" si="1"/>
        <v>16418704</v>
      </c>
      <c r="J84">
        <f t="shared" si="1"/>
        <v>138384</v>
      </c>
      <c r="K84">
        <f t="shared" si="1"/>
        <v>297769536</v>
      </c>
      <c r="L84">
        <f t="shared" si="1"/>
        <v>43681</v>
      </c>
      <c r="M84">
        <f t="shared" si="1"/>
        <v>368601601</v>
      </c>
      <c r="N84">
        <f t="shared" si="1"/>
        <v>11458225</v>
      </c>
    </row>
    <row r="85" spans="1:14" ht="16.5" x14ac:dyDescent="0.25">
      <c r="A85" s="3">
        <v>45102.737627789349</v>
      </c>
      <c r="B85" s="4">
        <v>-4440</v>
      </c>
      <c r="C85" s="4">
        <v>-1660</v>
      </c>
      <c r="D85" s="4">
        <v>13820</v>
      </c>
      <c r="E85" s="4">
        <v>2685</v>
      </c>
      <c r="F85" s="4">
        <v>-17227</v>
      </c>
      <c r="G85" s="4">
        <v>-1417</v>
      </c>
      <c r="I85">
        <f t="shared" si="1"/>
        <v>19713600</v>
      </c>
      <c r="J85">
        <f t="shared" si="1"/>
        <v>2755600</v>
      </c>
      <c r="K85">
        <f t="shared" si="1"/>
        <v>190992400</v>
      </c>
      <c r="L85">
        <f t="shared" si="1"/>
        <v>7209225</v>
      </c>
      <c r="M85">
        <f t="shared" si="1"/>
        <v>296769529</v>
      </c>
      <c r="N85">
        <f t="shared" si="1"/>
        <v>2007889</v>
      </c>
    </row>
    <row r="86" spans="1:14" ht="16.5" x14ac:dyDescent="0.25">
      <c r="A86" s="3">
        <v>45102.737627789349</v>
      </c>
      <c r="B86" s="4">
        <v>-9720</v>
      </c>
      <c r="C86" s="4">
        <v>-1112</v>
      </c>
      <c r="D86" s="4">
        <v>11712</v>
      </c>
      <c r="E86" s="4">
        <v>-3943</v>
      </c>
      <c r="F86" s="4">
        <v>-32768</v>
      </c>
      <c r="G86" s="4">
        <v>-3906</v>
      </c>
      <c r="I86">
        <f t="shared" si="1"/>
        <v>94478400</v>
      </c>
      <c r="J86">
        <f t="shared" si="1"/>
        <v>1236544</v>
      </c>
      <c r="K86">
        <f t="shared" si="1"/>
        <v>137170944</v>
      </c>
      <c r="L86">
        <f t="shared" si="1"/>
        <v>15547249</v>
      </c>
      <c r="M86">
        <f t="shared" si="1"/>
        <v>1073741824</v>
      </c>
      <c r="N86">
        <f t="shared" si="1"/>
        <v>15256836</v>
      </c>
    </row>
    <row r="87" spans="1:14" ht="16.5" x14ac:dyDescent="0.25">
      <c r="A87" s="3">
        <v>45102.737627789349</v>
      </c>
      <c r="B87" s="4">
        <v>12</v>
      </c>
      <c r="C87" s="4"/>
      <c r="D87" s="4"/>
      <c r="E87" s="4"/>
      <c r="F87" s="4"/>
      <c r="G87" s="4"/>
      <c r="I87">
        <f t="shared" si="1"/>
        <v>144</v>
      </c>
      <c r="J87">
        <f t="shared" si="1"/>
        <v>0</v>
      </c>
      <c r="K87">
        <f t="shared" si="1"/>
        <v>0</v>
      </c>
      <c r="L87">
        <f t="shared" si="1"/>
        <v>0</v>
      </c>
      <c r="M87">
        <f t="shared" si="1"/>
        <v>0</v>
      </c>
      <c r="N87">
        <f t="shared" si="1"/>
        <v>0</v>
      </c>
    </row>
    <row r="88" spans="1:14" ht="16.5" x14ac:dyDescent="0.25">
      <c r="A88" s="3">
        <v>45102.737616539351</v>
      </c>
      <c r="B88" s="4">
        <v>-16104</v>
      </c>
      <c r="C88" s="4">
        <v>732</v>
      </c>
      <c r="D88" s="4">
        <v>2616</v>
      </c>
      <c r="E88" s="4">
        <v>431</v>
      </c>
      <c r="F88" s="4">
        <v>-15110</v>
      </c>
      <c r="G88" s="4">
        <v>-620</v>
      </c>
      <c r="I88">
        <f t="shared" ref="I88:N116" si="2">B88^2</f>
        <v>259338816</v>
      </c>
      <c r="J88">
        <f t="shared" si="2"/>
        <v>535824</v>
      </c>
      <c r="K88">
        <f t="shared" si="2"/>
        <v>6843456</v>
      </c>
      <c r="L88">
        <f t="shared" si="2"/>
        <v>185761</v>
      </c>
      <c r="M88">
        <f t="shared" si="2"/>
        <v>228312100</v>
      </c>
      <c r="N88">
        <f t="shared" si="2"/>
        <v>384400</v>
      </c>
    </row>
    <row r="89" spans="1:14" ht="16.5" x14ac:dyDescent="0.25">
      <c r="A89" s="3">
        <v>45102.737616180559</v>
      </c>
      <c r="B89" s="4">
        <v>-16028</v>
      </c>
      <c r="C89" s="4">
        <v>960</v>
      </c>
      <c r="D89" s="4">
        <v>804</v>
      </c>
      <c r="E89" s="4">
        <v>491</v>
      </c>
      <c r="F89" s="4">
        <v>-1518</v>
      </c>
      <c r="G89" s="4">
        <v>160</v>
      </c>
      <c r="I89">
        <f t="shared" si="2"/>
        <v>256896784</v>
      </c>
      <c r="J89">
        <f t="shared" si="2"/>
        <v>921600</v>
      </c>
      <c r="K89">
        <f t="shared" si="2"/>
        <v>646416</v>
      </c>
      <c r="L89">
        <f t="shared" si="2"/>
        <v>241081</v>
      </c>
      <c r="M89">
        <f t="shared" si="2"/>
        <v>2304324</v>
      </c>
      <c r="N89">
        <f t="shared" si="2"/>
        <v>25600</v>
      </c>
    </row>
    <row r="90" spans="1:14" ht="16.5" x14ac:dyDescent="0.25">
      <c r="A90" s="3">
        <v>45102.737616180559</v>
      </c>
      <c r="B90" s="4">
        <v>-15972</v>
      </c>
      <c r="C90" s="4">
        <v>928</v>
      </c>
      <c r="D90" s="4">
        <v>816</v>
      </c>
      <c r="E90" s="4">
        <v>500</v>
      </c>
      <c r="F90" s="4">
        <v>3146</v>
      </c>
      <c r="G90" s="4">
        <v>-105</v>
      </c>
      <c r="I90">
        <f t="shared" si="2"/>
        <v>255104784</v>
      </c>
      <c r="J90">
        <f t="shared" si="2"/>
        <v>861184</v>
      </c>
      <c r="K90">
        <f t="shared" si="2"/>
        <v>665856</v>
      </c>
      <c r="L90">
        <f t="shared" si="2"/>
        <v>250000</v>
      </c>
      <c r="M90">
        <f t="shared" si="2"/>
        <v>9897316</v>
      </c>
      <c r="N90">
        <f t="shared" si="2"/>
        <v>11025</v>
      </c>
    </row>
    <row r="91" spans="1:14" ht="16.5" x14ac:dyDescent="0.25">
      <c r="A91" s="3">
        <v>45102.737616180559</v>
      </c>
      <c r="B91" s="4">
        <v>-15868</v>
      </c>
      <c r="C91" s="4">
        <v>896</v>
      </c>
      <c r="D91" s="4">
        <v>1400</v>
      </c>
      <c r="E91" s="4">
        <v>391</v>
      </c>
      <c r="F91" s="4">
        <v>3016</v>
      </c>
      <c r="G91" s="4">
        <v>-95</v>
      </c>
      <c r="I91">
        <f t="shared" si="2"/>
        <v>251793424</v>
      </c>
      <c r="J91">
        <f t="shared" si="2"/>
        <v>802816</v>
      </c>
      <c r="K91">
        <f t="shared" si="2"/>
        <v>1960000</v>
      </c>
      <c r="L91">
        <f t="shared" si="2"/>
        <v>152881</v>
      </c>
      <c r="M91">
        <f t="shared" si="2"/>
        <v>9096256</v>
      </c>
      <c r="N91">
        <f t="shared" si="2"/>
        <v>9025</v>
      </c>
    </row>
    <row r="92" spans="1:14" ht="16.5" x14ac:dyDescent="0.25">
      <c r="A92" s="3">
        <v>45102.737616180559</v>
      </c>
      <c r="B92" s="4">
        <v>-15916</v>
      </c>
      <c r="C92" s="4">
        <v>912</v>
      </c>
      <c r="D92" s="4">
        <v>1700</v>
      </c>
      <c r="E92" s="4">
        <v>386</v>
      </c>
      <c r="F92" s="4">
        <v>716</v>
      </c>
      <c r="G92" s="4">
        <v>-84</v>
      </c>
      <c r="I92">
        <f t="shared" si="2"/>
        <v>253319056</v>
      </c>
      <c r="J92">
        <f t="shared" si="2"/>
        <v>831744</v>
      </c>
      <c r="K92">
        <f t="shared" si="2"/>
        <v>2890000</v>
      </c>
      <c r="L92">
        <f t="shared" si="2"/>
        <v>148996</v>
      </c>
      <c r="M92">
        <f t="shared" si="2"/>
        <v>512656</v>
      </c>
      <c r="N92">
        <f t="shared" si="2"/>
        <v>7056</v>
      </c>
    </row>
    <row r="93" spans="1:14" ht="16.5" x14ac:dyDescent="0.25">
      <c r="A93" s="3">
        <v>45102.737616180559</v>
      </c>
      <c r="B93" s="4">
        <v>-15888</v>
      </c>
      <c r="C93" s="4">
        <v>916</v>
      </c>
      <c r="D93" s="4">
        <v>2000</v>
      </c>
      <c r="E93" s="4">
        <v>361</v>
      </c>
      <c r="F93" s="4">
        <v>2890</v>
      </c>
      <c r="G93" s="4">
        <v>-149</v>
      </c>
      <c r="I93">
        <f t="shared" si="2"/>
        <v>252428544</v>
      </c>
      <c r="J93">
        <f t="shared" si="2"/>
        <v>839056</v>
      </c>
      <c r="K93">
        <f t="shared" si="2"/>
        <v>4000000</v>
      </c>
      <c r="L93">
        <f t="shared" si="2"/>
        <v>130321</v>
      </c>
      <c r="M93">
        <f t="shared" si="2"/>
        <v>8352100</v>
      </c>
      <c r="N93">
        <f t="shared" si="2"/>
        <v>22201</v>
      </c>
    </row>
    <row r="94" spans="1:14" ht="16.5" x14ac:dyDescent="0.25">
      <c r="A94" s="3">
        <v>45102.737616180559</v>
      </c>
      <c r="B94" s="4">
        <v>-15796</v>
      </c>
      <c r="C94" s="4">
        <v>956</v>
      </c>
      <c r="D94" s="4">
        <v>3124</v>
      </c>
      <c r="E94" s="4">
        <v>459</v>
      </c>
      <c r="F94" s="4">
        <v>6176</v>
      </c>
      <c r="G94" s="4">
        <v>42</v>
      </c>
      <c r="I94">
        <f t="shared" si="2"/>
        <v>249513616</v>
      </c>
      <c r="J94">
        <f t="shared" si="2"/>
        <v>913936</v>
      </c>
      <c r="K94">
        <f t="shared" si="2"/>
        <v>9759376</v>
      </c>
      <c r="L94">
        <f t="shared" si="2"/>
        <v>210681</v>
      </c>
      <c r="M94">
        <f t="shared" si="2"/>
        <v>38142976</v>
      </c>
      <c r="N94">
        <f t="shared" si="2"/>
        <v>1764</v>
      </c>
    </row>
    <row r="95" spans="1:14" ht="16.5" x14ac:dyDescent="0.25">
      <c r="A95" s="3">
        <v>45102.737616180559</v>
      </c>
      <c r="B95" s="4">
        <v>-15660</v>
      </c>
      <c r="C95" s="4">
        <v>1036</v>
      </c>
      <c r="D95" s="4">
        <v>4612</v>
      </c>
      <c r="E95" s="4">
        <v>70</v>
      </c>
      <c r="F95" s="4">
        <v>10996</v>
      </c>
      <c r="G95" s="4">
        <v>-1373</v>
      </c>
      <c r="I95">
        <f t="shared" si="2"/>
        <v>245235600</v>
      </c>
      <c r="J95">
        <f t="shared" si="2"/>
        <v>1073296</v>
      </c>
      <c r="K95">
        <f t="shared" si="2"/>
        <v>21270544</v>
      </c>
      <c r="L95">
        <f t="shared" si="2"/>
        <v>4900</v>
      </c>
      <c r="M95">
        <f t="shared" si="2"/>
        <v>120912016</v>
      </c>
      <c r="N95">
        <f t="shared" si="2"/>
        <v>1885129</v>
      </c>
    </row>
    <row r="96" spans="1:14" ht="16.5" x14ac:dyDescent="0.25">
      <c r="A96" s="3">
        <v>45102.737616180559</v>
      </c>
      <c r="B96" s="4">
        <v>-14932</v>
      </c>
      <c r="C96" s="4">
        <v>1252</v>
      </c>
      <c r="D96" s="4">
        <v>7112</v>
      </c>
      <c r="E96" s="4">
        <v>170</v>
      </c>
      <c r="F96" s="4">
        <v>18173</v>
      </c>
      <c r="G96" s="4">
        <v>-26</v>
      </c>
      <c r="I96">
        <f t="shared" si="2"/>
        <v>222964624</v>
      </c>
      <c r="J96">
        <f t="shared" si="2"/>
        <v>1567504</v>
      </c>
      <c r="K96">
        <f t="shared" si="2"/>
        <v>50580544</v>
      </c>
      <c r="L96">
        <f t="shared" si="2"/>
        <v>28900</v>
      </c>
      <c r="M96">
        <f t="shared" si="2"/>
        <v>330257929</v>
      </c>
      <c r="N96">
        <f t="shared" si="2"/>
        <v>676</v>
      </c>
    </row>
    <row r="97" spans="1:14" ht="16.5" x14ac:dyDescent="0.25">
      <c r="A97" s="3">
        <v>45102.737616180559</v>
      </c>
      <c r="B97" s="4">
        <v>-13264</v>
      </c>
      <c r="C97" s="4">
        <v>1424</v>
      </c>
      <c r="D97" s="4">
        <v>10964</v>
      </c>
      <c r="E97" s="4">
        <v>636</v>
      </c>
      <c r="F97" s="4">
        <v>25437</v>
      </c>
      <c r="G97" s="4">
        <v>540</v>
      </c>
      <c r="I97">
        <f t="shared" si="2"/>
        <v>175933696</v>
      </c>
      <c r="J97">
        <f t="shared" si="2"/>
        <v>2027776</v>
      </c>
      <c r="K97">
        <f t="shared" si="2"/>
        <v>120209296</v>
      </c>
      <c r="L97">
        <f t="shared" si="2"/>
        <v>404496</v>
      </c>
      <c r="M97">
        <f t="shared" si="2"/>
        <v>647040969</v>
      </c>
      <c r="N97">
        <f t="shared" si="2"/>
        <v>291600</v>
      </c>
    </row>
    <row r="98" spans="1:14" ht="16.5" x14ac:dyDescent="0.25">
      <c r="A98" s="3">
        <v>45102.737604699076</v>
      </c>
      <c r="B98" s="4">
        <v>-8536</v>
      </c>
      <c r="C98" s="4">
        <v>776</v>
      </c>
      <c r="D98" s="4">
        <v>14532</v>
      </c>
      <c r="E98" s="4">
        <v>1031</v>
      </c>
      <c r="F98" s="4">
        <v>22984</v>
      </c>
      <c r="G98" s="4">
        <v>204</v>
      </c>
      <c r="I98">
        <f t="shared" si="2"/>
        <v>72863296</v>
      </c>
      <c r="J98">
        <f t="shared" si="2"/>
        <v>602176</v>
      </c>
      <c r="K98">
        <f t="shared" si="2"/>
        <v>211179024</v>
      </c>
      <c r="L98">
        <f t="shared" si="2"/>
        <v>1062961</v>
      </c>
      <c r="M98">
        <f t="shared" si="2"/>
        <v>528264256</v>
      </c>
      <c r="N98">
        <f t="shared" si="2"/>
        <v>41616</v>
      </c>
    </row>
    <row r="99" spans="1:14" ht="16.5" x14ac:dyDescent="0.25">
      <c r="A99" s="3">
        <v>45102.737604699076</v>
      </c>
      <c r="B99" s="4">
        <v>-5256</v>
      </c>
      <c r="C99" s="4">
        <v>468</v>
      </c>
      <c r="D99" s="4">
        <v>16552</v>
      </c>
      <c r="E99" s="4">
        <v>555</v>
      </c>
      <c r="F99" s="4">
        <v>23294</v>
      </c>
      <c r="G99" s="4">
        <v>2425</v>
      </c>
      <c r="I99">
        <f t="shared" si="2"/>
        <v>27625536</v>
      </c>
      <c r="J99">
        <f t="shared" si="2"/>
        <v>219024</v>
      </c>
      <c r="K99">
        <f t="shared" si="2"/>
        <v>273968704</v>
      </c>
      <c r="L99">
        <f t="shared" si="2"/>
        <v>308025</v>
      </c>
      <c r="M99">
        <f t="shared" si="2"/>
        <v>542610436</v>
      </c>
      <c r="N99">
        <f t="shared" si="2"/>
        <v>5880625</v>
      </c>
    </row>
    <row r="100" spans="1:14" ht="16.5" x14ac:dyDescent="0.25">
      <c r="A100" s="3">
        <v>45102.737604699076</v>
      </c>
      <c r="B100" s="4">
        <v>-632</v>
      </c>
      <c r="C100" s="4">
        <v>560</v>
      </c>
      <c r="D100" s="4">
        <v>17068</v>
      </c>
      <c r="E100" s="4">
        <v>280</v>
      </c>
      <c r="F100" s="4">
        <v>18965</v>
      </c>
      <c r="G100" s="4">
        <v>-211</v>
      </c>
      <c r="I100">
        <f t="shared" si="2"/>
        <v>399424</v>
      </c>
      <c r="J100">
        <f t="shared" si="2"/>
        <v>313600</v>
      </c>
      <c r="K100">
        <f t="shared" si="2"/>
        <v>291316624</v>
      </c>
      <c r="L100">
        <f t="shared" si="2"/>
        <v>78400</v>
      </c>
      <c r="M100">
        <f t="shared" si="2"/>
        <v>359671225</v>
      </c>
      <c r="N100">
        <f t="shared" si="2"/>
        <v>44521</v>
      </c>
    </row>
    <row r="101" spans="1:14" ht="16.5" x14ac:dyDescent="0.25">
      <c r="A101" s="3">
        <v>45102.737604699076</v>
      </c>
      <c r="B101" s="4">
        <v>972</v>
      </c>
      <c r="C101" s="4">
        <v>476</v>
      </c>
      <c r="D101" s="4">
        <v>17536</v>
      </c>
      <c r="E101" s="4">
        <v>537</v>
      </c>
      <c r="F101" s="4">
        <v>2530</v>
      </c>
      <c r="G101" s="4">
        <v>-243</v>
      </c>
      <c r="I101">
        <f t="shared" si="2"/>
        <v>944784</v>
      </c>
      <c r="J101">
        <f t="shared" si="2"/>
        <v>226576</v>
      </c>
      <c r="K101">
        <f t="shared" si="2"/>
        <v>307511296</v>
      </c>
      <c r="L101">
        <f t="shared" si="2"/>
        <v>288369</v>
      </c>
      <c r="M101">
        <f t="shared" si="2"/>
        <v>6400900</v>
      </c>
      <c r="N101">
        <f t="shared" si="2"/>
        <v>59049</v>
      </c>
    </row>
    <row r="102" spans="1:14" ht="16.5" x14ac:dyDescent="0.25">
      <c r="A102" s="3">
        <v>45102.737604699076</v>
      </c>
      <c r="B102" s="4">
        <v>1060</v>
      </c>
      <c r="C102" s="4">
        <v>420</v>
      </c>
      <c r="D102" s="4">
        <v>17532</v>
      </c>
      <c r="E102" s="4">
        <v>451</v>
      </c>
      <c r="F102" s="4">
        <v>-102</v>
      </c>
      <c r="G102" s="4">
        <v>-183</v>
      </c>
      <c r="I102">
        <f t="shared" si="2"/>
        <v>1123600</v>
      </c>
      <c r="J102">
        <f t="shared" si="2"/>
        <v>176400</v>
      </c>
      <c r="K102">
        <f t="shared" si="2"/>
        <v>307371024</v>
      </c>
      <c r="L102">
        <f t="shared" si="2"/>
        <v>203401</v>
      </c>
      <c r="M102">
        <f t="shared" si="2"/>
        <v>10404</v>
      </c>
      <c r="N102">
        <f t="shared" si="2"/>
        <v>33489</v>
      </c>
    </row>
    <row r="103" spans="1:14" ht="16.5" x14ac:dyDescent="0.25">
      <c r="A103" s="3">
        <v>45102.737604699076</v>
      </c>
      <c r="B103" s="4">
        <v>864</v>
      </c>
      <c r="C103" s="4">
        <v>476</v>
      </c>
      <c r="D103" s="4">
        <v>17652</v>
      </c>
      <c r="E103" s="4">
        <v>364</v>
      </c>
      <c r="F103" s="4">
        <v>-654</v>
      </c>
      <c r="G103" s="4">
        <v>-93</v>
      </c>
      <c r="I103">
        <f t="shared" si="2"/>
        <v>746496</v>
      </c>
      <c r="J103">
        <f t="shared" si="2"/>
        <v>226576</v>
      </c>
      <c r="K103">
        <f t="shared" si="2"/>
        <v>311593104</v>
      </c>
      <c r="L103">
        <f t="shared" si="2"/>
        <v>132496</v>
      </c>
      <c r="M103">
        <f t="shared" si="2"/>
        <v>427716</v>
      </c>
      <c r="N103">
        <f t="shared" si="2"/>
        <v>8649</v>
      </c>
    </row>
    <row r="104" spans="1:14" ht="16.5" x14ac:dyDescent="0.25">
      <c r="A104" s="3">
        <v>45102.737604699076</v>
      </c>
      <c r="B104" s="4">
        <v>-768</v>
      </c>
      <c r="C104" s="4">
        <v>848</v>
      </c>
      <c r="D104" s="4">
        <v>18048</v>
      </c>
      <c r="E104" s="4">
        <v>-239</v>
      </c>
      <c r="F104" s="4">
        <v>-10290</v>
      </c>
      <c r="G104" s="4">
        <v>-469</v>
      </c>
      <c r="I104">
        <f t="shared" si="2"/>
        <v>589824</v>
      </c>
      <c r="J104">
        <f t="shared" si="2"/>
        <v>719104</v>
      </c>
      <c r="K104">
        <f t="shared" si="2"/>
        <v>325730304</v>
      </c>
      <c r="L104">
        <f t="shared" si="2"/>
        <v>57121</v>
      </c>
      <c r="M104">
        <f t="shared" si="2"/>
        <v>105884100</v>
      </c>
      <c r="N104">
        <f t="shared" si="2"/>
        <v>219961</v>
      </c>
    </row>
    <row r="105" spans="1:14" ht="16.5" x14ac:dyDescent="0.25">
      <c r="A105" s="3">
        <v>45102.737604699076</v>
      </c>
      <c r="B105" s="4">
        <v>-2856</v>
      </c>
      <c r="C105" s="4">
        <v>164</v>
      </c>
      <c r="D105" s="4">
        <v>17572</v>
      </c>
      <c r="E105" s="4">
        <v>279</v>
      </c>
      <c r="F105" s="4">
        <v>-13682</v>
      </c>
      <c r="G105" s="4">
        <v>59</v>
      </c>
      <c r="I105">
        <f t="shared" si="2"/>
        <v>8156736</v>
      </c>
      <c r="J105">
        <f t="shared" si="2"/>
        <v>26896</v>
      </c>
      <c r="K105">
        <f t="shared" si="2"/>
        <v>308775184</v>
      </c>
      <c r="L105">
        <f t="shared" si="2"/>
        <v>77841</v>
      </c>
      <c r="M105">
        <f t="shared" si="2"/>
        <v>187197124</v>
      </c>
      <c r="N105">
        <f t="shared" si="2"/>
        <v>3481</v>
      </c>
    </row>
    <row r="106" spans="1:14" ht="16.5" x14ac:dyDescent="0.25">
      <c r="A106" s="3">
        <v>45102.737604699076</v>
      </c>
      <c r="B106" s="4">
        <v>-5128</v>
      </c>
      <c r="C106" s="4">
        <v>-136</v>
      </c>
      <c r="D106" s="4">
        <v>15996</v>
      </c>
      <c r="E106" s="4">
        <v>1167</v>
      </c>
      <c r="F106" s="4">
        <v>-15598</v>
      </c>
      <c r="G106" s="4">
        <v>4295</v>
      </c>
      <c r="I106">
        <f t="shared" si="2"/>
        <v>26296384</v>
      </c>
      <c r="J106">
        <f t="shared" si="2"/>
        <v>18496</v>
      </c>
      <c r="K106">
        <f t="shared" si="2"/>
        <v>255872016</v>
      </c>
      <c r="L106">
        <f t="shared" si="2"/>
        <v>1361889</v>
      </c>
      <c r="M106">
        <f t="shared" si="2"/>
        <v>243297604</v>
      </c>
      <c r="N106">
        <f t="shared" si="2"/>
        <v>18447025</v>
      </c>
    </row>
    <row r="107" spans="1:14" ht="16.5" x14ac:dyDescent="0.25">
      <c r="A107" s="3">
        <v>45102.737593067126</v>
      </c>
      <c r="B107" s="4">
        <v>-14792</v>
      </c>
      <c r="C107" s="4">
        <v>-320</v>
      </c>
      <c r="D107" s="4">
        <v>7684</v>
      </c>
      <c r="E107" s="4">
        <v>-2202</v>
      </c>
      <c r="F107" s="4">
        <v>-26676</v>
      </c>
      <c r="G107" s="4">
        <v>-6252</v>
      </c>
      <c r="I107">
        <f t="shared" si="2"/>
        <v>218803264</v>
      </c>
      <c r="J107">
        <f t="shared" si="2"/>
        <v>102400</v>
      </c>
      <c r="K107">
        <f t="shared" si="2"/>
        <v>59043856</v>
      </c>
      <c r="L107">
        <f t="shared" si="2"/>
        <v>4848804</v>
      </c>
      <c r="M107">
        <f t="shared" si="2"/>
        <v>711608976</v>
      </c>
      <c r="N107">
        <f t="shared" si="2"/>
        <v>39087504</v>
      </c>
    </row>
    <row r="108" spans="1:14" ht="16.5" x14ac:dyDescent="0.25">
      <c r="A108" s="3">
        <v>45102.737593067126</v>
      </c>
      <c r="B108" s="4">
        <v>-16232</v>
      </c>
      <c r="C108" s="4">
        <v>392</v>
      </c>
      <c r="D108" s="4">
        <v>3776</v>
      </c>
      <c r="E108" s="4">
        <v>506</v>
      </c>
      <c r="F108" s="4">
        <v>-9185</v>
      </c>
      <c r="G108" s="4">
        <v>-521</v>
      </c>
      <c r="I108">
        <f t="shared" si="2"/>
        <v>263477824</v>
      </c>
      <c r="J108">
        <f t="shared" si="2"/>
        <v>153664</v>
      </c>
      <c r="K108">
        <f t="shared" si="2"/>
        <v>14258176</v>
      </c>
      <c r="L108">
        <f t="shared" si="2"/>
        <v>256036</v>
      </c>
      <c r="M108">
        <f t="shared" si="2"/>
        <v>84364225</v>
      </c>
      <c r="N108">
        <f t="shared" si="2"/>
        <v>271441</v>
      </c>
    </row>
    <row r="109" spans="1:14" ht="16.5" x14ac:dyDescent="0.25">
      <c r="A109" s="3">
        <v>45102.737593067126</v>
      </c>
      <c r="B109" s="4">
        <v>-15996</v>
      </c>
      <c r="C109" s="4">
        <v>512</v>
      </c>
      <c r="D109" s="4">
        <v>2508</v>
      </c>
      <c r="E109" s="4">
        <v>496</v>
      </c>
      <c r="F109" s="4">
        <v>233</v>
      </c>
      <c r="G109" s="4">
        <v>-23</v>
      </c>
      <c r="I109">
        <f t="shared" si="2"/>
        <v>255872016</v>
      </c>
      <c r="J109">
        <f t="shared" si="2"/>
        <v>262144</v>
      </c>
      <c r="K109">
        <f t="shared" si="2"/>
        <v>6290064</v>
      </c>
      <c r="L109">
        <f t="shared" si="2"/>
        <v>246016</v>
      </c>
      <c r="M109">
        <f t="shared" si="2"/>
        <v>54289</v>
      </c>
      <c r="N109">
        <f t="shared" si="2"/>
        <v>529</v>
      </c>
    </row>
    <row r="110" spans="1:14" ht="16.5" x14ac:dyDescent="0.25">
      <c r="A110" s="3">
        <v>45102.737593067126</v>
      </c>
      <c r="B110" s="4">
        <v>-15848</v>
      </c>
      <c r="C110" s="4">
        <v>512</v>
      </c>
      <c r="D110" s="4">
        <v>2672</v>
      </c>
      <c r="E110" s="4">
        <v>306</v>
      </c>
      <c r="F110" s="4">
        <v>1168</v>
      </c>
      <c r="G110" s="4">
        <v>-165</v>
      </c>
      <c r="I110">
        <f t="shared" si="2"/>
        <v>251159104</v>
      </c>
      <c r="J110">
        <f t="shared" si="2"/>
        <v>262144</v>
      </c>
      <c r="K110">
        <f t="shared" si="2"/>
        <v>7139584</v>
      </c>
      <c r="L110">
        <f t="shared" si="2"/>
        <v>93636</v>
      </c>
      <c r="M110">
        <f t="shared" si="2"/>
        <v>1364224</v>
      </c>
      <c r="N110">
        <f t="shared" si="2"/>
        <v>27225</v>
      </c>
    </row>
    <row r="111" spans="1:14" ht="16.5" x14ac:dyDescent="0.25">
      <c r="A111" s="3">
        <v>45102.737593067126</v>
      </c>
      <c r="B111" s="4">
        <v>-15292</v>
      </c>
      <c r="C111" s="4">
        <v>120</v>
      </c>
      <c r="D111" s="4">
        <v>3180</v>
      </c>
      <c r="E111" s="4">
        <v>346</v>
      </c>
      <c r="F111" s="4">
        <v>3817</v>
      </c>
      <c r="G111" s="4">
        <v>-2357</v>
      </c>
      <c r="I111">
        <f t="shared" si="2"/>
        <v>233845264</v>
      </c>
      <c r="J111">
        <f t="shared" si="2"/>
        <v>14400</v>
      </c>
      <c r="K111">
        <f t="shared" si="2"/>
        <v>10112400</v>
      </c>
      <c r="L111">
        <f t="shared" si="2"/>
        <v>119716</v>
      </c>
      <c r="M111">
        <f t="shared" si="2"/>
        <v>14569489</v>
      </c>
      <c r="N111">
        <f t="shared" si="2"/>
        <v>5555449</v>
      </c>
    </row>
    <row r="112" spans="1:14" ht="16.5" x14ac:dyDescent="0.25">
      <c r="A112" s="3">
        <v>45102.737593067126</v>
      </c>
      <c r="B112" s="4">
        <v>-15696</v>
      </c>
      <c r="C112" s="4">
        <v>1340</v>
      </c>
      <c r="D112" s="4">
        <v>3912</v>
      </c>
      <c r="E112" s="4">
        <v>-1103</v>
      </c>
      <c r="F112" s="4">
        <v>3572</v>
      </c>
      <c r="G112" s="4">
        <v>-1906</v>
      </c>
      <c r="I112">
        <f t="shared" si="2"/>
        <v>246364416</v>
      </c>
      <c r="J112">
        <f t="shared" si="2"/>
        <v>1795600</v>
      </c>
      <c r="K112">
        <f t="shared" si="2"/>
        <v>15303744</v>
      </c>
      <c r="L112">
        <f t="shared" si="2"/>
        <v>1216609</v>
      </c>
      <c r="M112">
        <f t="shared" si="2"/>
        <v>12759184</v>
      </c>
      <c r="N112">
        <f t="shared" si="2"/>
        <v>3632836</v>
      </c>
    </row>
    <row r="113" spans="1:14" ht="16.5" x14ac:dyDescent="0.25">
      <c r="A113" s="3">
        <v>45102.737593067126</v>
      </c>
      <c r="B113" s="4">
        <v>-13336</v>
      </c>
      <c r="C113" s="4">
        <v>2432</v>
      </c>
      <c r="D113" s="4">
        <v>6360</v>
      </c>
      <c r="E113" s="4">
        <v>1716</v>
      </c>
      <c r="F113" s="4">
        <v>4921</v>
      </c>
      <c r="G113" s="4">
        <v>-127</v>
      </c>
      <c r="I113">
        <f t="shared" si="2"/>
        <v>177848896</v>
      </c>
      <c r="J113">
        <f t="shared" si="2"/>
        <v>5914624</v>
      </c>
      <c r="K113">
        <f t="shared" si="2"/>
        <v>40449600</v>
      </c>
      <c r="L113">
        <f t="shared" si="2"/>
        <v>2944656</v>
      </c>
      <c r="M113">
        <f t="shared" si="2"/>
        <v>24216241</v>
      </c>
      <c r="N113">
        <f t="shared" si="2"/>
        <v>16129</v>
      </c>
    </row>
    <row r="114" spans="1:14" ht="16.5" x14ac:dyDescent="0.25">
      <c r="A114" s="3">
        <v>45102.737593067126</v>
      </c>
      <c r="B114" s="4">
        <v>-15332</v>
      </c>
      <c r="C114" s="4">
        <v>1880</v>
      </c>
      <c r="D114" s="4">
        <v>6404</v>
      </c>
      <c r="E114" s="4">
        <v>379</v>
      </c>
      <c r="F114" s="4">
        <v>10395</v>
      </c>
      <c r="G114" s="4">
        <v>372</v>
      </c>
      <c r="I114">
        <f t="shared" si="2"/>
        <v>235070224</v>
      </c>
      <c r="J114">
        <f t="shared" si="2"/>
        <v>3534400</v>
      </c>
      <c r="K114">
        <f t="shared" si="2"/>
        <v>41011216</v>
      </c>
      <c r="L114">
        <f t="shared" si="2"/>
        <v>143641</v>
      </c>
      <c r="M114">
        <f t="shared" si="2"/>
        <v>108056025</v>
      </c>
      <c r="N114">
        <f t="shared" si="2"/>
        <v>138384</v>
      </c>
    </row>
    <row r="115" spans="1:14" ht="16.5" x14ac:dyDescent="0.25">
      <c r="A115" s="3">
        <v>45102.737593067126</v>
      </c>
      <c r="B115" s="4">
        <v>-14356</v>
      </c>
      <c r="C115" s="4">
        <v>1864</v>
      </c>
      <c r="D115" s="4">
        <v>8208</v>
      </c>
      <c r="E115" s="4">
        <v>1195</v>
      </c>
      <c r="F115" s="4">
        <v>10981</v>
      </c>
      <c r="G115" s="4">
        <v>646</v>
      </c>
      <c r="I115">
        <f t="shared" si="2"/>
        <v>206094736</v>
      </c>
      <c r="J115">
        <f t="shared" si="2"/>
        <v>3474496</v>
      </c>
      <c r="K115">
        <f t="shared" si="2"/>
        <v>67371264</v>
      </c>
      <c r="L115">
        <f t="shared" si="2"/>
        <v>1428025</v>
      </c>
      <c r="M115">
        <f t="shared" si="2"/>
        <v>120582361</v>
      </c>
      <c r="N115">
        <f t="shared" si="2"/>
        <v>417316</v>
      </c>
    </row>
    <row r="116" spans="1:14" ht="16.5" x14ac:dyDescent="0.25">
      <c r="A116" s="3">
        <v>45102.737581828704</v>
      </c>
      <c r="B116" s="4">
        <v>-13484</v>
      </c>
      <c r="C116" s="4">
        <v>1548</v>
      </c>
      <c r="D116" s="4">
        <v>11064</v>
      </c>
      <c r="E116" s="4">
        <v>1524</v>
      </c>
      <c r="F116" s="4">
        <v>16359</v>
      </c>
      <c r="G116" s="4">
        <v>1591</v>
      </c>
      <c r="I116">
        <f t="shared" si="2"/>
        <v>181818256</v>
      </c>
      <c r="J116">
        <f t="shared" si="2"/>
        <v>2396304</v>
      </c>
      <c r="K116">
        <f t="shared" si="2"/>
        <v>122412096</v>
      </c>
      <c r="L116">
        <f t="shared" si="2"/>
        <v>2322576</v>
      </c>
      <c r="M116">
        <f t="shared" si="2"/>
        <v>267616881</v>
      </c>
      <c r="N116">
        <f t="shared" si="2"/>
        <v>2531281</v>
      </c>
    </row>
    <row r="117" spans="1:14" ht="16.5" x14ac:dyDescent="0.25">
      <c r="A117" s="3">
        <v>45102.737581458336</v>
      </c>
      <c r="B117" s="4">
        <v>-10592</v>
      </c>
      <c r="C117" s="4">
        <v>1048</v>
      </c>
      <c r="D117" s="4">
        <v>13888</v>
      </c>
      <c r="E117" s="4">
        <v>602</v>
      </c>
      <c r="F117" s="4">
        <v>23636</v>
      </c>
      <c r="G117" s="4">
        <v>-131</v>
      </c>
      <c r="I117">
        <f t="shared" ref="I117:I124" si="3">B117^2</f>
        <v>112190464</v>
      </c>
      <c r="J117">
        <f t="shared" ref="J117:J124" si="4">C117^2</f>
        <v>1098304</v>
      </c>
      <c r="K117">
        <f t="shared" ref="K117:K124" si="5">D117^2</f>
        <v>192876544</v>
      </c>
      <c r="L117">
        <f t="shared" ref="L117:L124" si="6">E117^2</f>
        <v>362404</v>
      </c>
      <c r="M117">
        <f t="shared" ref="M117:M124" si="7">F117^2</f>
        <v>558660496</v>
      </c>
      <c r="N117">
        <f t="shared" ref="N117:N124" si="8">G117^2</f>
        <v>17161</v>
      </c>
    </row>
    <row r="118" spans="1:14" ht="16.5" x14ac:dyDescent="0.25">
      <c r="A118" s="3">
        <v>45102.737581458336</v>
      </c>
      <c r="B118" s="4">
        <v>-5832</v>
      </c>
      <c r="C118" s="4">
        <v>952</v>
      </c>
      <c r="D118" s="4">
        <v>17136</v>
      </c>
      <c r="E118" s="4">
        <v>902</v>
      </c>
      <c r="F118" s="4">
        <v>30893</v>
      </c>
      <c r="G118" s="4">
        <v>3225</v>
      </c>
      <c r="I118">
        <f t="shared" si="3"/>
        <v>34012224</v>
      </c>
      <c r="J118">
        <f t="shared" si="4"/>
        <v>906304</v>
      </c>
      <c r="K118">
        <f t="shared" si="5"/>
        <v>293642496</v>
      </c>
      <c r="L118">
        <f t="shared" si="6"/>
        <v>813604</v>
      </c>
      <c r="M118">
        <f t="shared" si="7"/>
        <v>954377449</v>
      </c>
      <c r="N118">
        <f t="shared" si="8"/>
        <v>10400625</v>
      </c>
    </row>
    <row r="119" spans="1:14" ht="16.5" x14ac:dyDescent="0.25">
      <c r="A119" s="3">
        <v>45102.737581458336</v>
      </c>
      <c r="B119" s="4">
        <v>392</v>
      </c>
      <c r="C119" s="4">
        <v>424</v>
      </c>
      <c r="D119" s="4">
        <v>17152</v>
      </c>
      <c r="E119" s="4">
        <v>1020</v>
      </c>
      <c r="F119" s="4">
        <v>12820</v>
      </c>
      <c r="G119" s="4">
        <v>-239</v>
      </c>
      <c r="I119">
        <f t="shared" si="3"/>
        <v>153664</v>
      </c>
      <c r="J119">
        <f t="shared" si="4"/>
        <v>179776</v>
      </c>
      <c r="K119">
        <f t="shared" si="5"/>
        <v>294191104</v>
      </c>
      <c r="L119">
        <f t="shared" si="6"/>
        <v>1040400</v>
      </c>
      <c r="M119">
        <f t="shared" si="7"/>
        <v>164352400</v>
      </c>
      <c r="N119">
        <f t="shared" si="8"/>
        <v>57121</v>
      </c>
    </row>
    <row r="120" spans="1:14" ht="16.5" x14ac:dyDescent="0.25">
      <c r="A120" s="3">
        <v>45102.737581458336</v>
      </c>
      <c r="B120" s="4">
        <v>1228</v>
      </c>
      <c r="C120" s="4">
        <v>496</v>
      </c>
      <c r="D120" s="4">
        <v>17576</v>
      </c>
      <c r="E120" s="4">
        <v>540</v>
      </c>
      <c r="F120" s="4">
        <v>614</v>
      </c>
      <c r="G120" s="4">
        <v>-310</v>
      </c>
      <c r="I120">
        <f t="shared" si="3"/>
        <v>1507984</v>
      </c>
      <c r="J120">
        <f t="shared" si="4"/>
        <v>246016</v>
      </c>
      <c r="K120">
        <f t="shared" si="5"/>
        <v>308915776</v>
      </c>
      <c r="L120">
        <f t="shared" si="6"/>
        <v>291600</v>
      </c>
      <c r="M120">
        <f t="shared" si="7"/>
        <v>376996</v>
      </c>
      <c r="N120">
        <f t="shared" si="8"/>
        <v>96100</v>
      </c>
    </row>
    <row r="121" spans="1:14" ht="16.5" x14ac:dyDescent="0.25">
      <c r="A121" s="3">
        <v>45102.737581458336</v>
      </c>
      <c r="B121" s="4">
        <v>1252</v>
      </c>
      <c r="C121" s="4">
        <v>592</v>
      </c>
      <c r="D121" s="4">
        <v>17576</v>
      </c>
      <c r="E121" s="4">
        <v>586</v>
      </c>
      <c r="F121" s="4">
        <v>362</v>
      </c>
      <c r="G121" s="4">
        <v>-415</v>
      </c>
      <c r="I121">
        <f t="shared" si="3"/>
        <v>1567504</v>
      </c>
      <c r="J121">
        <f t="shared" si="4"/>
        <v>350464</v>
      </c>
      <c r="K121">
        <f t="shared" si="5"/>
        <v>308915776</v>
      </c>
      <c r="L121">
        <f t="shared" si="6"/>
        <v>343396</v>
      </c>
      <c r="M121">
        <f t="shared" si="7"/>
        <v>131044</v>
      </c>
      <c r="N121">
        <f t="shared" si="8"/>
        <v>172225</v>
      </c>
    </row>
    <row r="122" spans="1:14" ht="16.5" x14ac:dyDescent="0.25">
      <c r="A122" s="3">
        <v>45102.737581458336</v>
      </c>
      <c r="B122" s="4">
        <v>1236</v>
      </c>
      <c r="C122" s="4">
        <v>516</v>
      </c>
      <c r="D122" s="4">
        <v>17596</v>
      </c>
      <c r="E122" s="4">
        <v>470</v>
      </c>
      <c r="F122" s="4">
        <v>-10</v>
      </c>
      <c r="G122" s="4">
        <v>-401</v>
      </c>
      <c r="I122">
        <f t="shared" si="3"/>
        <v>1527696</v>
      </c>
      <c r="J122">
        <f t="shared" si="4"/>
        <v>266256</v>
      </c>
      <c r="K122">
        <f t="shared" si="5"/>
        <v>309619216</v>
      </c>
      <c r="L122">
        <f t="shared" si="6"/>
        <v>220900</v>
      </c>
      <c r="M122">
        <f t="shared" si="7"/>
        <v>100</v>
      </c>
      <c r="N122">
        <f t="shared" si="8"/>
        <v>160801</v>
      </c>
    </row>
    <row r="123" spans="1:14" ht="16.5" x14ac:dyDescent="0.25">
      <c r="A123" s="3">
        <v>45102.737581458336</v>
      </c>
      <c r="B123" s="4">
        <v>884</v>
      </c>
      <c r="C123" s="4">
        <v>656</v>
      </c>
      <c r="D123" s="4">
        <v>17808</v>
      </c>
      <c r="E123" s="4">
        <v>486</v>
      </c>
      <c r="F123" s="4">
        <v>-2988</v>
      </c>
      <c r="G123" s="4">
        <v>-310</v>
      </c>
      <c r="I123">
        <f t="shared" si="3"/>
        <v>781456</v>
      </c>
      <c r="J123">
        <f t="shared" si="4"/>
        <v>430336</v>
      </c>
      <c r="K123">
        <f t="shared" si="5"/>
        <v>317124864</v>
      </c>
      <c r="L123">
        <f t="shared" si="6"/>
        <v>236196</v>
      </c>
      <c r="M123">
        <f t="shared" si="7"/>
        <v>8928144</v>
      </c>
      <c r="N123">
        <f t="shared" si="8"/>
        <v>96100</v>
      </c>
    </row>
    <row r="124" spans="1:14" ht="16.5" x14ac:dyDescent="0.25">
      <c r="A124" s="3">
        <v>45102.737581458336</v>
      </c>
      <c r="B124" s="4">
        <v>176</v>
      </c>
      <c r="C124" s="4">
        <v>536</v>
      </c>
      <c r="D124" s="4">
        <v>17628</v>
      </c>
      <c r="E124" s="4">
        <v>322</v>
      </c>
      <c r="F124" s="4">
        <v>-2581</v>
      </c>
      <c r="G124" s="4">
        <v>-265</v>
      </c>
      <c r="I124">
        <f t="shared" si="3"/>
        <v>30976</v>
      </c>
      <c r="J124">
        <f t="shared" si="4"/>
        <v>287296</v>
      </c>
      <c r="K124">
        <f t="shared" si="5"/>
        <v>310746384</v>
      </c>
      <c r="L124">
        <f t="shared" si="6"/>
        <v>103684</v>
      </c>
      <c r="M124">
        <f t="shared" si="7"/>
        <v>6661561</v>
      </c>
      <c r="N124">
        <f t="shared" si="8"/>
        <v>70225</v>
      </c>
    </row>
    <row r="125" spans="1:14" ht="16.5" x14ac:dyDescent="0.25">
      <c r="A125" s="3" t="s">
        <v>7</v>
      </c>
      <c r="B125" s="4">
        <f>_xlfn.STDEV.S(B2:B124)</f>
        <v>7228.8216288739968</v>
      </c>
      <c r="C125" s="4">
        <f t="shared" ref="C125:G125" si="9">_xlfn.STDEV.S(C2:C124)</f>
        <v>612.75388042720192</v>
      </c>
      <c r="D125" s="4">
        <f t="shared" si="9"/>
        <v>6866.7681839445841</v>
      </c>
      <c r="E125" s="4">
        <f t="shared" si="9"/>
        <v>1292.9303281048569</v>
      </c>
      <c r="F125" s="4">
        <f t="shared" si="9"/>
        <v>13201.219911046372</v>
      </c>
      <c r="G125" s="4">
        <f t="shared" si="9"/>
        <v>1539.2036591270085</v>
      </c>
      <c r="I125" s="5">
        <f>SUM(I2:I124)</f>
        <v>13676727460</v>
      </c>
      <c r="J125" s="5">
        <f>SUM(J2:J124)</f>
        <v>93383252</v>
      </c>
      <c r="K125" s="5">
        <f t="shared" ref="J125:N125" si="10">SUM(K2:K124)</f>
        <v>21223236793</v>
      </c>
      <c r="L125" s="5">
        <f t="shared" si="10"/>
        <v>231004456</v>
      </c>
      <c r="M125" s="5">
        <f t="shared" si="10"/>
        <v>20970552054</v>
      </c>
      <c r="N125" s="5">
        <f t="shared" si="10"/>
        <v>300807195</v>
      </c>
    </row>
    <row r="126" spans="1:14" ht="16.5" x14ac:dyDescent="0.25">
      <c r="A126" s="3" t="s">
        <v>8</v>
      </c>
      <c r="B126" s="4">
        <f>((B125)/AVERAGE(B2:B124))*100</f>
        <v>-93.823937382633858</v>
      </c>
      <c r="C126" s="4">
        <f t="shared" ref="C126:F126" si="11">((C125)/AVERAGE(C2:C124))*100</f>
        <v>97.738113396070702</v>
      </c>
      <c r="D126" s="4">
        <f t="shared" si="11"/>
        <v>60.886001667332103</v>
      </c>
      <c r="E126" s="4">
        <f t="shared" si="11"/>
        <v>257.92951775758843</v>
      </c>
      <c r="F126" s="4">
        <f t="shared" si="11"/>
        <v>1908.6025058985456</v>
      </c>
      <c r="G126" s="4">
        <f>((G125)/AVERAGE(G2:G124))*100</f>
        <v>-416.69905527322521</v>
      </c>
      <c r="I126" s="5">
        <f>COUNT(I2:I124)</f>
        <v>123</v>
      </c>
      <c r="J126" s="5">
        <f t="shared" ref="J126:N126" si="12">COUNT(J2:J124)</f>
        <v>123</v>
      </c>
      <c r="K126" s="5">
        <f t="shared" si="12"/>
        <v>123</v>
      </c>
      <c r="L126" s="5">
        <f t="shared" si="12"/>
        <v>123</v>
      </c>
      <c r="M126" s="5">
        <f t="shared" si="12"/>
        <v>123</v>
      </c>
      <c r="N126" s="5">
        <f t="shared" si="12"/>
        <v>123</v>
      </c>
    </row>
    <row r="127" spans="1:14" ht="16.5" x14ac:dyDescent="0.25">
      <c r="A127" s="3"/>
      <c r="B127" s="4"/>
      <c r="C127" s="4"/>
      <c r="D127" s="4"/>
      <c r="E127" s="4"/>
      <c r="F127" s="4"/>
      <c r="G127" s="4"/>
      <c r="I127">
        <f>I125/I126</f>
        <v>111192906.17886178</v>
      </c>
      <c r="J127">
        <f>J125/J126</f>
        <v>759213.43089430896</v>
      </c>
      <c r="K127">
        <f>K125/K126</f>
        <v>172546640.59349594</v>
      </c>
      <c r="L127">
        <f>L125/L126</f>
        <v>1878085.0081300812</v>
      </c>
      <c r="M127">
        <f>M125/M126</f>
        <v>170492293.12195122</v>
      </c>
      <c r="N127">
        <f>N125/N126</f>
        <v>2445586.9512195121</v>
      </c>
    </row>
    <row r="128" spans="1:14" ht="16.5" x14ac:dyDescent="0.25">
      <c r="A128" s="3"/>
      <c r="B128" s="4"/>
      <c r="C128" s="4"/>
      <c r="D128" s="4"/>
      <c r="E128" s="4"/>
      <c r="F128" s="4"/>
      <c r="G128" s="4"/>
      <c r="I128">
        <f>SQRT(I127)</f>
        <v>10544.80470084021</v>
      </c>
      <c r="J128">
        <f>SQRT(J127)</f>
        <v>871.32854360126919</v>
      </c>
      <c r="K128">
        <f>SQRT(K127)</f>
        <v>13135.700993608827</v>
      </c>
      <c r="L128">
        <f>SQRT(L127)</f>
        <v>1370.4324164766685</v>
      </c>
      <c r="M128">
        <f>SQRT(M127)</f>
        <v>13057.269742252827</v>
      </c>
      <c r="N128">
        <f>SQRT(N127)</f>
        <v>1563.8372521523818</v>
      </c>
    </row>
    <row r="129" spans="1:7" ht="16.5" x14ac:dyDescent="0.25">
      <c r="A129" s="3"/>
      <c r="B129" s="4"/>
      <c r="C129" s="4"/>
      <c r="D129" s="4"/>
      <c r="E129" s="4"/>
      <c r="F129" s="4"/>
      <c r="G129" s="4"/>
    </row>
    <row r="130" spans="1:7" ht="16.5" x14ac:dyDescent="0.25">
      <c r="A130" s="3"/>
      <c r="B130" s="4"/>
      <c r="C130" s="4"/>
      <c r="D130" s="4"/>
      <c r="E130" s="4"/>
      <c r="F130" s="4"/>
      <c r="G130" s="4"/>
    </row>
    <row r="131" spans="1:7" ht="16.5" x14ac:dyDescent="0.25">
      <c r="A131" s="3"/>
      <c r="B131" s="4"/>
      <c r="C131" s="4"/>
      <c r="D131" s="4"/>
      <c r="E131" s="4"/>
      <c r="F131" s="4"/>
      <c r="G131" s="4"/>
    </row>
    <row r="132" spans="1:7" ht="16.5" x14ac:dyDescent="0.25">
      <c r="A132" s="3"/>
      <c r="B132" s="4"/>
      <c r="C132" s="4"/>
      <c r="D132" s="4"/>
      <c r="E132" s="4"/>
      <c r="F132" s="4"/>
      <c r="G132" s="4"/>
    </row>
    <row r="133" spans="1:7" ht="16.5" x14ac:dyDescent="0.25">
      <c r="A133" s="3"/>
      <c r="B133" s="4"/>
      <c r="C133" s="4"/>
      <c r="D133" s="4"/>
      <c r="E133" s="4"/>
      <c r="F133" s="4"/>
      <c r="G133" s="4"/>
    </row>
    <row r="134" spans="1:7" ht="16.5" x14ac:dyDescent="0.25">
      <c r="A134" s="3"/>
      <c r="B134" s="4"/>
      <c r="C134" s="4"/>
      <c r="D134" s="4"/>
      <c r="E134" s="4"/>
      <c r="F134" s="4"/>
      <c r="G134" s="4"/>
    </row>
    <row r="135" spans="1:7" ht="16.5" x14ac:dyDescent="0.25">
      <c r="A135" s="3"/>
      <c r="B135" s="4"/>
      <c r="C135" s="4"/>
      <c r="D135" s="4"/>
      <c r="E135" s="4"/>
      <c r="F135" s="4"/>
      <c r="G135" s="4"/>
    </row>
    <row r="136" spans="1:7" ht="16.5" x14ac:dyDescent="0.25">
      <c r="A136" s="3"/>
      <c r="B136" s="4"/>
      <c r="C136" s="4"/>
      <c r="D136" s="4"/>
      <c r="E136" s="4"/>
      <c r="F136" s="4"/>
      <c r="G136" s="4"/>
    </row>
    <row r="137" spans="1:7" ht="16.5" x14ac:dyDescent="0.25">
      <c r="A137" s="3"/>
      <c r="B137" s="4"/>
      <c r="C137" s="4"/>
      <c r="D137" s="4"/>
      <c r="E137" s="4"/>
      <c r="F137" s="4"/>
      <c r="G137" s="4"/>
    </row>
    <row r="138" spans="1:7" ht="16.5" x14ac:dyDescent="0.25">
      <c r="A138" s="3"/>
      <c r="B138" s="4"/>
      <c r="C138" s="4"/>
      <c r="D138" s="4"/>
      <c r="E138" s="4"/>
      <c r="F138" s="4"/>
      <c r="G138" s="4"/>
    </row>
    <row r="139" spans="1:7" ht="16.5" x14ac:dyDescent="0.25">
      <c r="A139" s="3"/>
      <c r="B139" s="4"/>
      <c r="C139" s="4"/>
      <c r="D139" s="4"/>
      <c r="E139" s="4"/>
      <c r="F139" s="4"/>
      <c r="G139" s="4"/>
    </row>
    <row r="140" spans="1:7" ht="16.5" x14ac:dyDescent="0.25">
      <c r="A140" s="3"/>
      <c r="B140" s="4"/>
      <c r="C140" s="4"/>
      <c r="D140" s="4"/>
      <c r="E140" s="4"/>
      <c r="F140" s="4"/>
      <c r="G140" s="4"/>
    </row>
    <row r="141" spans="1:7" ht="16.5" x14ac:dyDescent="0.25">
      <c r="A141" s="3"/>
      <c r="B141" s="4"/>
      <c r="C141" s="4"/>
      <c r="D141" s="4"/>
      <c r="E141" s="4"/>
      <c r="F141" s="4"/>
      <c r="G141" s="4"/>
    </row>
    <row r="142" spans="1:7" ht="16.5" x14ac:dyDescent="0.25">
      <c r="A142" s="3"/>
      <c r="B142" s="4"/>
      <c r="C142" s="4"/>
      <c r="D142" s="4"/>
      <c r="E142" s="4"/>
      <c r="F142" s="4"/>
      <c r="G142" s="4"/>
    </row>
    <row r="143" spans="1:7" ht="16.5" x14ac:dyDescent="0.25">
      <c r="A143" s="3"/>
      <c r="B143" s="4"/>
      <c r="C143" s="4"/>
      <c r="D143" s="4"/>
      <c r="E143" s="4"/>
      <c r="F143" s="4"/>
      <c r="G143" s="4"/>
    </row>
    <row r="144" spans="1:7" ht="16.5" x14ac:dyDescent="0.25">
      <c r="A144" s="3"/>
      <c r="B144" s="4"/>
      <c r="C144" s="4"/>
      <c r="D144" s="4"/>
      <c r="E144" s="4"/>
      <c r="F144" s="4"/>
      <c r="G144" s="4"/>
    </row>
    <row r="145" spans="1:7" ht="16.5" x14ac:dyDescent="0.25">
      <c r="A145" s="3"/>
      <c r="B145" s="4"/>
      <c r="C145" s="4"/>
      <c r="D145" s="4"/>
      <c r="E145" s="4"/>
      <c r="F145" s="4"/>
      <c r="G145" s="4"/>
    </row>
    <row r="146" spans="1:7" ht="16.5" x14ac:dyDescent="0.25">
      <c r="A146" s="3"/>
      <c r="B146" s="4"/>
      <c r="C146" s="4"/>
      <c r="D146" s="4"/>
      <c r="E146" s="4"/>
      <c r="F146" s="4"/>
      <c r="G146" s="4"/>
    </row>
    <row r="147" spans="1:7" ht="16.5" x14ac:dyDescent="0.25">
      <c r="A147" s="3"/>
      <c r="B147" s="4"/>
      <c r="C147" s="4"/>
      <c r="D147" s="4"/>
      <c r="E147" s="4"/>
      <c r="F147" s="4"/>
      <c r="G147" s="4"/>
    </row>
    <row r="148" spans="1:7" ht="16.5" x14ac:dyDescent="0.25">
      <c r="A148" s="3"/>
      <c r="B148" s="4"/>
      <c r="C148" s="4"/>
      <c r="D148" s="4"/>
      <c r="E148" s="4"/>
      <c r="F148" s="4"/>
      <c r="G148" s="4"/>
    </row>
    <row r="149" spans="1:7" ht="16.5" x14ac:dyDescent="0.25">
      <c r="A149" s="3"/>
      <c r="B149" s="4"/>
      <c r="C149" s="4"/>
      <c r="D149" s="4"/>
      <c r="E149" s="4"/>
      <c r="F149" s="4"/>
      <c r="G149" s="4"/>
    </row>
  </sheetData>
  <dataValidations count="7">
    <dataValidation allowBlank="1" showInputMessage="1" showErrorMessage="1" prompt="TBL_HST[CH6]" sqref="G2:G124 G127:G149" xr:uid="{6C9794B5-E3E8-4BE7-9F7C-22BB014CF905}"/>
    <dataValidation allowBlank="1" showInputMessage="1" showErrorMessage="1" prompt="TBL_HST[CH5]" sqref="F2:F124 F127:F149" xr:uid="{35FFC19C-1824-40C8-AD73-E06A158779DC}"/>
    <dataValidation allowBlank="1" showInputMessage="1" showErrorMessage="1" prompt="TBL_HST[CH4]" sqref="E2:E124 E127:E149" xr:uid="{BB30399C-479D-431C-8D38-ECFB1939B847}"/>
    <dataValidation allowBlank="1" showInputMessage="1" showErrorMessage="1" prompt="TBL_HST[CH3]" sqref="D2:D124 D127:D149" xr:uid="{70D679BC-33F5-4F80-9724-8E8024CE8DDF}"/>
    <dataValidation allowBlank="1" showInputMessage="1" showErrorMessage="1" prompt="TBL_HST[CH2]" sqref="C2:C124 C127:C149" xr:uid="{B6DAD271-4E9B-46EF-B62F-67D12ECDCE8E}"/>
    <dataValidation allowBlank="1" showInputMessage="1" showErrorMessage="1" prompt="TBL_HST[CH1]" sqref="B2:B149 C125:G126" xr:uid="{52436203-FF1F-43D4-A50E-F798B588B781}"/>
    <dataValidation allowBlank="1" showInputMessage="1" showErrorMessage="1" prompt="Hora_x000d__x000a__x000d__x000a_TBL_HST[TIME]" sqref="A2:A149" xr:uid="{6E36C59D-DD60-494C-A955-2A7DDEB34193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7F2E-BD9E-430C-9960-592799FD5FCE}">
  <dimension ref="A1:N108"/>
  <sheetViews>
    <sheetView tabSelected="1" topLeftCell="A91" workbookViewId="0">
      <selection activeCell="I2" sqref="I2:N108"/>
    </sheetView>
  </sheetViews>
  <sheetFormatPr baseColWidth="10" defaultRowHeight="15" x14ac:dyDescent="0.25"/>
  <cols>
    <col min="1" max="1" width="12.7109375" bestFit="1" customWidth="1"/>
    <col min="2" max="2" width="15.7109375" bestFit="1" customWidth="1"/>
    <col min="9" max="9" width="1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ht="16.5" x14ac:dyDescent="0.25">
      <c r="A2" s="1">
        <v>45102.73995427083</v>
      </c>
      <c r="B2" s="2">
        <v>984</v>
      </c>
      <c r="C2" s="2">
        <v>92</v>
      </c>
      <c r="D2" s="2">
        <v>17552</v>
      </c>
      <c r="E2" s="2">
        <v>487</v>
      </c>
      <c r="F2" s="2">
        <v>424</v>
      </c>
      <c r="G2" s="2">
        <v>-480</v>
      </c>
      <c r="I2">
        <f>B2^2</f>
        <v>968256</v>
      </c>
      <c r="J2">
        <f>C2^2</f>
        <v>8464</v>
      </c>
      <c r="K2">
        <f>D2^2</f>
        <v>308072704</v>
      </c>
      <c r="L2">
        <f>E2^2</f>
        <v>237169</v>
      </c>
      <c r="M2">
        <f>F2^2</f>
        <v>179776</v>
      </c>
      <c r="N2">
        <f>G2^2</f>
        <v>230400</v>
      </c>
    </row>
    <row r="3" spans="1:14" ht="16.5" x14ac:dyDescent="0.25">
      <c r="A3" s="3">
        <v>45102.739954097226</v>
      </c>
      <c r="B3" s="4">
        <v>984</v>
      </c>
      <c r="C3" s="4">
        <v>108</v>
      </c>
      <c r="D3" s="4">
        <v>17612</v>
      </c>
      <c r="E3" s="4">
        <v>538</v>
      </c>
      <c r="F3" s="4">
        <v>476</v>
      </c>
      <c r="G3" s="4">
        <v>-480</v>
      </c>
      <c r="I3">
        <f t="shared" ref="I3:N45" si="0">B3^2</f>
        <v>968256</v>
      </c>
      <c r="J3">
        <f t="shared" si="0"/>
        <v>11664</v>
      </c>
      <c r="K3">
        <f t="shared" si="0"/>
        <v>310182544</v>
      </c>
      <c r="L3">
        <f t="shared" si="0"/>
        <v>289444</v>
      </c>
      <c r="M3">
        <f t="shared" si="0"/>
        <v>226576</v>
      </c>
      <c r="N3">
        <f t="shared" si="0"/>
        <v>230400</v>
      </c>
    </row>
    <row r="4" spans="1:14" ht="16.5" x14ac:dyDescent="0.25">
      <c r="A4" s="3">
        <v>45102.739954097226</v>
      </c>
      <c r="B4" s="4">
        <v>1008</v>
      </c>
      <c r="C4" s="4">
        <v>80</v>
      </c>
      <c r="D4" s="4">
        <v>17624</v>
      </c>
      <c r="E4" s="4">
        <v>480</v>
      </c>
      <c r="F4" s="4">
        <v>389</v>
      </c>
      <c r="G4" s="4">
        <v>-496</v>
      </c>
      <c r="I4">
        <f t="shared" si="0"/>
        <v>1016064</v>
      </c>
      <c r="J4">
        <f t="shared" si="0"/>
        <v>6400</v>
      </c>
      <c r="K4">
        <f t="shared" si="0"/>
        <v>310605376</v>
      </c>
      <c r="L4">
        <f t="shared" si="0"/>
        <v>230400</v>
      </c>
      <c r="M4">
        <f t="shared" si="0"/>
        <v>151321</v>
      </c>
      <c r="N4">
        <f t="shared" si="0"/>
        <v>246016</v>
      </c>
    </row>
    <row r="5" spans="1:14" ht="16.5" x14ac:dyDescent="0.25">
      <c r="A5" s="3">
        <v>45102.739954097226</v>
      </c>
      <c r="B5" s="4">
        <v>1048</v>
      </c>
      <c r="C5" s="4">
        <v>100</v>
      </c>
      <c r="D5" s="4">
        <v>17632</v>
      </c>
      <c r="E5" s="4">
        <v>509</v>
      </c>
      <c r="F5" s="4">
        <v>291</v>
      </c>
      <c r="G5" s="4">
        <v>-555</v>
      </c>
      <c r="I5">
        <f t="shared" si="0"/>
        <v>1098304</v>
      </c>
      <c r="J5">
        <f t="shared" si="0"/>
        <v>10000</v>
      </c>
      <c r="K5">
        <f t="shared" si="0"/>
        <v>310887424</v>
      </c>
      <c r="L5">
        <f t="shared" si="0"/>
        <v>259081</v>
      </c>
      <c r="M5">
        <f t="shared" si="0"/>
        <v>84681</v>
      </c>
      <c r="N5">
        <f t="shared" si="0"/>
        <v>308025</v>
      </c>
    </row>
    <row r="6" spans="1:14" ht="16.5" x14ac:dyDescent="0.25">
      <c r="A6" s="3">
        <v>45102.739954097226</v>
      </c>
      <c r="B6" s="4">
        <v>1020</v>
      </c>
      <c r="C6" s="4">
        <v>72</v>
      </c>
      <c r="D6" s="4">
        <v>17548</v>
      </c>
      <c r="E6" s="4">
        <v>499</v>
      </c>
      <c r="F6" s="4">
        <v>166</v>
      </c>
      <c r="G6" s="4">
        <v>-567</v>
      </c>
      <c r="I6">
        <f t="shared" si="0"/>
        <v>1040400</v>
      </c>
      <c r="J6">
        <f t="shared" si="0"/>
        <v>5184</v>
      </c>
      <c r="K6">
        <f t="shared" si="0"/>
        <v>307932304</v>
      </c>
      <c r="L6">
        <f t="shared" si="0"/>
        <v>249001</v>
      </c>
      <c r="M6">
        <f t="shared" si="0"/>
        <v>27556</v>
      </c>
      <c r="N6">
        <f t="shared" si="0"/>
        <v>321489</v>
      </c>
    </row>
    <row r="7" spans="1:14" ht="16.5" x14ac:dyDescent="0.25">
      <c r="A7" s="3">
        <v>45102.739954097226</v>
      </c>
      <c r="B7" s="4">
        <v>1068</v>
      </c>
      <c r="C7" s="4">
        <v>88</v>
      </c>
      <c r="D7" s="4">
        <v>17520</v>
      </c>
      <c r="E7" s="4">
        <v>523</v>
      </c>
      <c r="F7" s="4">
        <v>275</v>
      </c>
      <c r="G7" s="4">
        <v>-578</v>
      </c>
      <c r="I7">
        <f t="shared" si="0"/>
        <v>1140624</v>
      </c>
      <c r="J7">
        <f t="shared" si="0"/>
        <v>7744</v>
      </c>
      <c r="K7">
        <f t="shared" si="0"/>
        <v>306950400</v>
      </c>
      <c r="L7">
        <f t="shared" si="0"/>
        <v>273529</v>
      </c>
      <c r="M7">
        <f t="shared" si="0"/>
        <v>75625</v>
      </c>
      <c r="N7">
        <f t="shared" si="0"/>
        <v>334084</v>
      </c>
    </row>
    <row r="8" spans="1:14" ht="16.5" x14ac:dyDescent="0.25">
      <c r="A8" s="3">
        <v>45102.739954097226</v>
      </c>
      <c r="B8" s="4">
        <v>1040</v>
      </c>
      <c r="C8" s="4">
        <v>64</v>
      </c>
      <c r="D8" s="4">
        <v>17504</v>
      </c>
      <c r="E8" s="4">
        <v>518</v>
      </c>
      <c r="F8" s="4">
        <v>308</v>
      </c>
      <c r="G8" s="4">
        <v>-568</v>
      </c>
      <c r="I8">
        <f t="shared" si="0"/>
        <v>1081600</v>
      </c>
      <c r="J8">
        <f t="shared" si="0"/>
        <v>4096</v>
      </c>
      <c r="K8">
        <f t="shared" si="0"/>
        <v>306390016</v>
      </c>
      <c r="L8">
        <f t="shared" si="0"/>
        <v>268324</v>
      </c>
      <c r="M8">
        <f t="shared" si="0"/>
        <v>94864</v>
      </c>
      <c r="N8">
        <f t="shared" si="0"/>
        <v>322624</v>
      </c>
    </row>
    <row r="9" spans="1:14" ht="16.5" x14ac:dyDescent="0.25">
      <c r="A9" s="3">
        <v>45102.739954097226</v>
      </c>
      <c r="B9" s="4">
        <v>932</v>
      </c>
      <c r="C9" s="4">
        <v>128</v>
      </c>
      <c r="D9" s="4">
        <v>17388</v>
      </c>
      <c r="E9" s="4">
        <v>487</v>
      </c>
      <c r="F9" s="4">
        <v>156</v>
      </c>
      <c r="G9" s="4">
        <v>-557</v>
      </c>
      <c r="I9">
        <f t="shared" si="0"/>
        <v>868624</v>
      </c>
      <c r="J9">
        <f t="shared" si="0"/>
        <v>16384</v>
      </c>
      <c r="K9">
        <f t="shared" si="0"/>
        <v>302342544</v>
      </c>
      <c r="L9">
        <f t="shared" si="0"/>
        <v>237169</v>
      </c>
      <c r="M9">
        <f t="shared" si="0"/>
        <v>24336</v>
      </c>
      <c r="N9">
        <f t="shared" si="0"/>
        <v>310249</v>
      </c>
    </row>
    <row r="10" spans="1:14" ht="16.5" x14ac:dyDescent="0.25">
      <c r="A10" s="3">
        <v>45102.739954097226</v>
      </c>
      <c r="B10" s="4">
        <v>1048</v>
      </c>
      <c r="C10" s="4">
        <v>76</v>
      </c>
      <c r="D10" s="4">
        <v>17548</v>
      </c>
      <c r="E10" s="4">
        <v>534</v>
      </c>
      <c r="F10" s="4">
        <v>901</v>
      </c>
      <c r="G10" s="4">
        <v>-561</v>
      </c>
      <c r="I10">
        <f t="shared" si="0"/>
        <v>1098304</v>
      </c>
      <c r="J10">
        <f t="shared" si="0"/>
        <v>5776</v>
      </c>
      <c r="K10">
        <f t="shared" si="0"/>
        <v>307932304</v>
      </c>
      <c r="L10">
        <f t="shared" si="0"/>
        <v>285156</v>
      </c>
      <c r="M10">
        <f t="shared" si="0"/>
        <v>811801</v>
      </c>
      <c r="N10">
        <f t="shared" si="0"/>
        <v>314721</v>
      </c>
    </row>
    <row r="11" spans="1:14" ht="16.5" x14ac:dyDescent="0.25">
      <c r="A11" s="3">
        <v>45102.739954097226</v>
      </c>
      <c r="B11" s="4">
        <v>1080</v>
      </c>
      <c r="C11" s="4">
        <v>96</v>
      </c>
      <c r="D11" s="4">
        <v>17576</v>
      </c>
      <c r="E11" s="4">
        <v>512</v>
      </c>
      <c r="F11" s="4">
        <v>640</v>
      </c>
      <c r="G11" s="4">
        <v>-633</v>
      </c>
      <c r="I11">
        <f t="shared" si="0"/>
        <v>1166400</v>
      </c>
      <c r="J11">
        <f t="shared" si="0"/>
        <v>9216</v>
      </c>
      <c r="K11">
        <f t="shared" si="0"/>
        <v>308915776</v>
      </c>
      <c r="L11">
        <f t="shared" si="0"/>
        <v>262144</v>
      </c>
      <c r="M11">
        <f t="shared" si="0"/>
        <v>409600</v>
      </c>
      <c r="N11">
        <f t="shared" si="0"/>
        <v>400689</v>
      </c>
    </row>
    <row r="12" spans="1:14" ht="16.5" x14ac:dyDescent="0.25">
      <c r="A12" s="3">
        <v>45102.73994269676</v>
      </c>
      <c r="B12" s="4">
        <v>1168</v>
      </c>
      <c r="C12" s="4">
        <v>120</v>
      </c>
      <c r="D12" s="4">
        <v>17532</v>
      </c>
      <c r="E12" s="4">
        <v>584</v>
      </c>
      <c r="F12" s="4">
        <v>404</v>
      </c>
      <c r="G12" s="4">
        <v>-674</v>
      </c>
      <c r="I12">
        <f t="shared" si="0"/>
        <v>1364224</v>
      </c>
      <c r="J12">
        <f t="shared" si="0"/>
        <v>14400</v>
      </c>
      <c r="K12">
        <f t="shared" si="0"/>
        <v>307371024</v>
      </c>
      <c r="L12">
        <f t="shared" si="0"/>
        <v>341056</v>
      </c>
      <c r="M12">
        <f t="shared" si="0"/>
        <v>163216</v>
      </c>
      <c r="N12">
        <f t="shared" si="0"/>
        <v>454276</v>
      </c>
    </row>
    <row r="13" spans="1:14" ht="16.5" x14ac:dyDescent="0.25">
      <c r="A13" s="3">
        <v>45102.739931053242</v>
      </c>
      <c r="B13" s="4">
        <v>-15980</v>
      </c>
      <c r="C13" s="4">
        <v>688</v>
      </c>
      <c r="D13" s="4">
        <v>3320</v>
      </c>
      <c r="E13" s="4">
        <v>479</v>
      </c>
      <c r="F13" s="4">
        <v>-11425</v>
      </c>
      <c r="G13" s="4">
        <v>-923</v>
      </c>
      <c r="I13">
        <f t="shared" si="0"/>
        <v>255360400</v>
      </c>
      <c r="J13">
        <f t="shared" si="0"/>
        <v>473344</v>
      </c>
      <c r="K13">
        <f t="shared" si="0"/>
        <v>11022400</v>
      </c>
      <c r="L13">
        <f t="shared" si="0"/>
        <v>229441</v>
      </c>
      <c r="M13">
        <f t="shared" si="0"/>
        <v>130530625</v>
      </c>
      <c r="N13">
        <f t="shared" si="0"/>
        <v>851929</v>
      </c>
    </row>
    <row r="14" spans="1:14" ht="16.5" x14ac:dyDescent="0.25">
      <c r="A14" s="3">
        <v>45102.739931053242</v>
      </c>
      <c r="B14" s="4">
        <v>-16112</v>
      </c>
      <c r="C14" s="4">
        <v>1044</v>
      </c>
      <c r="D14" s="4">
        <v>1640</v>
      </c>
      <c r="E14" s="4">
        <v>562</v>
      </c>
      <c r="F14" s="4">
        <v>-3333</v>
      </c>
      <c r="G14" s="4">
        <v>181</v>
      </c>
      <c r="I14">
        <f t="shared" si="0"/>
        <v>259596544</v>
      </c>
      <c r="J14">
        <f t="shared" si="0"/>
        <v>1089936</v>
      </c>
      <c r="K14">
        <f t="shared" si="0"/>
        <v>2689600</v>
      </c>
      <c r="L14">
        <f t="shared" si="0"/>
        <v>315844</v>
      </c>
      <c r="M14">
        <f t="shared" si="0"/>
        <v>11108889</v>
      </c>
      <c r="N14">
        <f t="shared" si="0"/>
        <v>32761</v>
      </c>
    </row>
    <row r="15" spans="1:14" ht="16.5" x14ac:dyDescent="0.25">
      <c r="A15" s="3">
        <v>45102.739931053242</v>
      </c>
      <c r="B15" s="4">
        <v>-15960</v>
      </c>
      <c r="C15" s="4">
        <v>1036</v>
      </c>
      <c r="D15" s="4">
        <v>888</v>
      </c>
      <c r="E15" s="4">
        <v>458</v>
      </c>
      <c r="F15" s="4">
        <v>-1958</v>
      </c>
      <c r="G15" s="4">
        <v>-412</v>
      </c>
      <c r="I15">
        <f t="shared" si="0"/>
        <v>254721600</v>
      </c>
      <c r="J15">
        <f t="shared" si="0"/>
        <v>1073296</v>
      </c>
      <c r="K15">
        <f t="shared" si="0"/>
        <v>788544</v>
      </c>
      <c r="L15">
        <f t="shared" si="0"/>
        <v>209764</v>
      </c>
      <c r="M15">
        <f t="shared" si="0"/>
        <v>3833764</v>
      </c>
      <c r="N15">
        <f t="shared" si="0"/>
        <v>169744</v>
      </c>
    </row>
    <row r="16" spans="1:14" ht="16.5" x14ac:dyDescent="0.25">
      <c r="A16" s="3">
        <v>45102.739931053242</v>
      </c>
      <c r="B16" s="4">
        <v>-15932</v>
      </c>
      <c r="C16" s="4">
        <v>984</v>
      </c>
      <c r="D16" s="4">
        <v>560</v>
      </c>
      <c r="E16" s="4">
        <v>426</v>
      </c>
      <c r="F16" s="4">
        <v>-849</v>
      </c>
      <c r="G16" s="4">
        <v>-251</v>
      </c>
      <c r="I16">
        <f t="shared" si="0"/>
        <v>253828624</v>
      </c>
      <c r="J16">
        <f t="shared" si="0"/>
        <v>968256</v>
      </c>
      <c r="K16">
        <f t="shared" si="0"/>
        <v>313600</v>
      </c>
      <c r="L16">
        <f t="shared" si="0"/>
        <v>181476</v>
      </c>
      <c r="M16">
        <f t="shared" si="0"/>
        <v>720801</v>
      </c>
      <c r="N16">
        <f t="shared" si="0"/>
        <v>63001</v>
      </c>
    </row>
    <row r="17" spans="1:14" ht="16.5" x14ac:dyDescent="0.25">
      <c r="A17" s="3">
        <v>45102.739931053242</v>
      </c>
      <c r="B17" s="4">
        <v>-15908</v>
      </c>
      <c r="C17" s="4">
        <v>1028</v>
      </c>
      <c r="D17" s="4">
        <v>224</v>
      </c>
      <c r="E17" s="4">
        <v>461</v>
      </c>
      <c r="F17" s="4">
        <v>-451</v>
      </c>
      <c r="G17" s="4">
        <v>-240</v>
      </c>
      <c r="I17">
        <f t="shared" si="0"/>
        <v>253064464</v>
      </c>
      <c r="J17">
        <f t="shared" si="0"/>
        <v>1056784</v>
      </c>
      <c r="K17">
        <f t="shared" si="0"/>
        <v>50176</v>
      </c>
      <c r="L17">
        <f t="shared" si="0"/>
        <v>212521</v>
      </c>
      <c r="M17">
        <f t="shared" si="0"/>
        <v>203401</v>
      </c>
      <c r="N17">
        <f t="shared" si="0"/>
        <v>57600</v>
      </c>
    </row>
    <row r="18" spans="1:14" ht="16.5" x14ac:dyDescent="0.25">
      <c r="A18" s="3">
        <v>45102.739931053242</v>
      </c>
      <c r="B18" s="4">
        <v>-15960</v>
      </c>
      <c r="C18" s="4">
        <v>1068</v>
      </c>
      <c r="D18" s="4">
        <v>360</v>
      </c>
      <c r="E18" s="4">
        <v>449</v>
      </c>
      <c r="F18" s="4">
        <v>2350</v>
      </c>
      <c r="G18" s="4">
        <v>-121</v>
      </c>
      <c r="I18">
        <f t="shared" si="0"/>
        <v>254721600</v>
      </c>
      <c r="J18">
        <f t="shared" si="0"/>
        <v>1140624</v>
      </c>
      <c r="K18">
        <f t="shared" si="0"/>
        <v>129600</v>
      </c>
      <c r="L18">
        <f t="shared" si="0"/>
        <v>201601</v>
      </c>
      <c r="M18">
        <f t="shared" si="0"/>
        <v>5522500</v>
      </c>
      <c r="N18">
        <f t="shared" si="0"/>
        <v>14641</v>
      </c>
    </row>
    <row r="19" spans="1:14" ht="16.5" x14ac:dyDescent="0.25">
      <c r="A19" s="3">
        <v>45102.739931053242</v>
      </c>
      <c r="B19" s="4">
        <v>-15892</v>
      </c>
      <c r="C19" s="4">
        <v>812</v>
      </c>
      <c r="D19" s="4">
        <v>1420</v>
      </c>
      <c r="E19" s="4">
        <v>433</v>
      </c>
      <c r="F19" s="4">
        <v>6577</v>
      </c>
      <c r="G19" s="4">
        <v>793</v>
      </c>
      <c r="I19">
        <f t="shared" si="0"/>
        <v>252555664</v>
      </c>
      <c r="J19">
        <f t="shared" si="0"/>
        <v>659344</v>
      </c>
      <c r="K19">
        <f t="shared" si="0"/>
        <v>2016400</v>
      </c>
      <c r="L19">
        <f t="shared" si="0"/>
        <v>187489</v>
      </c>
      <c r="M19">
        <f t="shared" si="0"/>
        <v>43256929</v>
      </c>
      <c r="N19">
        <f t="shared" si="0"/>
        <v>628849</v>
      </c>
    </row>
    <row r="20" spans="1:14" ht="16.5" x14ac:dyDescent="0.25">
      <c r="A20" s="3">
        <v>45102.739931053242</v>
      </c>
      <c r="B20" s="4">
        <v>-15760</v>
      </c>
      <c r="C20" s="4">
        <v>508</v>
      </c>
      <c r="D20" s="4">
        <v>2936</v>
      </c>
      <c r="E20" s="4">
        <v>304</v>
      </c>
      <c r="F20" s="4">
        <v>6742</v>
      </c>
      <c r="G20" s="4">
        <v>-380</v>
      </c>
      <c r="I20">
        <f t="shared" si="0"/>
        <v>248377600</v>
      </c>
      <c r="J20">
        <f t="shared" si="0"/>
        <v>258064</v>
      </c>
      <c r="K20">
        <f t="shared" si="0"/>
        <v>8620096</v>
      </c>
      <c r="L20">
        <f t="shared" si="0"/>
        <v>92416</v>
      </c>
      <c r="M20">
        <f t="shared" si="0"/>
        <v>45454564</v>
      </c>
      <c r="N20">
        <f t="shared" si="0"/>
        <v>144400</v>
      </c>
    </row>
    <row r="21" spans="1:14" ht="16.5" x14ac:dyDescent="0.25">
      <c r="A21" s="3">
        <v>45102.739931053242</v>
      </c>
      <c r="B21" s="4">
        <v>-17412</v>
      </c>
      <c r="C21" s="4">
        <v>-644</v>
      </c>
      <c r="D21" s="4">
        <v>4956</v>
      </c>
      <c r="E21" s="4">
        <v>-144</v>
      </c>
      <c r="F21" s="4">
        <v>6302</v>
      </c>
      <c r="G21" s="4">
        <v>-3235</v>
      </c>
      <c r="I21">
        <f t="shared" si="0"/>
        <v>303177744</v>
      </c>
      <c r="J21">
        <f t="shared" si="0"/>
        <v>414736</v>
      </c>
      <c r="K21">
        <f t="shared" si="0"/>
        <v>24561936</v>
      </c>
      <c r="L21">
        <f t="shared" si="0"/>
        <v>20736</v>
      </c>
      <c r="M21">
        <f t="shared" si="0"/>
        <v>39715204</v>
      </c>
      <c r="N21">
        <f t="shared" si="0"/>
        <v>10465225</v>
      </c>
    </row>
    <row r="22" spans="1:14" ht="16.5" x14ac:dyDescent="0.25">
      <c r="A22" s="3">
        <v>45102.739919756947</v>
      </c>
      <c r="B22" s="4">
        <v>-14924</v>
      </c>
      <c r="C22" s="4">
        <v>1008</v>
      </c>
      <c r="D22" s="4">
        <v>6352</v>
      </c>
      <c r="E22" s="4">
        <v>-646</v>
      </c>
      <c r="F22" s="4">
        <v>12787</v>
      </c>
      <c r="G22" s="4">
        <v>-2623</v>
      </c>
      <c r="I22">
        <f t="shared" si="0"/>
        <v>222725776</v>
      </c>
      <c r="J22">
        <f t="shared" si="0"/>
        <v>1016064</v>
      </c>
      <c r="K22">
        <f t="shared" si="0"/>
        <v>40347904</v>
      </c>
      <c r="L22">
        <f t="shared" si="0"/>
        <v>417316</v>
      </c>
      <c r="M22">
        <f t="shared" si="0"/>
        <v>163507369</v>
      </c>
      <c r="N22">
        <f t="shared" si="0"/>
        <v>6880129</v>
      </c>
    </row>
    <row r="23" spans="1:14" ht="16.5" x14ac:dyDescent="0.25">
      <c r="A23" s="3">
        <v>45102.739919398147</v>
      </c>
      <c r="B23" s="4">
        <v>-13952</v>
      </c>
      <c r="C23" s="4">
        <v>1424</v>
      </c>
      <c r="D23" s="4">
        <v>9272</v>
      </c>
      <c r="E23" s="4">
        <v>165</v>
      </c>
      <c r="F23" s="4">
        <v>13397</v>
      </c>
      <c r="G23" s="4">
        <v>-443</v>
      </c>
      <c r="I23">
        <f t="shared" si="0"/>
        <v>194658304</v>
      </c>
      <c r="J23">
        <f t="shared" si="0"/>
        <v>2027776</v>
      </c>
      <c r="K23">
        <f t="shared" si="0"/>
        <v>85969984</v>
      </c>
      <c r="L23">
        <f t="shared" si="0"/>
        <v>27225</v>
      </c>
      <c r="M23">
        <f t="shared" si="0"/>
        <v>179479609</v>
      </c>
      <c r="N23">
        <f t="shared" si="0"/>
        <v>196249</v>
      </c>
    </row>
    <row r="24" spans="1:14" ht="16.5" x14ac:dyDescent="0.25">
      <c r="A24" s="3">
        <v>45102.739907939816</v>
      </c>
      <c r="B24" s="4">
        <v>748</v>
      </c>
      <c r="C24" s="4">
        <v>104</v>
      </c>
      <c r="D24" s="4">
        <v>17480</v>
      </c>
      <c r="E24" s="4">
        <v>814</v>
      </c>
      <c r="F24" s="4">
        <v>-579</v>
      </c>
      <c r="G24" s="4">
        <v>-477</v>
      </c>
      <c r="I24">
        <f t="shared" si="0"/>
        <v>559504</v>
      </c>
      <c r="J24">
        <f t="shared" si="0"/>
        <v>10816</v>
      </c>
      <c r="K24">
        <f t="shared" si="0"/>
        <v>305550400</v>
      </c>
      <c r="L24">
        <f t="shared" si="0"/>
        <v>662596</v>
      </c>
      <c r="M24">
        <f t="shared" si="0"/>
        <v>335241</v>
      </c>
      <c r="N24">
        <f t="shared" si="0"/>
        <v>227529</v>
      </c>
    </row>
    <row r="25" spans="1:14" ht="16.5" x14ac:dyDescent="0.25">
      <c r="A25" s="3">
        <v>45102.739907939816</v>
      </c>
      <c r="B25" s="4">
        <v>-684</v>
      </c>
      <c r="C25" s="4">
        <v>76</v>
      </c>
      <c r="D25" s="4">
        <v>17548</v>
      </c>
      <c r="E25" s="4">
        <v>173</v>
      </c>
      <c r="F25" s="4">
        <v>-12269</v>
      </c>
      <c r="G25" s="4">
        <v>-434</v>
      </c>
      <c r="I25">
        <f t="shared" si="0"/>
        <v>467856</v>
      </c>
      <c r="J25">
        <f t="shared" si="0"/>
        <v>5776</v>
      </c>
      <c r="K25">
        <f t="shared" si="0"/>
        <v>307932304</v>
      </c>
      <c r="L25">
        <f t="shared" si="0"/>
        <v>29929</v>
      </c>
      <c r="M25">
        <f t="shared" si="0"/>
        <v>150528361</v>
      </c>
      <c r="N25">
        <f t="shared" si="0"/>
        <v>188356</v>
      </c>
    </row>
    <row r="26" spans="1:14" ht="16.5" x14ac:dyDescent="0.25">
      <c r="A26" s="3">
        <v>45102.739907939816</v>
      </c>
      <c r="B26" s="4">
        <v>-3668</v>
      </c>
      <c r="C26" s="4">
        <v>100</v>
      </c>
      <c r="D26" s="4">
        <v>16728</v>
      </c>
      <c r="E26" s="4">
        <v>618</v>
      </c>
      <c r="F26" s="4">
        <v>-15395</v>
      </c>
      <c r="G26" s="4">
        <v>-296</v>
      </c>
      <c r="I26">
        <f t="shared" si="0"/>
        <v>13454224</v>
      </c>
      <c r="J26">
        <f t="shared" si="0"/>
        <v>10000</v>
      </c>
      <c r="K26">
        <f t="shared" si="0"/>
        <v>279825984</v>
      </c>
      <c r="L26">
        <f t="shared" si="0"/>
        <v>381924</v>
      </c>
      <c r="M26">
        <f t="shared" si="0"/>
        <v>237006025</v>
      </c>
      <c r="N26">
        <f t="shared" si="0"/>
        <v>87616</v>
      </c>
    </row>
    <row r="27" spans="1:14" ht="16.5" x14ac:dyDescent="0.25">
      <c r="A27" s="3">
        <v>45102.739907939816</v>
      </c>
      <c r="B27" s="4">
        <v>-6532</v>
      </c>
      <c r="C27" s="4">
        <v>144</v>
      </c>
      <c r="D27" s="4">
        <v>15648</v>
      </c>
      <c r="E27" s="4">
        <v>-1176</v>
      </c>
      <c r="F27" s="4">
        <v>-13284</v>
      </c>
      <c r="G27" s="4">
        <v>-287</v>
      </c>
      <c r="I27">
        <f t="shared" si="0"/>
        <v>42667024</v>
      </c>
      <c r="J27">
        <f t="shared" si="0"/>
        <v>20736</v>
      </c>
      <c r="K27">
        <f t="shared" si="0"/>
        <v>244859904</v>
      </c>
      <c r="L27">
        <f t="shared" si="0"/>
        <v>1382976</v>
      </c>
      <c r="M27">
        <f t="shared" si="0"/>
        <v>176464656</v>
      </c>
      <c r="N27">
        <f t="shared" si="0"/>
        <v>82369</v>
      </c>
    </row>
    <row r="28" spans="1:14" ht="16.5" x14ac:dyDescent="0.25">
      <c r="A28" s="3">
        <v>45102.739907939816</v>
      </c>
      <c r="B28" s="4">
        <v>-9652</v>
      </c>
      <c r="C28" s="4">
        <v>1224</v>
      </c>
      <c r="D28" s="4">
        <v>16128</v>
      </c>
      <c r="E28" s="4">
        <v>-2312</v>
      </c>
      <c r="F28" s="4">
        <v>-7360</v>
      </c>
      <c r="G28" s="4">
        <v>-1901</v>
      </c>
      <c r="I28">
        <f t="shared" si="0"/>
        <v>93161104</v>
      </c>
      <c r="J28">
        <f t="shared" si="0"/>
        <v>1498176</v>
      </c>
      <c r="K28">
        <f t="shared" si="0"/>
        <v>260112384</v>
      </c>
      <c r="L28">
        <f t="shared" si="0"/>
        <v>5345344</v>
      </c>
      <c r="M28">
        <f t="shared" si="0"/>
        <v>54169600</v>
      </c>
      <c r="N28">
        <f t="shared" si="0"/>
        <v>3613801</v>
      </c>
    </row>
    <row r="29" spans="1:14" ht="16.5" x14ac:dyDescent="0.25">
      <c r="A29" s="3">
        <v>45102.739902071757</v>
      </c>
      <c r="B29" s="4">
        <v>-11320</v>
      </c>
      <c r="C29" s="4">
        <v>740</v>
      </c>
      <c r="D29" s="4">
        <v>12516</v>
      </c>
      <c r="E29" s="4">
        <v>445</v>
      </c>
      <c r="F29" s="4">
        <v>-18361</v>
      </c>
      <c r="G29" s="4">
        <v>-435</v>
      </c>
      <c r="I29">
        <f t="shared" si="0"/>
        <v>128142400</v>
      </c>
      <c r="J29">
        <f t="shared" si="0"/>
        <v>547600</v>
      </c>
      <c r="K29">
        <f t="shared" si="0"/>
        <v>156650256</v>
      </c>
      <c r="L29">
        <f t="shared" si="0"/>
        <v>198025</v>
      </c>
      <c r="M29">
        <f t="shared" si="0"/>
        <v>337126321</v>
      </c>
      <c r="N29">
        <f t="shared" si="0"/>
        <v>189225</v>
      </c>
    </row>
    <row r="30" spans="1:14" ht="16.5" x14ac:dyDescent="0.25">
      <c r="A30" s="3">
        <v>45102.739902071757</v>
      </c>
      <c r="B30" s="4">
        <v>-14500</v>
      </c>
      <c r="C30" s="4">
        <v>740</v>
      </c>
      <c r="D30" s="4">
        <v>8776</v>
      </c>
      <c r="E30" s="4">
        <v>564</v>
      </c>
      <c r="F30" s="4">
        <v>-20535</v>
      </c>
      <c r="G30" s="4">
        <v>-525</v>
      </c>
      <c r="I30">
        <f t="shared" si="0"/>
        <v>210250000</v>
      </c>
      <c r="J30">
        <f t="shared" si="0"/>
        <v>547600</v>
      </c>
      <c r="K30">
        <f t="shared" si="0"/>
        <v>77018176</v>
      </c>
      <c r="L30">
        <f t="shared" si="0"/>
        <v>318096</v>
      </c>
      <c r="M30">
        <f t="shared" si="0"/>
        <v>421686225</v>
      </c>
      <c r="N30">
        <f t="shared" si="0"/>
        <v>275625</v>
      </c>
    </row>
    <row r="31" spans="1:14" ht="16.5" x14ac:dyDescent="0.25">
      <c r="A31" s="3">
        <v>45102.739902071757</v>
      </c>
      <c r="B31" s="4">
        <v>-15896</v>
      </c>
      <c r="C31" s="4">
        <v>936</v>
      </c>
      <c r="D31" s="4">
        <v>4664</v>
      </c>
      <c r="E31" s="4">
        <v>729</v>
      </c>
      <c r="F31" s="4">
        <v>-16236</v>
      </c>
      <c r="G31" s="4">
        <v>-366</v>
      </c>
      <c r="I31">
        <f t="shared" si="0"/>
        <v>252682816</v>
      </c>
      <c r="J31">
        <f t="shared" si="0"/>
        <v>876096</v>
      </c>
      <c r="K31">
        <f t="shared" si="0"/>
        <v>21752896</v>
      </c>
      <c r="L31">
        <f t="shared" si="0"/>
        <v>531441</v>
      </c>
      <c r="M31">
        <f t="shared" si="0"/>
        <v>263607696</v>
      </c>
      <c r="N31">
        <f t="shared" si="0"/>
        <v>133956</v>
      </c>
    </row>
    <row r="32" spans="1:14" ht="16.5" x14ac:dyDescent="0.25">
      <c r="A32" s="3">
        <v>45102.739902071757</v>
      </c>
      <c r="B32" s="4">
        <v>-16080</v>
      </c>
      <c r="C32" s="4">
        <v>988</v>
      </c>
      <c r="D32" s="4">
        <v>1752</v>
      </c>
      <c r="E32" s="4">
        <v>447</v>
      </c>
      <c r="F32" s="4">
        <v>-11282</v>
      </c>
      <c r="G32" s="4">
        <v>-1742</v>
      </c>
      <c r="I32">
        <f t="shared" si="0"/>
        <v>258566400</v>
      </c>
      <c r="J32">
        <f t="shared" si="0"/>
        <v>976144</v>
      </c>
      <c r="K32">
        <f t="shared" si="0"/>
        <v>3069504</v>
      </c>
      <c r="L32">
        <f t="shared" si="0"/>
        <v>199809</v>
      </c>
      <c r="M32">
        <f t="shared" si="0"/>
        <v>127283524</v>
      </c>
      <c r="N32">
        <f t="shared" si="0"/>
        <v>3034564</v>
      </c>
    </row>
    <row r="33" spans="1:14" ht="16.5" x14ac:dyDescent="0.25">
      <c r="A33" s="3">
        <v>45102.739902071757</v>
      </c>
      <c r="B33" s="4">
        <v>-15924</v>
      </c>
      <c r="C33" s="4">
        <v>1096</v>
      </c>
      <c r="D33" s="4">
        <v>376</v>
      </c>
      <c r="E33" s="4">
        <v>448</v>
      </c>
      <c r="F33" s="4">
        <v>-1708</v>
      </c>
      <c r="G33" s="4">
        <v>-259</v>
      </c>
      <c r="I33">
        <f t="shared" si="0"/>
        <v>253573776</v>
      </c>
      <c r="J33">
        <f t="shared" si="0"/>
        <v>1201216</v>
      </c>
      <c r="K33">
        <f t="shared" si="0"/>
        <v>141376</v>
      </c>
      <c r="L33">
        <f t="shared" si="0"/>
        <v>200704</v>
      </c>
      <c r="M33">
        <f t="shared" si="0"/>
        <v>2917264</v>
      </c>
      <c r="N33">
        <f t="shared" si="0"/>
        <v>67081</v>
      </c>
    </row>
    <row r="34" spans="1:14" ht="16.5" x14ac:dyDescent="0.25">
      <c r="A34" s="3">
        <v>45102.739902071757</v>
      </c>
      <c r="B34" s="4">
        <v>-15892</v>
      </c>
      <c r="C34" s="4">
        <v>1100</v>
      </c>
      <c r="D34" s="4">
        <v>16</v>
      </c>
      <c r="E34" s="4">
        <v>466</v>
      </c>
      <c r="F34" s="4">
        <v>-377</v>
      </c>
      <c r="G34" s="4">
        <v>-253</v>
      </c>
      <c r="I34">
        <f t="shared" si="0"/>
        <v>252555664</v>
      </c>
      <c r="J34">
        <f t="shared" si="0"/>
        <v>1210000</v>
      </c>
      <c r="K34">
        <f t="shared" si="0"/>
        <v>256</v>
      </c>
      <c r="L34">
        <f t="shared" si="0"/>
        <v>217156</v>
      </c>
      <c r="M34">
        <f t="shared" si="0"/>
        <v>142129</v>
      </c>
      <c r="N34">
        <f t="shared" si="0"/>
        <v>64009</v>
      </c>
    </row>
    <row r="35" spans="1:14" ht="16.5" x14ac:dyDescent="0.25">
      <c r="A35" s="3">
        <v>45102.739890532408</v>
      </c>
      <c r="B35" s="4">
        <v>-15060</v>
      </c>
      <c r="C35" s="4">
        <v>612</v>
      </c>
      <c r="D35" s="4">
        <v>7316</v>
      </c>
      <c r="E35" s="4">
        <v>383</v>
      </c>
      <c r="F35" s="4">
        <v>9599</v>
      </c>
      <c r="G35" s="4">
        <v>-199</v>
      </c>
      <c r="I35">
        <f t="shared" si="0"/>
        <v>226803600</v>
      </c>
      <c r="J35">
        <f t="shared" si="0"/>
        <v>374544</v>
      </c>
      <c r="K35">
        <f t="shared" si="0"/>
        <v>53523856</v>
      </c>
      <c r="L35">
        <f t="shared" si="0"/>
        <v>146689</v>
      </c>
      <c r="M35">
        <f t="shared" si="0"/>
        <v>92140801</v>
      </c>
      <c r="N35">
        <f t="shared" si="0"/>
        <v>39601</v>
      </c>
    </row>
    <row r="36" spans="1:14" ht="16.5" x14ac:dyDescent="0.25">
      <c r="A36" s="3">
        <v>45102.739890532408</v>
      </c>
      <c r="B36" s="4">
        <v>-13580</v>
      </c>
      <c r="C36" s="4">
        <v>748</v>
      </c>
      <c r="D36" s="4">
        <v>10232</v>
      </c>
      <c r="E36" s="4">
        <v>292</v>
      </c>
      <c r="F36" s="4">
        <v>14950</v>
      </c>
      <c r="G36" s="4">
        <v>-165</v>
      </c>
      <c r="I36">
        <f t="shared" si="0"/>
        <v>184416400</v>
      </c>
      <c r="J36">
        <f t="shared" si="0"/>
        <v>559504</v>
      </c>
      <c r="K36">
        <f t="shared" si="0"/>
        <v>104693824</v>
      </c>
      <c r="L36">
        <f t="shared" si="0"/>
        <v>85264</v>
      </c>
      <c r="M36">
        <f t="shared" si="0"/>
        <v>223502500</v>
      </c>
      <c r="N36">
        <f t="shared" si="0"/>
        <v>27225</v>
      </c>
    </row>
    <row r="37" spans="1:14" ht="16.5" x14ac:dyDescent="0.25">
      <c r="A37" s="3">
        <v>45102.739890532408</v>
      </c>
      <c r="B37" s="4">
        <v>-10604</v>
      </c>
      <c r="C37" s="4">
        <v>732</v>
      </c>
      <c r="D37" s="4">
        <v>13648</v>
      </c>
      <c r="E37" s="4">
        <v>726</v>
      </c>
      <c r="F37" s="4">
        <v>25085</v>
      </c>
      <c r="G37" s="4">
        <v>75</v>
      </c>
      <c r="I37">
        <f t="shared" si="0"/>
        <v>112444816</v>
      </c>
      <c r="J37">
        <f t="shared" si="0"/>
        <v>535824</v>
      </c>
      <c r="K37">
        <f t="shared" si="0"/>
        <v>186267904</v>
      </c>
      <c r="L37">
        <f t="shared" si="0"/>
        <v>527076</v>
      </c>
      <c r="M37">
        <f t="shared" si="0"/>
        <v>629257225</v>
      </c>
      <c r="N37">
        <f t="shared" si="0"/>
        <v>5625</v>
      </c>
    </row>
    <row r="38" spans="1:14" ht="16.5" x14ac:dyDescent="0.25">
      <c r="A38" s="3">
        <v>45102.739890532408</v>
      </c>
      <c r="B38" s="4">
        <v>-5672</v>
      </c>
      <c r="C38" s="4">
        <v>-216</v>
      </c>
      <c r="D38" s="4">
        <v>15720</v>
      </c>
      <c r="E38" s="4">
        <v>3026</v>
      </c>
      <c r="F38" s="4">
        <v>22760</v>
      </c>
      <c r="G38" s="4">
        <v>2357</v>
      </c>
      <c r="I38">
        <f t="shared" si="0"/>
        <v>32171584</v>
      </c>
      <c r="J38">
        <f t="shared" si="0"/>
        <v>46656</v>
      </c>
      <c r="K38">
        <f t="shared" si="0"/>
        <v>247118400</v>
      </c>
      <c r="L38">
        <f t="shared" si="0"/>
        <v>9156676</v>
      </c>
      <c r="M38">
        <f t="shared" si="0"/>
        <v>518017600</v>
      </c>
      <c r="N38">
        <f t="shared" si="0"/>
        <v>5555449</v>
      </c>
    </row>
    <row r="39" spans="1:14" ht="16.5" x14ac:dyDescent="0.25">
      <c r="A39" s="3">
        <v>45102.739890532408</v>
      </c>
      <c r="B39" s="4">
        <v>-1408</v>
      </c>
      <c r="C39" s="4">
        <v>-144</v>
      </c>
      <c r="D39" s="4">
        <v>17220</v>
      </c>
      <c r="E39" s="4">
        <v>-775</v>
      </c>
      <c r="F39" s="4">
        <v>14836</v>
      </c>
      <c r="G39" s="4">
        <v>-586</v>
      </c>
      <c r="I39">
        <f t="shared" si="0"/>
        <v>1982464</v>
      </c>
      <c r="J39">
        <f t="shared" si="0"/>
        <v>20736</v>
      </c>
      <c r="K39">
        <f t="shared" si="0"/>
        <v>296528400</v>
      </c>
      <c r="L39">
        <f t="shared" si="0"/>
        <v>600625</v>
      </c>
      <c r="M39">
        <f t="shared" si="0"/>
        <v>220106896</v>
      </c>
      <c r="N39">
        <f t="shared" si="0"/>
        <v>343396</v>
      </c>
    </row>
    <row r="40" spans="1:14" ht="16.5" x14ac:dyDescent="0.25">
      <c r="A40" s="3">
        <v>45102.739890532408</v>
      </c>
      <c r="B40" s="4">
        <v>492</v>
      </c>
      <c r="C40" s="4">
        <v>-16</v>
      </c>
      <c r="D40" s="4">
        <v>17408</v>
      </c>
      <c r="E40" s="4">
        <v>300</v>
      </c>
      <c r="F40" s="4">
        <v>3725</v>
      </c>
      <c r="G40" s="4">
        <v>-460</v>
      </c>
      <c r="I40">
        <f t="shared" si="0"/>
        <v>242064</v>
      </c>
      <c r="J40">
        <f t="shared" si="0"/>
        <v>256</v>
      </c>
      <c r="K40">
        <f t="shared" si="0"/>
        <v>303038464</v>
      </c>
      <c r="L40">
        <f t="shared" si="0"/>
        <v>90000</v>
      </c>
      <c r="M40">
        <f t="shared" si="0"/>
        <v>13875625</v>
      </c>
      <c r="N40">
        <f t="shared" si="0"/>
        <v>211600</v>
      </c>
    </row>
    <row r="41" spans="1:14" ht="16.5" x14ac:dyDescent="0.25">
      <c r="A41" s="3">
        <v>45102.739890532408</v>
      </c>
      <c r="B41" s="4">
        <v>668</v>
      </c>
      <c r="C41" s="4">
        <v>8</v>
      </c>
      <c r="D41" s="4">
        <v>17632</v>
      </c>
      <c r="E41" s="4">
        <v>457</v>
      </c>
      <c r="F41" s="4">
        <v>740</v>
      </c>
      <c r="G41" s="4">
        <v>-482</v>
      </c>
      <c r="I41">
        <f t="shared" si="0"/>
        <v>446224</v>
      </c>
      <c r="J41">
        <f t="shared" si="0"/>
        <v>64</v>
      </c>
      <c r="K41">
        <f t="shared" si="0"/>
        <v>310887424</v>
      </c>
      <c r="L41">
        <f t="shared" si="0"/>
        <v>208849</v>
      </c>
      <c r="M41">
        <f t="shared" si="0"/>
        <v>547600</v>
      </c>
      <c r="N41">
        <f t="shared" si="0"/>
        <v>232324</v>
      </c>
    </row>
    <row r="42" spans="1:14" ht="16.5" x14ac:dyDescent="0.25">
      <c r="A42" s="3">
        <v>45102.739890532408</v>
      </c>
      <c r="B42" s="4">
        <v>976</v>
      </c>
      <c r="C42" s="4">
        <v>-44</v>
      </c>
      <c r="D42" s="4">
        <v>17380</v>
      </c>
      <c r="E42" s="4">
        <v>562</v>
      </c>
      <c r="F42" s="4">
        <v>1513</v>
      </c>
      <c r="G42" s="4">
        <v>-540</v>
      </c>
      <c r="I42">
        <f t="shared" si="0"/>
        <v>952576</v>
      </c>
      <c r="J42">
        <f t="shared" si="0"/>
        <v>1936</v>
      </c>
      <c r="K42">
        <f t="shared" si="0"/>
        <v>302064400</v>
      </c>
      <c r="L42">
        <f t="shared" si="0"/>
        <v>315844</v>
      </c>
      <c r="M42">
        <f t="shared" si="0"/>
        <v>2289169</v>
      </c>
      <c r="N42">
        <f t="shared" si="0"/>
        <v>291600</v>
      </c>
    </row>
    <row r="43" spans="1:14" ht="16.5" x14ac:dyDescent="0.25">
      <c r="A43" s="3">
        <v>45102.739890532408</v>
      </c>
      <c r="B43" s="4">
        <v>1008</v>
      </c>
      <c r="C43" s="4">
        <v>-44</v>
      </c>
      <c r="D43" s="4">
        <v>17540</v>
      </c>
      <c r="E43" s="4">
        <v>1007</v>
      </c>
      <c r="F43" s="4">
        <v>333</v>
      </c>
      <c r="G43" s="4">
        <v>-596</v>
      </c>
      <c r="I43">
        <f t="shared" si="0"/>
        <v>1016064</v>
      </c>
      <c r="J43">
        <f t="shared" si="0"/>
        <v>1936</v>
      </c>
      <c r="K43">
        <f t="shared" si="0"/>
        <v>307651600</v>
      </c>
      <c r="L43">
        <f t="shared" si="0"/>
        <v>1014049</v>
      </c>
      <c r="M43">
        <f t="shared" si="0"/>
        <v>110889</v>
      </c>
      <c r="N43">
        <f t="shared" si="0"/>
        <v>355216</v>
      </c>
    </row>
    <row r="44" spans="1:14" ht="16.5" x14ac:dyDescent="0.25">
      <c r="A44" s="3">
        <v>45102.739878946762</v>
      </c>
      <c r="B44" s="4">
        <v>836</v>
      </c>
      <c r="C44" s="4">
        <v>-92</v>
      </c>
      <c r="D44" s="4">
        <v>17548</v>
      </c>
      <c r="E44" s="4">
        <v>487</v>
      </c>
      <c r="F44" s="4">
        <v>-83</v>
      </c>
      <c r="G44" s="4">
        <v>-568</v>
      </c>
      <c r="I44">
        <f t="shared" si="0"/>
        <v>698896</v>
      </c>
      <c r="J44">
        <f t="shared" si="0"/>
        <v>8464</v>
      </c>
      <c r="K44">
        <f t="shared" si="0"/>
        <v>307932304</v>
      </c>
      <c r="L44">
        <f t="shared" si="0"/>
        <v>237169</v>
      </c>
      <c r="M44">
        <f t="shared" si="0"/>
        <v>6889</v>
      </c>
      <c r="N44">
        <f t="shared" si="0"/>
        <v>322624</v>
      </c>
    </row>
    <row r="45" spans="1:14" ht="16.5" x14ac:dyDescent="0.25">
      <c r="A45" s="3">
        <v>45102.739878946762</v>
      </c>
      <c r="B45" s="4">
        <v>252</v>
      </c>
      <c r="C45" s="4">
        <v>-216</v>
      </c>
      <c r="D45" s="4">
        <v>17608</v>
      </c>
      <c r="E45" s="4">
        <v>521</v>
      </c>
      <c r="F45" s="4">
        <v>-8775</v>
      </c>
      <c r="G45" s="4">
        <v>-402</v>
      </c>
      <c r="I45">
        <f t="shared" si="0"/>
        <v>63504</v>
      </c>
      <c r="J45">
        <f t="shared" si="0"/>
        <v>46656</v>
      </c>
      <c r="K45">
        <f t="shared" si="0"/>
        <v>310041664</v>
      </c>
      <c r="L45">
        <f t="shared" ref="I45:N87" si="1">E45^2</f>
        <v>271441</v>
      </c>
      <c r="M45">
        <f t="shared" si="1"/>
        <v>77000625</v>
      </c>
      <c r="N45">
        <f t="shared" si="1"/>
        <v>161604</v>
      </c>
    </row>
    <row r="46" spans="1:14" ht="16.5" x14ac:dyDescent="0.25">
      <c r="A46" s="3">
        <v>45102.739878946762</v>
      </c>
      <c r="B46" s="4">
        <v>-1848</v>
      </c>
      <c r="C46" s="4">
        <v>4</v>
      </c>
      <c r="D46" s="4">
        <v>17156</v>
      </c>
      <c r="E46" s="4">
        <v>223</v>
      </c>
      <c r="F46" s="4">
        <v>-10609</v>
      </c>
      <c r="G46" s="4">
        <v>-516</v>
      </c>
      <c r="I46">
        <f t="shared" si="1"/>
        <v>3415104</v>
      </c>
      <c r="J46">
        <f t="shared" si="1"/>
        <v>16</v>
      </c>
      <c r="K46">
        <f t="shared" si="1"/>
        <v>294328336</v>
      </c>
      <c r="L46">
        <f t="shared" si="1"/>
        <v>49729</v>
      </c>
      <c r="M46">
        <f t="shared" si="1"/>
        <v>112550881</v>
      </c>
      <c r="N46">
        <f t="shared" si="1"/>
        <v>266256</v>
      </c>
    </row>
    <row r="47" spans="1:14" ht="16.5" x14ac:dyDescent="0.25">
      <c r="A47" s="3">
        <v>45102.739878946762</v>
      </c>
      <c r="B47" s="4">
        <v>-4948</v>
      </c>
      <c r="C47" s="4">
        <v>8</v>
      </c>
      <c r="D47" s="4">
        <v>16856</v>
      </c>
      <c r="E47" s="4">
        <v>700</v>
      </c>
      <c r="F47" s="4">
        <v>-11563</v>
      </c>
      <c r="G47" s="4">
        <v>2605</v>
      </c>
      <c r="I47">
        <f t="shared" si="1"/>
        <v>24482704</v>
      </c>
      <c r="J47">
        <f t="shared" si="1"/>
        <v>64</v>
      </c>
      <c r="K47">
        <f t="shared" si="1"/>
        <v>284124736</v>
      </c>
      <c r="L47">
        <f t="shared" si="1"/>
        <v>490000</v>
      </c>
      <c r="M47">
        <f t="shared" si="1"/>
        <v>133702969</v>
      </c>
      <c r="N47">
        <f t="shared" si="1"/>
        <v>6786025</v>
      </c>
    </row>
    <row r="48" spans="1:14" ht="16.5" x14ac:dyDescent="0.25">
      <c r="A48" s="3">
        <v>45102.739878946762</v>
      </c>
      <c r="B48" s="4">
        <v>-7344</v>
      </c>
      <c r="C48" s="4">
        <v>-572</v>
      </c>
      <c r="D48" s="4">
        <v>15972</v>
      </c>
      <c r="E48" s="4">
        <v>4224</v>
      </c>
      <c r="F48" s="4">
        <v>-11114</v>
      </c>
      <c r="G48" s="4">
        <v>-860</v>
      </c>
      <c r="I48">
        <f t="shared" si="1"/>
        <v>53934336</v>
      </c>
      <c r="J48">
        <f t="shared" si="1"/>
        <v>327184</v>
      </c>
      <c r="K48">
        <f t="shared" si="1"/>
        <v>255104784</v>
      </c>
      <c r="L48">
        <f t="shared" si="1"/>
        <v>17842176</v>
      </c>
      <c r="M48">
        <f t="shared" si="1"/>
        <v>123520996</v>
      </c>
      <c r="N48">
        <f t="shared" si="1"/>
        <v>739600</v>
      </c>
    </row>
    <row r="49" spans="1:14" ht="16.5" x14ac:dyDescent="0.25">
      <c r="A49" s="3">
        <v>45102.739878946762</v>
      </c>
      <c r="B49" s="4">
        <v>-8964</v>
      </c>
      <c r="C49" s="4">
        <v>-488</v>
      </c>
      <c r="D49" s="4">
        <v>13752</v>
      </c>
      <c r="E49" s="4">
        <v>-1784</v>
      </c>
      <c r="F49" s="4">
        <v>-17053</v>
      </c>
      <c r="G49" s="4">
        <v>-1779</v>
      </c>
      <c r="I49">
        <f t="shared" si="1"/>
        <v>80353296</v>
      </c>
      <c r="J49">
        <f t="shared" si="1"/>
        <v>238144</v>
      </c>
      <c r="K49">
        <f t="shared" si="1"/>
        <v>189117504</v>
      </c>
      <c r="L49">
        <f t="shared" si="1"/>
        <v>3182656</v>
      </c>
      <c r="M49">
        <f t="shared" si="1"/>
        <v>290804809</v>
      </c>
      <c r="N49">
        <f t="shared" si="1"/>
        <v>3164841</v>
      </c>
    </row>
    <row r="50" spans="1:14" ht="16.5" x14ac:dyDescent="0.25">
      <c r="A50" s="3">
        <v>45102.739878946762</v>
      </c>
      <c r="B50" s="4">
        <v>-12344</v>
      </c>
      <c r="C50" s="4">
        <v>-176</v>
      </c>
      <c r="D50" s="4">
        <v>11140</v>
      </c>
      <c r="E50" s="4">
        <v>-334</v>
      </c>
      <c r="F50" s="4">
        <v>-16688</v>
      </c>
      <c r="G50" s="4">
        <v>-1973</v>
      </c>
      <c r="I50">
        <f t="shared" si="1"/>
        <v>152374336</v>
      </c>
      <c r="J50">
        <f t="shared" si="1"/>
        <v>30976</v>
      </c>
      <c r="K50">
        <f t="shared" si="1"/>
        <v>124099600</v>
      </c>
      <c r="L50">
        <f t="shared" si="1"/>
        <v>111556</v>
      </c>
      <c r="M50">
        <f t="shared" si="1"/>
        <v>278489344</v>
      </c>
      <c r="N50">
        <f t="shared" si="1"/>
        <v>3892729</v>
      </c>
    </row>
    <row r="51" spans="1:14" ht="16.5" x14ac:dyDescent="0.25">
      <c r="A51" s="3">
        <v>45102.739867453703</v>
      </c>
      <c r="B51" s="4">
        <v>-15376</v>
      </c>
      <c r="C51" s="4">
        <v>1076</v>
      </c>
      <c r="D51" s="4">
        <v>-92</v>
      </c>
      <c r="E51" s="4">
        <v>522</v>
      </c>
      <c r="F51" s="4">
        <v>-2548</v>
      </c>
      <c r="G51" s="4">
        <v>771</v>
      </c>
      <c r="I51">
        <f t="shared" si="1"/>
        <v>236421376</v>
      </c>
      <c r="J51">
        <f t="shared" si="1"/>
        <v>1157776</v>
      </c>
      <c r="K51">
        <f t="shared" si="1"/>
        <v>8464</v>
      </c>
      <c r="L51">
        <f t="shared" si="1"/>
        <v>272484</v>
      </c>
      <c r="M51">
        <f t="shared" si="1"/>
        <v>6492304</v>
      </c>
      <c r="N51">
        <f t="shared" si="1"/>
        <v>594441</v>
      </c>
    </row>
    <row r="52" spans="1:14" ht="16.5" x14ac:dyDescent="0.25">
      <c r="A52" s="3">
        <v>45102.739867453703</v>
      </c>
      <c r="B52" s="4">
        <v>-16008</v>
      </c>
      <c r="C52" s="4">
        <v>708</v>
      </c>
      <c r="D52" s="4">
        <v>-412</v>
      </c>
      <c r="E52" s="4">
        <v>532</v>
      </c>
      <c r="F52" s="4">
        <v>277</v>
      </c>
      <c r="G52" s="4">
        <v>-224</v>
      </c>
      <c r="I52">
        <f t="shared" si="1"/>
        <v>256256064</v>
      </c>
      <c r="J52">
        <f t="shared" si="1"/>
        <v>501264</v>
      </c>
      <c r="K52">
        <f t="shared" si="1"/>
        <v>169744</v>
      </c>
      <c r="L52">
        <f t="shared" si="1"/>
        <v>283024</v>
      </c>
      <c r="M52">
        <f t="shared" si="1"/>
        <v>76729</v>
      </c>
      <c r="N52">
        <f t="shared" si="1"/>
        <v>50176</v>
      </c>
    </row>
    <row r="53" spans="1:14" ht="16.5" x14ac:dyDescent="0.25">
      <c r="A53" s="3">
        <v>45102.739867453703</v>
      </c>
      <c r="B53" s="4">
        <v>-15856</v>
      </c>
      <c r="C53" s="4">
        <v>720</v>
      </c>
      <c r="D53" s="4">
        <v>-264</v>
      </c>
      <c r="E53" s="4">
        <v>503</v>
      </c>
      <c r="F53" s="4">
        <v>425</v>
      </c>
      <c r="G53" s="4">
        <v>3</v>
      </c>
      <c r="I53">
        <f t="shared" si="1"/>
        <v>251412736</v>
      </c>
      <c r="J53">
        <f t="shared" si="1"/>
        <v>518400</v>
      </c>
      <c r="K53">
        <f t="shared" si="1"/>
        <v>69696</v>
      </c>
      <c r="L53">
        <f t="shared" si="1"/>
        <v>253009</v>
      </c>
      <c r="M53">
        <f t="shared" si="1"/>
        <v>180625</v>
      </c>
      <c r="N53">
        <f t="shared" si="1"/>
        <v>9</v>
      </c>
    </row>
    <row r="54" spans="1:14" ht="16.5" x14ac:dyDescent="0.25">
      <c r="A54" s="3">
        <v>45102.739867453703</v>
      </c>
      <c r="B54" s="4">
        <v>-15860</v>
      </c>
      <c r="C54" s="4">
        <v>756</v>
      </c>
      <c r="D54" s="4">
        <v>-352</v>
      </c>
      <c r="E54" s="4">
        <v>447</v>
      </c>
      <c r="F54" s="4">
        <v>282</v>
      </c>
      <c r="G54" s="4">
        <v>62</v>
      </c>
      <c r="I54">
        <f t="shared" si="1"/>
        <v>251539600</v>
      </c>
      <c r="J54">
        <f t="shared" si="1"/>
        <v>571536</v>
      </c>
      <c r="K54">
        <f t="shared" si="1"/>
        <v>123904</v>
      </c>
      <c r="L54">
        <f t="shared" si="1"/>
        <v>199809</v>
      </c>
      <c r="M54">
        <f t="shared" si="1"/>
        <v>79524</v>
      </c>
      <c r="N54">
        <f t="shared" si="1"/>
        <v>3844</v>
      </c>
    </row>
    <row r="55" spans="1:14" ht="16.5" x14ac:dyDescent="0.25">
      <c r="A55" s="3">
        <v>45102.739867453703</v>
      </c>
      <c r="B55" s="4">
        <v>-15920</v>
      </c>
      <c r="C55" s="4">
        <v>624</v>
      </c>
      <c r="D55" s="4">
        <v>-204</v>
      </c>
      <c r="E55" s="4">
        <v>504</v>
      </c>
      <c r="F55" s="4">
        <v>2751</v>
      </c>
      <c r="G55" s="4">
        <v>-28</v>
      </c>
      <c r="I55">
        <f t="shared" si="1"/>
        <v>253446400</v>
      </c>
      <c r="J55">
        <f t="shared" si="1"/>
        <v>389376</v>
      </c>
      <c r="K55">
        <f t="shared" si="1"/>
        <v>41616</v>
      </c>
      <c r="L55">
        <f t="shared" si="1"/>
        <v>254016</v>
      </c>
      <c r="M55">
        <f t="shared" si="1"/>
        <v>7568001</v>
      </c>
      <c r="N55">
        <f t="shared" si="1"/>
        <v>784</v>
      </c>
    </row>
    <row r="56" spans="1:14" ht="16.5" x14ac:dyDescent="0.25">
      <c r="A56" s="3">
        <v>45102.739867453703</v>
      </c>
      <c r="B56" s="4">
        <v>-15964</v>
      </c>
      <c r="C56" s="4">
        <v>468</v>
      </c>
      <c r="D56" s="4">
        <v>908</v>
      </c>
      <c r="E56" s="4">
        <v>431</v>
      </c>
      <c r="F56" s="4">
        <v>5044</v>
      </c>
      <c r="G56" s="4">
        <v>603</v>
      </c>
      <c r="I56">
        <f t="shared" si="1"/>
        <v>254849296</v>
      </c>
      <c r="J56">
        <f t="shared" si="1"/>
        <v>219024</v>
      </c>
      <c r="K56">
        <f t="shared" si="1"/>
        <v>824464</v>
      </c>
      <c r="L56">
        <f t="shared" si="1"/>
        <v>185761</v>
      </c>
      <c r="M56">
        <f t="shared" si="1"/>
        <v>25441936</v>
      </c>
      <c r="N56">
        <f t="shared" si="1"/>
        <v>363609</v>
      </c>
    </row>
    <row r="57" spans="1:14" ht="16.5" x14ac:dyDescent="0.25">
      <c r="A57" s="3">
        <v>45102.739867453703</v>
      </c>
      <c r="B57" s="4">
        <v>-16000</v>
      </c>
      <c r="C57" s="4">
        <v>440</v>
      </c>
      <c r="D57" s="4">
        <v>2056</v>
      </c>
      <c r="E57" s="4">
        <v>410</v>
      </c>
      <c r="F57" s="4">
        <v>5335</v>
      </c>
      <c r="G57" s="4">
        <v>282</v>
      </c>
      <c r="I57">
        <f t="shared" si="1"/>
        <v>256000000</v>
      </c>
      <c r="J57">
        <f t="shared" si="1"/>
        <v>193600</v>
      </c>
      <c r="K57">
        <f t="shared" si="1"/>
        <v>4227136</v>
      </c>
      <c r="L57">
        <f t="shared" si="1"/>
        <v>168100</v>
      </c>
      <c r="M57">
        <f t="shared" si="1"/>
        <v>28462225</v>
      </c>
      <c r="N57">
        <f t="shared" si="1"/>
        <v>79524</v>
      </c>
    </row>
    <row r="58" spans="1:14" ht="16.5" x14ac:dyDescent="0.25">
      <c r="A58" s="3">
        <v>45102.739867453703</v>
      </c>
      <c r="B58" s="4">
        <v>-15656</v>
      </c>
      <c r="C58" s="4">
        <v>904</v>
      </c>
      <c r="D58" s="4">
        <v>4208</v>
      </c>
      <c r="E58" s="4">
        <v>96</v>
      </c>
      <c r="F58" s="4">
        <v>13827</v>
      </c>
      <c r="G58" s="4">
        <v>-951</v>
      </c>
      <c r="I58">
        <f t="shared" si="1"/>
        <v>245110336</v>
      </c>
      <c r="J58">
        <f t="shared" si="1"/>
        <v>817216</v>
      </c>
      <c r="K58">
        <f t="shared" si="1"/>
        <v>17707264</v>
      </c>
      <c r="L58">
        <f t="shared" si="1"/>
        <v>9216</v>
      </c>
      <c r="M58">
        <f t="shared" si="1"/>
        <v>191185929</v>
      </c>
      <c r="N58">
        <f t="shared" si="1"/>
        <v>904401</v>
      </c>
    </row>
    <row r="59" spans="1:14" ht="16.5" x14ac:dyDescent="0.25">
      <c r="A59" s="3">
        <v>45102.739867453703</v>
      </c>
      <c r="B59" s="4">
        <v>-14940</v>
      </c>
      <c r="C59" s="4">
        <v>476</v>
      </c>
      <c r="D59" s="4">
        <v>6468</v>
      </c>
      <c r="E59" s="4">
        <v>210</v>
      </c>
      <c r="F59" s="4">
        <v>12284</v>
      </c>
      <c r="G59" s="4">
        <v>-644</v>
      </c>
      <c r="I59">
        <f t="shared" si="1"/>
        <v>223203600</v>
      </c>
      <c r="J59">
        <f t="shared" si="1"/>
        <v>226576</v>
      </c>
      <c r="K59">
        <f t="shared" si="1"/>
        <v>41835024</v>
      </c>
      <c r="L59">
        <f t="shared" si="1"/>
        <v>44100</v>
      </c>
      <c r="M59">
        <f t="shared" si="1"/>
        <v>150896656</v>
      </c>
      <c r="N59">
        <f t="shared" si="1"/>
        <v>414736</v>
      </c>
    </row>
    <row r="60" spans="1:14" ht="16.5" x14ac:dyDescent="0.25">
      <c r="A60" s="3">
        <v>45102.739867453703</v>
      </c>
      <c r="B60" s="4">
        <v>-14144</v>
      </c>
      <c r="C60" s="4">
        <v>712</v>
      </c>
      <c r="D60" s="4">
        <v>9184</v>
      </c>
      <c r="E60" s="4">
        <v>359</v>
      </c>
      <c r="F60" s="4">
        <v>11982</v>
      </c>
      <c r="G60" s="4">
        <v>-73</v>
      </c>
      <c r="I60">
        <f t="shared" si="1"/>
        <v>200052736</v>
      </c>
      <c r="J60">
        <f t="shared" si="1"/>
        <v>506944</v>
      </c>
      <c r="K60">
        <f t="shared" si="1"/>
        <v>84345856</v>
      </c>
      <c r="L60">
        <f t="shared" si="1"/>
        <v>128881</v>
      </c>
      <c r="M60">
        <f t="shared" si="1"/>
        <v>143568324</v>
      </c>
      <c r="N60">
        <f t="shared" si="1"/>
        <v>5329</v>
      </c>
    </row>
    <row r="61" spans="1:14" ht="16.5" x14ac:dyDescent="0.25">
      <c r="A61" s="3">
        <v>45102.739855879627</v>
      </c>
      <c r="B61" s="4">
        <v>-12020</v>
      </c>
      <c r="C61" s="4">
        <v>672</v>
      </c>
      <c r="D61" s="4">
        <v>11996</v>
      </c>
      <c r="E61" s="4">
        <v>303</v>
      </c>
      <c r="F61" s="4">
        <v>18724</v>
      </c>
      <c r="G61" s="4">
        <v>-105</v>
      </c>
      <c r="I61">
        <f t="shared" si="1"/>
        <v>144480400</v>
      </c>
      <c r="J61">
        <f t="shared" si="1"/>
        <v>451584</v>
      </c>
      <c r="K61">
        <f t="shared" si="1"/>
        <v>143904016</v>
      </c>
      <c r="L61">
        <f t="shared" si="1"/>
        <v>91809</v>
      </c>
      <c r="M61">
        <f t="shared" si="1"/>
        <v>350588176</v>
      </c>
      <c r="N61">
        <f t="shared" si="1"/>
        <v>11025</v>
      </c>
    </row>
    <row r="62" spans="1:14" ht="16.5" x14ac:dyDescent="0.25">
      <c r="A62" s="3">
        <v>45102.739855879627</v>
      </c>
      <c r="B62" s="4">
        <v>-7900</v>
      </c>
      <c r="C62" s="4">
        <v>-152</v>
      </c>
      <c r="D62" s="4">
        <v>14988</v>
      </c>
      <c r="E62" s="4">
        <v>3250</v>
      </c>
      <c r="F62" s="4">
        <v>23744</v>
      </c>
      <c r="G62" s="4">
        <v>-482</v>
      </c>
      <c r="I62">
        <f t="shared" si="1"/>
        <v>62410000</v>
      </c>
      <c r="J62">
        <f t="shared" si="1"/>
        <v>23104</v>
      </c>
      <c r="K62">
        <f t="shared" si="1"/>
        <v>224640144</v>
      </c>
      <c r="L62">
        <f t="shared" si="1"/>
        <v>10562500</v>
      </c>
      <c r="M62">
        <f t="shared" si="1"/>
        <v>563777536</v>
      </c>
      <c r="N62">
        <f t="shared" si="1"/>
        <v>232324</v>
      </c>
    </row>
    <row r="63" spans="1:14" ht="16.5" x14ac:dyDescent="0.25">
      <c r="A63" s="3">
        <v>45102.739855879627</v>
      </c>
      <c r="B63" s="4">
        <v>-3792</v>
      </c>
      <c r="C63" s="4">
        <v>8</v>
      </c>
      <c r="D63" s="4">
        <v>17236</v>
      </c>
      <c r="E63" s="4">
        <v>-1371</v>
      </c>
      <c r="F63" s="4">
        <v>20038</v>
      </c>
      <c r="G63" s="4">
        <v>-765</v>
      </c>
      <c r="I63">
        <f t="shared" si="1"/>
        <v>14379264</v>
      </c>
      <c r="J63">
        <f t="shared" si="1"/>
        <v>64</v>
      </c>
      <c r="K63">
        <f t="shared" si="1"/>
        <v>297079696</v>
      </c>
      <c r="L63">
        <f t="shared" si="1"/>
        <v>1879641</v>
      </c>
      <c r="M63">
        <f t="shared" si="1"/>
        <v>401521444</v>
      </c>
      <c r="N63">
        <f t="shared" si="1"/>
        <v>585225</v>
      </c>
    </row>
    <row r="64" spans="1:14" ht="16.5" x14ac:dyDescent="0.25">
      <c r="A64" s="3">
        <v>45102.739855879627</v>
      </c>
      <c r="B64" s="4">
        <v>-548</v>
      </c>
      <c r="C64" s="4">
        <v>300</v>
      </c>
      <c r="D64" s="4">
        <v>17452</v>
      </c>
      <c r="E64" s="4">
        <v>168</v>
      </c>
      <c r="F64" s="4">
        <v>9946</v>
      </c>
      <c r="G64" s="4">
        <v>-402</v>
      </c>
      <c r="I64">
        <f t="shared" si="1"/>
        <v>300304</v>
      </c>
      <c r="J64">
        <f t="shared" si="1"/>
        <v>90000</v>
      </c>
      <c r="K64">
        <f t="shared" si="1"/>
        <v>304572304</v>
      </c>
      <c r="L64">
        <f t="shared" si="1"/>
        <v>28224</v>
      </c>
      <c r="M64">
        <f t="shared" si="1"/>
        <v>98922916</v>
      </c>
      <c r="N64">
        <f t="shared" si="1"/>
        <v>161604</v>
      </c>
    </row>
    <row r="65" spans="1:14" ht="16.5" x14ac:dyDescent="0.25">
      <c r="A65" s="3">
        <v>45102.739855879627</v>
      </c>
      <c r="B65" s="4">
        <v>776</v>
      </c>
      <c r="C65" s="4">
        <v>196</v>
      </c>
      <c r="D65" s="4">
        <v>17444</v>
      </c>
      <c r="E65" s="4">
        <v>742</v>
      </c>
      <c r="F65" s="4">
        <v>2251</v>
      </c>
      <c r="G65" s="4">
        <v>-482</v>
      </c>
      <c r="I65">
        <f t="shared" si="1"/>
        <v>602176</v>
      </c>
      <c r="J65">
        <f t="shared" si="1"/>
        <v>38416</v>
      </c>
      <c r="K65">
        <f t="shared" si="1"/>
        <v>304293136</v>
      </c>
      <c r="L65">
        <f t="shared" si="1"/>
        <v>550564</v>
      </c>
      <c r="M65">
        <f t="shared" si="1"/>
        <v>5067001</v>
      </c>
      <c r="N65">
        <f t="shared" si="1"/>
        <v>232324</v>
      </c>
    </row>
    <row r="66" spans="1:14" ht="16.5" x14ac:dyDescent="0.25">
      <c r="A66" s="3">
        <v>45102.739855879627</v>
      </c>
      <c r="B66" s="4">
        <v>932</v>
      </c>
      <c r="C66" s="4">
        <v>272</v>
      </c>
      <c r="D66" s="4">
        <v>17488</v>
      </c>
      <c r="E66" s="4">
        <v>477</v>
      </c>
      <c r="F66" s="4">
        <v>406</v>
      </c>
      <c r="G66" s="4">
        <v>-524</v>
      </c>
      <c r="I66">
        <f t="shared" si="1"/>
        <v>868624</v>
      </c>
      <c r="J66">
        <f t="shared" si="1"/>
        <v>73984</v>
      </c>
      <c r="K66">
        <f t="shared" si="1"/>
        <v>305830144</v>
      </c>
      <c r="L66">
        <f t="shared" si="1"/>
        <v>227529</v>
      </c>
      <c r="M66">
        <f t="shared" si="1"/>
        <v>164836</v>
      </c>
      <c r="N66">
        <f t="shared" si="1"/>
        <v>274576</v>
      </c>
    </row>
    <row r="67" spans="1:14" ht="16.5" x14ac:dyDescent="0.25">
      <c r="A67" s="3">
        <v>45102.739844374999</v>
      </c>
      <c r="B67" s="4">
        <v>-280</v>
      </c>
      <c r="C67" s="4">
        <v>152</v>
      </c>
      <c r="D67" s="4">
        <v>17388</v>
      </c>
      <c r="E67" s="4">
        <v>647</v>
      </c>
      <c r="F67" s="4">
        <v>-7220</v>
      </c>
      <c r="G67" s="4">
        <v>-384</v>
      </c>
      <c r="I67">
        <f t="shared" si="1"/>
        <v>78400</v>
      </c>
      <c r="J67">
        <f t="shared" si="1"/>
        <v>23104</v>
      </c>
      <c r="K67">
        <f t="shared" si="1"/>
        <v>302342544</v>
      </c>
      <c r="L67">
        <f t="shared" si="1"/>
        <v>418609</v>
      </c>
      <c r="M67">
        <f t="shared" si="1"/>
        <v>52128400</v>
      </c>
      <c r="N67">
        <f t="shared" si="1"/>
        <v>147456</v>
      </c>
    </row>
    <row r="68" spans="1:14" ht="16.5" x14ac:dyDescent="0.25">
      <c r="A68" s="3">
        <v>45102.739844189811</v>
      </c>
      <c r="B68" s="4">
        <v>-2200</v>
      </c>
      <c r="C68" s="4">
        <v>152</v>
      </c>
      <c r="D68" s="4">
        <v>17196</v>
      </c>
      <c r="E68" s="4">
        <v>213</v>
      </c>
      <c r="F68" s="4">
        <v>-11604</v>
      </c>
      <c r="G68" s="4">
        <v>-336</v>
      </c>
      <c r="I68">
        <f t="shared" si="1"/>
        <v>4840000</v>
      </c>
      <c r="J68">
        <f t="shared" si="1"/>
        <v>23104</v>
      </c>
      <c r="K68">
        <f t="shared" si="1"/>
        <v>295702416</v>
      </c>
      <c r="L68">
        <f t="shared" si="1"/>
        <v>45369</v>
      </c>
      <c r="M68">
        <f t="shared" si="1"/>
        <v>134652816</v>
      </c>
      <c r="N68">
        <f t="shared" si="1"/>
        <v>112896</v>
      </c>
    </row>
    <row r="69" spans="1:14" ht="16.5" x14ac:dyDescent="0.25">
      <c r="A69" s="3">
        <v>45102.739844189811</v>
      </c>
      <c r="B69" s="4">
        <v>-5212</v>
      </c>
      <c r="C69" s="4">
        <v>-260</v>
      </c>
      <c r="D69" s="4">
        <v>16860</v>
      </c>
      <c r="E69" s="4">
        <v>1944</v>
      </c>
      <c r="F69" s="4">
        <v>-11425</v>
      </c>
      <c r="G69" s="4">
        <v>1719</v>
      </c>
      <c r="I69">
        <f t="shared" si="1"/>
        <v>27164944</v>
      </c>
      <c r="J69">
        <f t="shared" si="1"/>
        <v>67600</v>
      </c>
      <c r="K69">
        <f t="shared" si="1"/>
        <v>284259600</v>
      </c>
      <c r="L69">
        <f t="shared" si="1"/>
        <v>3779136</v>
      </c>
      <c r="M69">
        <f t="shared" si="1"/>
        <v>130530625</v>
      </c>
      <c r="N69">
        <f t="shared" si="1"/>
        <v>2954961</v>
      </c>
    </row>
    <row r="70" spans="1:14" ht="16.5" x14ac:dyDescent="0.25">
      <c r="A70" s="3">
        <v>45102.739844189811</v>
      </c>
      <c r="B70" s="4">
        <v>-7872</v>
      </c>
      <c r="C70" s="4">
        <v>-668</v>
      </c>
      <c r="D70" s="4">
        <v>15740</v>
      </c>
      <c r="E70" s="4">
        <v>5129</v>
      </c>
      <c r="F70" s="4">
        <v>-10173</v>
      </c>
      <c r="G70" s="4">
        <v>-2962</v>
      </c>
      <c r="I70">
        <f t="shared" si="1"/>
        <v>61968384</v>
      </c>
      <c r="J70">
        <f t="shared" si="1"/>
        <v>446224</v>
      </c>
      <c r="K70">
        <f t="shared" si="1"/>
        <v>247747600</v>
      </c>
      <c r="L70">
        <f t="shared" si="1"/>
        <v>26306641</v>
      </c>
      <c r="M70">
        <f t="shared" si="1"/>
        <v>103489929</v>
      </c>
      <c r="N70">
        <f t="shared" si="1"/>
        <v>8773444</v>
      </c>
    </row>
    <row r="71" spans="1:14" ht="16.5" x14ac:dyDescent="0.25">
      <c r="A71" s="3">
        <v>45102.739844189811</v>
      </c>
      <c r="B71" s="4">
        <v>-10168</v>
      </c>
      <c r="C71" s="4">
        <v>-1252</v>
      </c>
      <c r="D71" s="4">
        <v>13832</v>
      </c>
      <c r="E71" s="4">
        <v>-1256</v>
      </c>
      <c r="F71" s="4">
        <v>-25572</v>
      </c>
      <c r="G71" s="4">
        <v>-1824</v>
      </c>
      <c r="I71">
        <f t="shared" si="1"/>
        <v>103388224</v>
      </c>
      <c r="J71">
        <f t="shared" si="1"/>
        <v>1567504</v>
      </c>
      <c r="K71">
        <f t="shared" si="1"/>
        <v>191324224</v>
      </c>
      <c r="L71">
        <f t="shared" si="1"/>
        <v>1577536</v>
      </c>
      <c r="M71">
        <f t="shared" si="1"/>
        <v>653927184</v>
      </c>
      <c r="N71">
        <f t="shared" si="1"/>
        <v>3326976</v>
      </c>
    </row>
    <row r="72" spans="1:14" ht="16.5" x14ac:dyDescent="0.25">
      <c r="A72" s="3">
        <v>45102.739844189811</v>
      </c>
      <c r="B72" s="4">
        <v>-13900</v>
      </c>
      <c r="C72" s="4">
        <v>-336</v>
      </c>
      <c r="D72" s="4">
        <v>9532</v>
      </c>
      <c r="E72" s="4">
        <v>-1794</v>
      </c>
      <c r="F72" s="4">
        <v>-22869</v>
      </c>
      <c r="G72" s="4">
        <v>-4270</v>
      </c>
      <c r="I72">
        <f t="shared" si="1"/>
        <v>193210000</v>
      </c>
      <c r="J72">
        <f t="shared" si="1"/>
        <v>112896</v>
      </c>
      <c r="K72">
        <f t="shared" si="1"/>
        <v>90859024</v>
      </c>
      <c r="L72">
        <f t="shared" si="1"/>
        <v>3218436</v>
      </c>
      <c r="M72">
        <f t="shared" si="1"/>
        <v>522991161</v>
      </c>
      <c r="N72">
        <f t="shared" si="1"/>
        <v>18232900</v>
      </c>
    </row>
    <row r="73" spans="1:14" ht="16.5" x14ac:dyDescent="0.25">
      <c r="A73" s="3">
        <v>45102.739844189811</v>
      </c>
      <c r="B73" s="4">
        <v>-15272</v>
      </c>
      <c r="C73" s="4">
        <v>-128</v>
      </c>
      <c r="D73" s="4">
        <v>5812</v>
      </c>
      <c r="E73" s="4">
        <v>319</v>
      </c>
      <c r="F73" s="4">
        <v>-14363</v>
      </c>
      <c r="G73" s="4">
        <v>-1307</v>
      </c>
      <c r="I73">
        <f t="shared" si="1"/>
        <v>233233984</v>
      </c>
      <c r="J73">
        <f t="shared" si="1"/>
        <v>16384</v>
      </c>
      <c r="K73">
        <f t="shared" si="1"/>
        <v>33779344</v>
      </c>
      <c r="L73">
        <f t="shared" si="1"/>
        <v>101761</v>
      </c>
      <c r="M73">
        <f t="shared" si="1"/>
        <v>206295769</v>
      </c>
      <c r="N73">
        <f t="shared" si="1"/>
        <v>1708249</v>
      </c>
    </row>
    <row r="74" spans="1:14" ht="16.5" x14ac:dyDescent="0.25">
      <c r="A74" s="3">
        <v>45102.739844189811</v>
      </c>
      <c r="B74" s="4">
        <v>-16028</v>
      </c>
      <c r="C74" s="4">
        <v>504</v>
      </c>
      <c r="D74" s="4">
        <v>3096</v>
      </c>
      <c r="E74" s="4">
        <v>-143</v>
      </c>
      <c r="F74" s="4">
        <v>-12661</v>
      </c>
      <c r="G74" s="4">
        <v>-1560</v>
      </c>
      <c r="I74">
        <f t="shared" si="1"/>
        <v>256896784</v>
      </c>
      <c r="J74">
        <f t="shared" si="1"/>
        <v>254016</v>
      </c>
      <c r="K74">
        <f t="shared" si="1"/>
        <v>9585216</v>
      </c>
      <c r="L74">
        <f t="shared" si="1"/>
        <v>20449</v>
      </c>
      <c r="M74">
        <f t="shared" si="1"/>
        <v>160300921</v>
      </c>
      <c r="N74">
        <f t="shared" si="1"/>
        <v>2433600</v>
      </c>
    </row>
    <row r="75" spans="1:14" ht="16.5" x14ac:dyDescent="0.25">
      <c r="A75" s="3">
        <v>45102.739844189811</v>
      </c>
      <c r="B75" s="4">
        <v>-15912</v>
      </c>
      <c r="C75" s="4">
        <v>532</v>
      </c>
      <c r="D75" s="4">
        <v>968</v>
      </c>
      <c r="E75" s="4">
        <v>475</v>
      </c>
      <c r="F75" s="4">
        <v>-6283</v>
      </c>
      <c r="G75" s="4">
        <v>-1870</v>
      </c>
      <c r="I75">
        <f t="shared" si="1"/>
        <v>253191744</v>
      </c>
      <c r="J75">
        <f t="shared" si="1"/>
        <v>283024</v>
      </c>
      <c r="K75">
        <f t="shared" si="1"/>
        <v>937024</v>
      </c>
      <c r="L75">
        <f t="shared" si="1"/>
        <v>225625</v>
      </c>
      <c r="M75">
        <f t="shared" si="1"/>
        <v>39476089</v>
      </c>
      <c r="N75">
        <f t="shared" si="1"/>
        <v>3496900</v>
      </c>
    </row>
    <row r="76" spans="1:14" ht="16.5" x14ac:dyDescent="0.25">
      <c r="A76" s="3">
        <v>45102.739844189811</v>
      </c>
      <c r="B76" s="4">
        <v>-16076</v>
      </c>
      <c r="C76" s="4">
        <v>680</v>
      </c>
      <c r="D76" s="4">
        <v>-32</v>
      </c>
      <c r="E76" s="4">
        <v>352</v>
      </c>
      <c r="F76" s="4">
        <v>-1887</v>
      </c>
      <c r="G76" s="4">
        <v>113</v>
      </c>
      <c r="I76">
        <f t="shared" si="1"/>
        <v>258437776</v>
      </c>
      <c r="J76">
        <f t="shared" si="1"/>
        <v>462400</v>
      </c>
      <c r="K76">
        <f t="shared" si="1"/>
        <v>1024</v>
      </c>
      <c r="L76">
        <f t="shared" si="1"/>
        <v>123904</v>
      </c>
      <c r="M76">
        <f t="shared" si="1"/>
        <v>3560769</v>
      </c>
      <c r="N76">
        <f t="shared" si="1"/>
        <v>12769</v>
      </c>
    </row>
    <row r="77" spans="1:14" ht="16.5" x14ac:dyDescent="0.25">
      <c r="A77" s="3">
        <v>45102.73983269676</v>
      </c>
      <c r="B77" s="4">
        <v>-15980</v>
      </c>
      <c r="C77" s="4">
        <v>576</v>
      </c>
      <c r="D77" s="4">
        <v>-216</v>
      </c>
      <c r="E77" s="4">
        <v>400</v>
      </c>
      <c r="F77" s="4">
        <v>-196</v>
      </c>
      <c r="G77" s="4">
        <v>314</v>
      </c>
      <c r="I77">
        <f t="shared" si="1"/>
        <v>255360400</v>
      </c>
      <c r="J77">
        <f t="shared" si="1"/>
        <v>331776</v>
      </c>
      <c r="K77">
        <f t="shared" si="1"/>
        <v>46656</v>
      </c>
      <c r="L77">
        <f t="shared" si="1"/>
        <v>160000</v>
      </c>
      <c r="M77">
        <f t="shared" si="1"/>
        <v>38416</v>
      </c>
      <c r="N77">
        <f t="shared" si="1"/>
        <v>98596</v>
      </c>
    </row>
    <row r="78" spans="1:14" ht="16.5" x14ac:dyDescent="0.25">
      <c r="A78" s="3">
        <v>45102.73983269676</v>
      </c>
      <c r="B78" s="4">
        <v>-15948</v>
      </c>
      <c r="C78" s="4">
        <v>568</v>
      </c>
      <c r="D78" s="4">
        <v>-212</v>
      </c>
      <c r="E78" s="4">
        <v>395</v>
      </c>
      <c r="F78" s="4">
        <v>2255</v>
      </c>
      <c r="G78" s="4">
        <v>331</v>
      </c>
      <c r="I78">
        <f t="shared" si="1"/>
        <v>254338704</v>
      </c>
      <c r="J78">
        <f t="shared" si="1"/>
        <v>322624</v>
      </c>
      <c r="K78">
        <f t="shared" si="1"/>
        <v>44944</v>
      </c>
      <c r="L78">
        <f t="shared" si="1"/>
        <v>156025</v>
      </c>
      <c r="M78">
        <f t="shared" si="1"/>
        <v>5085025</v>
      </c>
      <c r="N78">
        <f t="shared" si="1"/>
        <v>109561</v>
      </c>
    </row>
    <row r="79" spans="1:14" ht="16.5" x14ac:dyDescent="0.25">
      <c r="A79" s="3">
        <v>45102.73983269676</v>
      </c>
      <c r="B79" s="4">
        <v>-15992</v>
      </c>
      <c r="C79" s="4">
        <v>392</v>
      </c>
      <c r="D79" s="4">
        <v>556</v>
      </c>
      <c r="E79" s="4">
        <v>458</v>
      </c>
      <c r="F79" s="4">
        <v>3644</v>
      </c>
      <c r="G79" s="4">
        <v>549</v>
      </c>
      <c r="I79">
        <f t="shared" si="1"/>
        <v>255744064</v>
      </c>
      <c r="J79">
        <f t="shared" si="1"/>
        <v>153664</v>
      </c>
      <c r="K79">
        <f t="shared" si="1"/>
        <v>309136</v>
      </c>
      <c r="L79">
        <f t="shared" si="1"/>
        <v>209764</v>
      </c>
      <c r="M79">
        <f t="shared" si="1"/>
        <v>13278736</v>
      </c>
      <c r="N79">
        <f t="shared" si="1"/>
        <v>301401</v>
      </c>
    </row>
    <row r="80" spans="1:14" ht="16.5" x14ac:dyDescent="0.25">
      <c r="A80" s="3">
        <v>45102.73983269676</v>
      </c>
      <c r="B80" s="4">
        <v>-15972</v>
      </c>
      <c r="C80" s="4">
        <v>276</v>
      </c>
      <c r="D80" s="4">
        <v>1616</v>
      </c>
      <c r="E80" s="4">
        <v>364</v>
      </c>
      <c r="F80" s="4">
        <v>5770</v>
      </c>
      <c r="G80" s="4">
        <v>-84</v>
      </c>
      <c r="I80">
        <f t="shared" si="1"/>
        <v>255104784</v>
      </c>
      <c r="J80">
        <f t="shared" si="1"/>
        <v>76176</v>
      </c>
      <c r="K80">
        <f t="shared" si="1"/>
        <v>2611456</v>
      </c>
      <c r="L80">
        <f t="shared" si="1"/>
        <v>132496</v>
      </c>
      <c r="M80">
        <f t="shared" si="1"/>
        <v>33292900</v>
      </c>
      <c r="N80">
        <f t="shared" si="1"/>
        <v>7056</v>
      </c>
    </row>
    <row r="81" spans="1:14" ht="16.5" x14ac:dyDescent="0.25">
      <c r="A81" s="3">
        <v>45102.73983269676</v>
      </c>
      <c r="B81" s="4">
        <v>-15868</v>
      </c>
      <c r="C81" s="4">
        <v>432</v>
      </c>
      <c r="D81" s="4">
        <v>3268</v>
      </c>
      <c r="E81" s="4">
        <v>324</v>
      </c>
      <c r="F81" s="4">
        <v>8380</v>
      </c>
      <c r="G81" s="4">
        <v>-1301</v>
      </c>
      <c r="I81">
        <f t="shared" si="1"/>
        <v>251793424</v>
      </c>
      <c r="J81">
        <f t="shared" si="1"/>
        <v>186624</v>
      </c>
      <c r="K81">
        <f t="shared" si="1"/>
        <v>10679824</v>
      </c>
      <c r="L81">
        <f t="shared" si="1"/>
        <v>104976</v>
      </c>
      <c r="M81">
        <f t="shared" si="1"/>
        <v>70224400</v>
      </c>
      <c r="N81">
        <f t="shared" si="1"/>
        <v>1692601</v>
      </c>
    </row>
    <row r="82" spans="1:14" ht="16.5" x14ac:dyDescent="0.25">
      <c r="A82" s="3">
        <v>45102.739826793979</v>
      </c>
      <c r="B82" s="4">
        <v>-15368</v>
      </c>
      <c r="C82" s="4">
        <v>452</v>
      </c>
      <c r="D82" s="4">
        <v>5004</v>
      </c>
      <c r="E82" s="4">
        <v>337</v>
      </c>
      <c r="F82" s="4">
        <v>8985</v>
      </c>
      <c r="G82" s="4">
        <v>-101</v>
      </c>
      <c r="I82">
        <f t="shared" si="1"/>
        <v>236175424</v>
      </c>
      <c r="J82">
        <f t="shared" si="1"/>
        <v>204304</v>
      </c>
      <c r="K82">
        <f t="shared" si="1"/>
        <v>25040016</v>
      </c>
      <c r="L82">
        <f t="shared" si="1"/>
        <v>113569</v>
      </c>
      <c r="M82">
        <f t="shared" si="1"/>
        <v>80730225</v>
      </c>
      <c r="N82">
        <f t="shared" si="1"/>
        <v>10201</v>
      </c>
    </row>
    <row r="83" spans="1:14" ht="16.5" x14ac:dyDescent="0.25">
      <c r="A83" s="3">
        <v>45102.739826793979</v>
      </c>
      <c r="B83" s="4">
        <v>-14856</v>
      </c>
      <c r="C83" s="4">
        <v>592</v>
      </c>
      <c r="D83" s="4">
        <v>6720</v>
      </c>
      <c r="E83" s="4">
        <v>345</v>
      </c>
      <c r="F83" s="4">
        <v>9024</v>
      </c>
      <c r="G83" s="4">
        <v>-327</v>
      </c>
      <c r="I83">
        <f t="shared" si="1"/>
        <v>220700736</v>
      </c>
      <c r="J83">
        <f t="shared" si="1"/>
        <v>350464</v>
      </c>
      <c r="K83">
        <f t="shared" si="1"/>
        <v>45158400</v>
      </c>
      <c r="L83">
        <f t="shared" si="1"/>
        <v>119025</v>
      </c>
      <c r="M83">
        <f t="shared" si="1"/>
        <v>81432576</v>
      </c>
      <c r="N83">
        <f t="shared" si="1"/>
        <v>106929</v>
      </c>
    </row>
    <row r="84" spans="1:14" ht="16.5" x14ac:dyDescent="0.25">
      <c r="A84" s="3">
        <v>45102.739815347224</v>
      </c>
      <c r="B84" s="4">
        <v>928</v>
      </c>
      <c r="C84" s="4">
        <v>424</v>
      </c>
      <c r="D84" s="4">
        <v>17720</v>
      </c>
      <c r="E84" s="4">
        <v>566</v>
      </c>
      <c r="F84" s="4">
        <v>303</v>
      </c>
      <c r="G84" s="4">
        <v>-455</v>
      </c>
      <c r="I84">
        <f t="shared" si="1"/>
        <v>861184</v>
      </c>
      <c r="J84">
        <f t="shared" si="1"/>
        <v>179776</v>
      </c>
      <c r="K84">
        <f t="shared" si="1"/>
        <v>313998400</v>
      </c>
      <c r="L84">
        <f t="shared" si="1"/>
        <v>320356</v>
      </c>
      <c r="M84">
        <f t="shared" si="1"/>
        <v>91809</v>
      </c>
      <c r="N84">
        <f t="shared" si="1"/>
        <v>207025</v>
      </c>
    </row>
    <row r="85" spans="1:14" ht="16.5" x14ac:dyDescent="0.25">
      <c r="A85" s="3">
        <v>45102.739815347224</v>
      </c>
      <c r="B85" s="4">
        <v>592</v>
      </c>
      <c r="C85" s="4">
        <v>-100</v>
      </c>
      <c r="D85" s="4">
        <v>17560</v>
      </c>
      <c r="E85" s="4">
        <v>780</v>
      </c>
      <c r="F85" s="4">
        <v>-877</v>
      </c>
      <c r="G85" s="4">
        <v>-424</v>
      </c>
      <c r="I85">
        <f t="shared" si="1"/>
        <v>350464</v>
      </c>
      <c r="J85">
        <f t="shared" si="1"/>
        <v>10000</v>
      </c>
      <c r="K85">
        <f t="shared" si="1"/>
        <v>308353600</v>
      </c>
      <c r="L85">
        <f t="shared" si="1"/>
        <v>608400</v>
      </c>
      <c r="M85">
        <f t="shared" si="1"/>
        <v>769129</v>
      </c>
      <c r="N85">
        <f t="shared" si="1"/>
        <v>179776</v>
      </c>
    </row>
    <row r="86" spans="1:14" ht="16.5" x14ac:dyDescent="0.25">
      <c r="A86" s="3">
        <v>45102.739815347224</v>
      </c>
      <c r="B86" s="4">
        <v>-428</v>
      </c>
      <c r="C86" s="4">
        <v>152</v>
      </c>
      <c r="D86" s="4">
        <v>17452</v>
      </c>
      <c r="E86" s="4">
        <v>695</v>
      </c>
      <c r="F86" s="4">
        <v>-9746</v>
      </c>
      <c r="G86" s="4">
        <v>-737</v>
      </c>
      <c r="I86">
        <f t="shared" si="1"/>
        <v>183184</v>
      </c>
      <c r="J86">
        <f t="shared" si="1"/>
        <v>23104</v>
      </c>
      <c r="K86">
        <f t="shared" si="1"/>
        <v>304572304</v>
      </c>
      <c r="L86">
        <f t="shared" si="1"/>
        <v>483025</v>
      </c>
      <c r="M86">
        <f t="shared" si="1"/>
        <v>94984516</v>
      </c>
      <c r="N86">
        <f t="shared" si="1"/>
        <v>543169</v>
      </c>
    </row>
    <row r="87" spans="1:14" ht="16.5" x14ac:dyDescent="0.25">
      <c r="A87" s="3">
        <v>45102.739815347224</v>
      </c>
      <c r="B87" s="4">
        <v>-2716</v>
      </c>
      <c r="C87" s="4">
        <v>168</v>
      </c>
      <c r="D87" s="4">
        <v>16700</v>
      </c>
      <c r="E87" s="4">
        <v>843</v>
      </c>
      <c r="F87" s="4">
        <v>-12467</v>
      </c>
      <c r="G87" s="4">
        <v>-573</v>
      </c>
      <c r="I87">
        <f t="shared" si="1"/>
        <v>7376656</v>
      </c>
      <c r="J87">
        <f t="shared" si="1"/>
        <v>28224</v>
      </c>
      <c r="K87">
        <f t="shared" si="1"/>
        <v>278890000</v>
      </c>
      <c r="L87">
        <f t="shared" si="1"/>
        <v>710649</v>
      </c>
      <c r="M87">
        <f t="shared" si="1"/>
        <v>155426089</v>
      </c>
      <c r="N87">
        <f t="shared" si="1"/>
        <v>328329</v>
      </c>
    </row>
    <row r="88" spans="1:14" ht="16.5" x14ac:dyDescent="0.25">
      <c r="A88" s="3">
        <v>45102.739815347224</v>
      </c>
      <c r="B88" s="4">
        <v>-6276</v>
      </c>
      <c r="C88" s="4">
        <v>592</v>
      </c>
      <c r="D88" s="4">
        <v>17012</v>
      </c>
      <c r="E88" s="4">
        <v>492</v>
      </c>
      <c r="F88" s="4">
        <v>-10681</v>
      </c>
      <c r="G88" s="4">
        <v>1052</v>
      </c>
      <c r="I88">
        <f t="shared" ref="I88:N106" si="2">B88^2</f>
        <v>39388176</v>
      </c>
      <c r="J88">
        <f t="shared" si="2"/>
        <v>350464</v>
      </c>
      <c r="K88">
        <f t="shared" si="2"/>
        <v>289408144</v>
      </c>
      <c r="L88">
        <f t="shared" si="2"/>
        <v>242064</v>
      </c>
      <c r="M88">
        <f t="shared" si="2"/>
        <v>114083761</v>
      </c>
      <c r="N88">
        <f t="shared" si="2"/>
        <v>1106704</v>
      </c>
    </row>
    <row r="89" spans="1:14" ht="16.5" x14ac:dyDescent="0.25">
      <c r="A89" s="3">
        <v>45102.739815347224</v>
      </c>
      <c r="B89" s="4">
        <v>-9448</v>
      </c>
      <c r="C89" s="4">
        <v>1092</v>
      </c>
      <c r="D89" s="4">
        <v>16784</v>
      </c>
      <c r="E89" s="4">
        <v>5804</v>
      </c>
      <c r="F89" s="4">
        <v>-10199</v>
      </c>
      <c r="G89" s="4">
        <v>882</v>
      </c>
      <c r="I89">
        <f t="shared" si="2"/>
        <v>89264704</v>
      </c>
      <c r="J89">
        <f t="shared" si="2"/>
        <v>1192464</v>
      </c>
      <c r="K89">
        <f t="shared" si="2"/>
        <v>281702656</v>
      </c>
      <c r="L89">
        <f t="shared" si="2"/>
        <v>33686416</v>
      </c>
      <c r="M89">
        <f t="shared" si="2"/>
        <v>104019601</v>
      </c>
      <c r="N89">
        <f t="shared" si="2"/>
        <v>777924</v>
      </c>
    </row>
    <row r="90" spans="1:14" ht="16.5" x14ac:dyDescent="0.25">
      <c r="A90" s="3">
        <v>45102.739815347224</v>
      </c>
      <c r="B90" s="4">
        <v>-10412</v>
      </c>
      <c r="C90" s="4">
        <v>-436</v>
      </c>
      <c r="D90" s="4">
        <v>13496</v>
      </c>
      <c r="E90" s="4">
        <v>-1880</v>
      </c>
      <c r="F90" s="4">
        <v>-20604</v>
      </c>
      <c r="G90" s="4">
        <v>-2409</v>
      </c>
      <c r="I90">
        <f t="shared" si="2"/>
        <v>108409744</v>
      </c>
      <c r="J90">
        <f t="shared" si="2"/>
        <v>190096</v>
      </c>
      <c r="K90">
        <f t="shared" si="2"/>
        <v>182142016</v>
      </c>
      <c r="L90">
        <f t="shared" si="2"/>
        <v>3534400</v>
      </c>
      <c r="M90">
        <f t="shared" si="2"/>
        <v>424524816</v>
      </c>
      <c r="N90">
        <f t="shared" si="2"/>
        <v>5803281</v>
      </c>
    </row>
    <row r="91" spans="1:14" ht="16.5" x14ac:dyDescent="0.25">
      <c r="A91" s="3">
        <v>45102.739815347224</v>
      </c>
      <c r="B91" s="4">
        <v>-14232</v>
      </c>
      <c r="C91" s="4">
        <v>-132</v>
      </c>
      <c r="D91" s="4">
        <v>10388</v>
      </c>
      <c r="E91" s="4">
        <v>-679</v>
      </c>
      <c r="F91" s="4">
        <v>-22349</v>
      </c>
      <c r="G91" s="4">
        <v>-2630</v>
      </c>
      <c r="I91">
        <f t="shared" si="2"/>
        <v>202549824</v>
      </c>
      <c r="J91">
        <f t="shared" si="2"/>
        <v>17424</v>
      </c>
      <c r="K91">
        <f t="shared" si="2"/>
        <v>107910544</v>
      </c>
      <c r="L91">
        <f t="shared" si="2"/>
        <v>461041</v>
      </c>
      <c r="M91">
        <f t="shared" si="2"/>
        <v>499477801</v>
      </c>
      <c r="N91">
        <f t="shared" si="2"/>
        <v>6916900</v>
      </c>
    </row>
    <row r="92" spans="1:14" ht="16.5" x14ac:dyDescent="0.25">
      <c r="A92" s="3">
        <v>45102.739815347224</v>
      </c>
      <c r="B92" s="4">
        <v>-15388</v>
      </c>
      <c r="C92" s="4">
        <v>596</v>
      </c>
      <c r="D92" s="4">
        <v>5352</v>
      </c>
      <c r="E92" s="4">
        <v>524</v>
      </c>
      <c r="F92" s="4">
        <v>-19642</v>
      </c>
      <c r="G92" s="4">
        <v>-513</v>
      </c>
      <c r="I92">
        <f t="shared" si="2"/>
        <v>236790544</v>
      </c>
      <c r="J92">
        <f t="shared" si="2"/>
        <v>355216</v>
      </c>
      <c r="K92">
        <f t="shared" si="2"/>
        <v>28643904</v>
      </c>
      <c r="L92">
        <f t="shared" si="2"/>
        <v>274576</v>
      </c>
      <c r="M92">
        <f t="shared" si="2"/>
        <v>385808164</v>
      </c>
      <c r="N92">
        <f t="shared" si="2"/>
        <v>263169</v>
      </c>
    </row>
    <row r="93" spans="1:14" ht="16.5" x14ac:dyDescent="0.25">
      <c r="A93" s="3">
        <v>45102.739803877317</v>
      </c>
      <c r="B93" s="4">
        <v>-15636</v>
      </c>
      <c r="C93" s="4">
        <v>812</v>
      </c>
      <c r="D93" s="4">
        <v>2084</v>
      </c>
      <c r="E93" s="4">
        <v>618</v>
      </c>
      <c r="F93" s="4">
        <v>-12601</v>
      </c>
      <c r="G93" s="4">
        <v>-2713</v>
      </c>
      <c r="I93">
        <f t="shared" si="2"/>
        <v>244484496</v>
      </c>
      <c r="J93">
        <f t="shared" si="2"/>
        <v>659344</v>
      </c>
      <c r="K93">
        <f t="shared" si="2"/>
        <v>4343056</v>
      </c>
      <c r="L93">
        <f t="shared" si="2"/>
        <v>381924</v>
      </c>
      <c r="M93">
        <f t="shared" si="2"/>
        <v>158785201</v>
      </c>
      <c r="N93">
        <f t="shared" si="2"/>
        <v>7360369</v>
      </c>
    </row>
    <row r="94" spans="1:14" ht="16.5" x14ac:dyDescent="0.25">
      <c r="A94" s="3">
        <v>45102.739803692129</v>
      </c>
      <c r="B94" s="4">
        <v>-15924</v>
      </c>
      <c r="C94" s="4">
        <v>884</v>
      </c>
      <c r="D94" s="4">
        <v>164</v>
      </c>
      <c r="E94" s="4">
        <v>685</v>
      </c>
      <c r="F94" s="4">
        <v>-3209</v>
      </c>
      <c r="G94" s="4">
        <v>207</v>
      </c>
      <c r="I94">
        <f t="shared" si="2"/>
        <v>253573776</v>
      </c>
      <c r="J94">
        <f t="shared" si="2"/>
        <v>781456</v>
      </c>
      <c r="K94">
        <f t="shared" si="2"/>
        <v>26896</v>
      </c>
      <c r="L94">
        <f t="shared" si="2"/>
        <v>469225</v>
      </c>
      <c r="M94">
        <f t="shared" si="2"/>
        <v>10297681</v>
      </c>
      <c r="N94">
        <f t="shared" si="2"/>
        <v>42849</v>
      </c>
    </row>
    <row r="95" spans="1:14" ht="16.5" x14ac:dyDescent="0.25">
      <c r="A95" s="3">
        <v>45102.739792141205</v>
      </c>
      <c r="B95" s="4">
        <v>-10200</v>
      </c>
      <c r="C95" s="4">
        <v>1876</v>
      </c>
      <c r="D95" s="4">
        <v>13956</v>
      </c>
      <c r="E95" s="4">
        <v>600</v>
      </c>
      <c r="F95" s="4">
        <v>25414</v>
      </c>
      <c r="G95" s="4">
        <v>-1</v>
      </c>
      <c r="I95">
        <f t="shared" si="2"/>
        <v>104040000</v>
      </c>
      <c r="J95">
        <f t="shared" si="2"/>
        <v>3519376</v>
      </c>
      <c r="K95">
        <f t="shared" si="2"/>
        <v>194769936</v>
      </c>
      <c r="L95">
        <f t="shared" si="2"/>
        <v>360000</v>
      </c>
      <c r="M95">
        <f t="shared" si="2"/>
        <v>645871396</v>
      </c>
      <c r="N95">
        <f t="shared" si="2"/>
        <v>1</v>
      </c>
    </row>
    <row r="96" spans="1:14" ht="16.5" x14ac:dyDescent="0.25">
      <c r="A96" s="3">
        <v>45102.739792141205</v>
      </c>
      <c r="B96" s="4">
        <v>-5576</v>
      </c>
      <c r="C96" s="4">
        <v>972</v>
      </c>
      <c r="D96" s="4">
        <v>16032</v>
      </c>
      <c r="E96" s="4">
        <v>3668</v>
      </c>
      <c r="F96" s="4">
        <v>22335</v>
      </c>
      <c r="G96" s="4">
        <v>3225</v>
      </c>
      <c r="I96">
        <f t="shared" si="2"/>
        <v>31091776</v>
      </c>
      <c r="J96">
        <f t="shared" si="2"/>
        <v>944784</v>
      </c>
      <c r="K96">
        <f t="shared" si="2"/>
        <v>257025024</v>
      </c>
      <c r="L96">
        <f t="shared" si="2"/>
        <v>13454224</v>
      </c>
      <c r="M96">
        <f t="shared" si="2"/>
        <v>498852225</v>
      </c>
      <c r="N96">
        <f t="shared" si="2"/>
        <v>10400625</v>
      </c>
    </row>
    <row r="97" spans="1:14" ht="16.5" x14ac:dyDescent="0.25">
      <c r="A97" s="3">
        <v>45102.739792141205</v>
      </c>
      <c r="B97" s="4">
        <v>-2008</v>
      </c>
      <c r="C97" s="4">
        <v>812</v>
      </c>
      <c r="D97" s="4">
        <v>17412</v>
      </c>
      <c r="E97" s="4">
        <v>1772</v>
      </c>
      <c r="F97" s="4">
        <v>16398</v>
      </c>
      <c r="G97" s="4">
        <v>18</v>
      </c>
      <c r="I97">
        <f t="shared" si="2"/>
        <v>4032064</v>
      </c>
      <c r="J97">
        <f t="shared" si="2"/>
        <v>659344</v>
      </c>
      <c r="K97">
        <f t="shared" si="2"/>
        <v>303177744</v>
      </c>
      <c r="L97">
        <f t="shared" si="2"/>
        <v>3139984</v>
      </c>
      <c r="M97">
        <f t="shared" si="2"/>
        <v>268894404</v>
      </c>
      <c r="N97">
        <f t="shared" si="2"/>
        <v>324</v>
      </c>
    </row>
    <row r="98" spans="1:14" ht="16.5" x14ac:dyDescent="0.25">
      <c r="A98" s="3">
        <v>45102.739792141205</v>
      </c>
      <c r="B98" s="4">
        <v>728</v>
      </c>
      <c r="C98" s="4">
        <v>512</v>
      </c>
      <c r="D98" s="4">
        <v>17508</v>
      </c>
      <c r="E98" s="4">
        <v>826</v>
      </c>
      <c r="F98" s="4">
        <v>6068</v>
      </c>
      <c r="G98" s="4">
        <v>-195</v>
      </c>
      <c r="I98">
        <f t="shared" si="2"/>
        <v>529984</v>
      </c>
      <c r="J98">
        <f t="shared" si="2"/>
        <v>262144</v>
      </c>
      <c r="K98">
        <f t="shared" si="2"/>
        <v>306530064</v>
      </c>
      <c r="L98">
        <f t="shared" si="2"/>
        <v>682276</v>
      </c>
      <c r="M98">
        <f t="shared" si="2"/>
        <v>36820624</v>
      </c>
      <c r="N98">
        <f t="shared" si="2"/>
        <v>38025</v>
      </c>
    </row>
    <row r="99" spans="1:14" ht="16.5" x14ac:dyDescent="0.25">
      <c r="A99" s="3">
        <v>45102.739792141205</v>
      </c>
      <c r="B99" s="4">
        <v>1252</v>
      </c>
      <c r="C99" s="4">
        <v>680</v>
      </c>
      <c r="D99" s="4">
        <v>17560</v>
      </c>
      <c r="E99" s="4">
        <v>-427</v>
      </c>
      <c r="F99" s="4">
        <v>1727</v>
      </c>
      <c r="G99" s="4">
        <v>-228</v>
      </c>
      <c r="I99">
        <f t="shared" si="2"/>
        <v>1567504</v>
      </c>
      <c r="J99">
        <f t="shared" si="2"/>
        <v>462400</v>
      </c>
      <c r="K99">
        <f t="shared" si="2"/>
        <v>308353600</v>
      </c>
      <c r="L99">
        <f t="shared" si="2"/>
        <v>182329</v>
      </c>
      <c r="M99">
        <f t="shared" si="2"/>
        <v>2982529</v>
      </c>
      <c r="N99">
        <f t="shared" si="2"/>
        <v>51984</v>
      </c>
    </row>
    <row r="100" spans="1:14" ht="16.5" x14ac:dyDescent="0.25">
      <c r="A100" s="3">
        <v>45102.739792141205</v>
      </c>
      <c r="B100" s="4">
        <v>1372</v>
      </c>
      <c r="C100" s="4">
        <v>704</v>
      </c>
      <c r="D100" s="4">
        <v>17572</v>
      </c>
      <c r="E100" s="4">
        <v>265</v>
      </c>
      <c r="F100" s="4">
        <v>645</v>
      </c>
      <c r="G100" s="4">
        <v>-313</v>
      </c>
      <c r="I100">
        <f t="shared" si="2"/>
        <v>1882384</v>
      </c>
      <c r="J100">
        <f t="shared" si="2"/>
        <v>495616</v>
      </c>
      <c r="K100">
        <f t="shared" si="2"/>
        <v>308775184</v>
      </c>
      <c r="L100">
        <f t="shared" si="2"/>
        <v>70225</v>
      </c>
      <c r="M100">
        <f t="shared" si="2"/>
        <v>416025</v>
      </c>
      <c r="N100">
        <f t="shared" si="2"/>
        <v>97969</v>
      </c>
    </row>
    <row r="101" spans="1:14" ht="16.5" x14ac:dyDescent="0.25">
      <c r="A101" s="3">
        <v>45102.739792141205</v>
      </c>
      <c r="B101" s="4">
        <v>1472</v>
      </c>
      <c r="C101" s="4">
        <v>768</v>
      </c>
      <c r="D101" s="4">
        <v>17632</v>
      </c>
      <c r="E101" s="4">
        <v>474</v>
      </c>
      <c r="F101" s="4">
        <v>346</v>
      </c>
      <c r="G101" s="4">
        <v>-373</v>
      </c>
      <c r="I101">
        <f t="shared" si="2"/>
        <v>2166784</v>
      </c>
      <c r="J101">
        <f t="shared" si="2"/>
        <v>589824</v>
      </c>
      <c r="K101">
        <f t="shared" si="2"/>
        <v>310887424</v>
      </c>
      <c r="L101">
        <f t="shared" si="2"/>
        <v>224676</v>
      </c>
      <c r="M101">
        <f t="shared" si="2"/>
        <v>119716</v>
      </c>
      <c r="N101">
        <f t="shared" si="2"/>
        <v>139129</v>
      </c>
    </row>
    <row r="102" spans="1:14" ht="16.5" x14ac:dyDescent="0.25">
      <c r="A102" s="3">
        <v>45102.739792141205</v>
      </c>
      <c r="B102" s="4">
        <v>1452</v>
      </c>
      <c r="C102" s="4">
        <v>728</v>
      </c>
      <c r="D102" s="4">
        <v>17572</v>
      </c>
      <c r="E102" s="4">
        <v>521</v>
      </c>
      <c r="F102" s="4">
        <v>384</v>
      </c>
      <c r="G102" s="4">
        <v>-383</v>
      </c>
      <c r="I102">
        <f t="shared" si="2"/>
        <v>2108304</v>
      </c>
      <c r="J102">
        <f t="shared" si="2"/>
        <v>529984</v>
      </c>
      <c r="K102">
        <f t="shared" si="2"/>
        <v>308775184</v>
      </c>
      <c r="L102">
        <f t="shared" si="2"/>
        <v>271441</v>
      </c>
      <c r="M102">
        <f t="shared" si="2"/>
        <v>147456</v>
      </c>
      <c r="N102">
        <f t="shared" si="2"/>
        <v>146689</v>
      </c>
    </row>
    <row r="103" spans="1:14" ht="16.5" x14ac:dyDescent="0.25">
      <c r="A103" s="3">
        <v>45102.739792141205</v>
      </c>
      <c r="B103" s="4">
        <v>1488</v>
      </c>
      <c r="C103" s="4">
        <v>700</v>
      </c>
      <c r="D103" s="4">
        <v>17564</v>
      </c>
      <c r="E103" s="4">
        <v>520</v>
      </c>
      <c r="F103" s="4">
        <v>342</v>
      </c>
      <c r="G103" s="4">
        <v>-395</v>
      </c>
      <c r="I103">
        <f t="shared" si="2"/>
        <v>2214144</v>
      </c>
      <c r="J103">
        <f t="shared" si="2"/>
        <v>490000</v>
      </c>
      <c r="K103">
        <f t="shared" si="2"/>
        <v>308494096</v>
      </c>
      <c r="L103">
        <f t="shared" si="2"/>
        <v>270400</v>
      </c>
      <c r="M103">
        <f t="shared" si="2"/>
        <v>116964</v>
      </c>
      <c r="N103">
        <f t="shared" si="2"/>
        <v>156025</v>
      </c>
    </row>
    <row r="104" spans="1:14" ht="16.5" x14ac:dyDescent="0.25">
      <c r="A104" s="3">
        <v>45102.739792141205</v>
      </c>
      <c r="B104" s="4">
        <v>1472</v>
      </c>
      <c r="C104" s="4">
        <v>704</v>
      </c>
      <c r="D104" s="4">
        <v>17516</v>
      </c>
      <c r="E104" s="4">
        <v>730</v>
      </c>
      <c r="F104" s="4">
        <v>-99</v>
      </c>
      <c r="G104" s="4">
        <v>-401</v>
      </c>
      <c r="I104">
        <f t="shared" si="2"/>
        <v>2166784</v>
      </c>
      <c r="J104">
        <f t="shared" si="2"/>
        <v>495616</v>
      </c>
      <c r="K104">
        <f t="shared" si="2"/>
        <v>306810256</v>
      </c>
      <c r="L104">
        <f t="shared" si="2"/>
        <v>532900</v>
      </c>
      <c r="M104">
        <f t="shared" si="2"/>
        <v>9801</v>
      </c>
      <c r="N104">
        <f t="shared" si="2"/>
        <v>160801</v>
      </c>
    </row>
    <row r="105" spans="1:14" ht="16.5" x14ac:dyDescent="0.25">
      <c r="A105" s="3" t="s">
        <v>7</v>
      </c>
      <c r="B105" s="4">
        <f>_xlfn.STDEV.S(B2:B104)</f>
        <v>7300.445142620496</v>
      </c>
      <c r="C105" s="4">
        <f t="shared" ref="C105:G105" si="3">_xlfn.STDEV.S(C2:C104)</f>
        <v>506.8384801915256</v>
      </c>
      <c r="D105" s="4">
        <f t="shared" si="3"/>
        <v>7126.9967694293446</v>
      </c>
      <c r="E105" s="4">
        <f t="shared" si="3"/>
        <v>1144.1146140762191</v>
      </c>
      <c r="F105" s="4">
        <f t="shared" si="3"/>
        <v>11169.789130033036</v>
      </c>
      <c r="G105" s="4">
        <f t="shared" si="3"/>
        <v>1051.0293105572678</v>
      </c>
      <c r="I105" s="5">
        <f>SUM(I2:I104)</f>
        <v>12254471280</v>
      </c>
      <c r="J105" s="5">
        <f>SUM(J2:J104)</f>
        <v>42272080</v>
      </c>
      <c r="K105" s="5">
        <f>SUM(K2:K104)</f>
        <v>17381220384</v>
      </c>
      <c r="L105" s="5">
        <f>SUM(L2:L104)</f>
        <v>161138620</v>
      </c>
      <c r="M105" s="5">
        <f>SUM(M2:M104)</f>
        <v>12780704678</v>
      </c>
      <c r="N105" s="5">
        <f>SUM(N2:N104)</f>
        <v>135498841</v>
      </c>
    </row>
    <row r="106" spans="1:14" ht="16.5" x14ac:dyDescent="0.25">
      <c r="A106" s="3" t="s">
        <v>8</v>
      </c>
      <c r="B106" s="4">
        <f>((B105)/AVERAGE(B2:B104))*100</f>
        <v>-89.72886681581717</v>
      </c>
      <c r="C106" s="4">
        <f t="shared" ref="C106:G106" si="4">((C105)/AVERAGE(C2:C104))*100</f>
        <v>128.31669319567186</v>
      </c>
      <c r="D106" s="4">
        <f t="shared" si="4"/>
        <v>65.484915793442099</v>
      </c>
      <c r="E106" s="4">
        <f t="shared" si="4"/>
        <v>220.93780278572609</v>
      </c>
      <c r="F106" s="4">
        <f t="shared" si="4"/>
        <v>-1531.9417848114549</v>
      </c>
      <c r="G106" s="4">
        <f t="shared" si="4"/>
        <v>-223.27734141981765</v>
      </c>
      <c r="I106" s="5">
        <f>COUNT(I2:I104)</f>
        <v>103</v>
      </c>
      <c r="J106" s="5">
        <f>COUNT(J2:J104)</f>
        <v>103</v>
      </c>
      <c r="K106" s="5">
        <f>COUNT(K2:K104)</f>
        <v>103</v>
      </c>
      <c r="L106" s="5">
        <f>COUNT(L2:L104)</f>
        <v>103</v>
      </c>
      <c r="M106" s="5">
        <f>COUNT(M2:M104)</f>
        <v>103</v>
      </c>
      <c r="N106" s="5">
        <f>COUNT(N2:N104)</f>
        <v>103</v>
      </c>
    </row>
    <row r="107" spans="1:14" x14ac:dyDescent="0.25">
      <c r="I107">
        <f>I105/I106</f>
        <v>118975449.32038835</v>
      </c>
      <c r="J107">
        <f>J105/J106</f>
        <v>410408.54368932039</v>
      </c>
      <c r="K107">
        <f>K105/K106</f>
        <v>168749712.46601942</v>
      </c>
      <c r="L107">
        <f>L105/L106</f>
        <v>1564452.6213592233</v>
      </c>
      <c r="M107">
        <f>M105/M106</f>
        <v>124084511.43689321</v>
      </c>
      <c r="N107">
        <f>N105/N106</f>
        <v>1315522.7281553398</v>
      </c>
    </row>
    <row r="108" spans="1:14" x14ac:dyDescent="0.25">
      <c r="I108">
        <f>SQRT(I107)</f>
        <v>10907.586778036119</v>
      </c>
      <c r="J108">
        <f>SQRT(J107)</f>
        <v>640.63136333567093</v>
      </c>
      <c r="K108">
        <f>SQRT(K107)</f>
        <v>12990.369989573794</v>
      </c>
      <c r="L108">
        <f>SQRT(L107)</f>
        <v>1250.7808046813091</v>
      </c>
      <c r="M108">
        <f>SQRT(M107)</f>
        <v>11139.32275485782</v>
      </c>
      <c r="N108">
        <f>SQRT(N107)</f>
        <v>1146.962391778972</v>
      </c>
    </row>
  </sheetData>
  <dataValidations count="7">
    <dataValidation allowBlank="1" showInputMessage="1" showErrorMessage="1" prompt="TBL_HST[CH6]" sqref="G2:G104" xr:uid="{DE667F6C-696E-413B-AFE2-0DC51AEADAC4}"/>
    <dataValidation allowBlank="1" showInputMessage="1" showErrorMessage="1" prompt="TBL_HST[CH5]" sqref="F2:F104" xr:uid="{A2C7F63F-D0CB-424F-BF6D-E7390711E0F5}"/>
    <dataValidation allowBlank="1" showInputMessage="1" showErrorMessage="1" prompt="TBL_HST[CH4]" sqref="E2:E104" xr:uid="{56FB705D-51F3-41D8-BB57-271FFF7CC666}"/>
    <dataValidation allowBlank="1" showInputMessage="1" showErrorMessage="1" prompt="TBL_HST[CH3]" sqref="D2:D104" xr:uid="{99A7BED2-CD55-4FDC-B6F3-0BFF95D91DE4}"/>
    <dataValidation allowBlank="1" showInputMessage="1" showErrorMessage="1" prompt="TBL_HST[CH2]" sqref="C2:C104" xr:uid="{43F227DB-E8E5-4E9B-9414-A565C88D945D}"/>
    <dataValidation allowBlank="1" showInputMessage="1" showErrorMessage="1" prompt="TBL_HST[CH1]" sqref="B2:B106 C105:G106" xr:uid="{CC3F9727-59C3-4895-A6B9-B22E0667C80D}"/>
    <dataValidation allowBlank="1" showInputMessage="1" showErrorMessage="1" prompt="Hora_x000d__x000a__x000d__x000a_TBL_HST[TIME]" sqref="A2:A106" xr:uid="{A62D0051-09D1-4789-AFD8-D9F9826E8FDC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prueba1</vt:lpstr>
      <vt:lpstr>prueba2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2023-06-25T22:40:52Z</dcterms:created>
  <dcterms:modified xsi:type="dcterms:W3CDTF">2023-07-16T00:20:07Z</dcterms:modified>
</cp:coreProperties>
</file>