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OpenServer\domains\localhost\str\tmpl\"/>
    </mc:Choice>
  </mc:AlternateContent>
  <bookViews>
    <workbookView xWindow="0" yWindow="0" windowWidth="28800" windowHeight="11835" tabRatio="866" firstSheet="1" activeTab="1"/>
  </bookViews>
  <sheets>
    <sheet name="Техника МЧС (2)" sheetId="33" state="hidden" r:id="rId1"/>
    <sheet name="Неисправные АЦ" sheetId="45" r:id="rId2"/>
  </sheets>
  <definedNames>
    <definedName name="_xlnm.Print_Area" localSheetId="1">'Неисправные АЦ'!$A$1:$F$55</definedName>
  </definedNames>
  <calcPr calcId="152511"/>
</workbook>
</file>

<file path=xl/calcChain.xml><?xml version="1.0" encoding="utf-8"?>
<calcChain xmlns="http://schemas.openxmlformats.org/spreadsheetml/2006/main">
  <c r="AQ22" i="33" l="1"/>
  <c r="AS22" i="33"/>
  <c r="AU22" i="33"/>
  <c r="AW22" i="33"/>
  <c r="AY22" i="33"/>
  <c r="AQ23" i="33"/>
  <c r="AS23" i="33"/>
  <c r="AU23" i="33"/>
  <c r="AW23" i="33"/>
  <c r="AY23" i="33"/>
  <c r="AQ24" i="33"/>
  <c r="AS24" i="33"/>
  <c r="AU24" i="33"/>
  <c r="AW24" i="33"/>
  <c r="AY24" i="33"/>
  <c r="AQ25" i="33"/>
  <c r="AS25" i="33"/>
  <c r="AU25" i="33"/>
  <c r="AW25" i="33"/>
  <c r="AY25" i="33"/>
  <c r="AQ26" i="33"/>
  <c r="AS26" i="33"/>
  <c r="AU26" i="33"/>
  <c r="AW26" i="33"/>
  <c r="AY26" i="33"/>
  <c r="AQ27" i="33"/>
  <c r="AS27" i="33"/>
  <c r="AU27" i="33"/>
  <c r="AW27" i="33"/>
  <c r="AY27" i="33"/>
  <c r="AQ28" i="33"/>
  <c r="AS28" i="33"/>
  <c r="AU28" i="33"/>
  <c r="AW28" i="33"/>
  <c r="AY28" i="33"/>
  <c r="AQ29" i="33"/>
  <c r="AS29" i="33"/>
  <c r="AU29" i="33"/>
  <c r="AW29" i="33"/>
  <c r="AY29" i="33"/>
  <c r="AQ30" i="33"/>
  <c r="AS30" i="33"/>
  <c r="AU30" i="33"/>
  <c r="AW30" i="33"/>
  <c r="AY30" i="33"/>
  <c r="AQ31" i="33"/>
  <c r="AS31" i="33"/>
  <c r="AU31" i="33"/>
  <c r="AW31" i="33"/>
  <c r="AY31" i="33"/>
  <c r="AQ32" i="33"/>
  <c r="AS32" i="33"/>
  <c r="AU32" i="33"/>
  <c r="AW32" i="33"/>
  <c r="AY32" i="33"/>
  <c r="AQ33" i="33"/>
  <c r="AS33" i="33"/>
  <c r="AU33" i="33"/>
  <c r="AW33" i="33"/>
  <c r="AY33" i="33"/>
  <c r="AQ34" i="33"/>
  <c r="AS34" i="33"/>
  <c r="AU34" i="33"/>
  <c r="AW34" i="33"/>
  <c r="AY34" i="33"/>
</calcChain>
</file>

<file path=xl/sharedStrings.xml><?xml version="1.0" encoding="utf-8"?>
<sst xmlns="http://schemas.openxmlformats.org/spreadsheetml/2006/main" count="361" uniqueCount="213">
  <si>
    <t>г. Минск</t>
  </si>
  <si>
    <t xml:space="preserve">Минская </t>
  </si>
  <si>
    <t xml:space="preserve">Гродненская </t>
  </si>
  <si>
    <t xml:space="preserve">Витебская </t>
  </si>
  <si>
    <t>Брестская</t>
  </si>
  <si>
    <t>Могилевская</t>
  </si>
  <si>
    <t>№ п/п</t>
  </si>
  <si>
    <t>Техника</t>
  </si>
  <si>
    <t xml:space="preserve"> </t>
  </si>
  <si>
    <t>резерв</t>
  </si>
  <si>
    <t>ПНС</t>
  </si>
  <si>
    <t>АР</t>
  </si>
  <si>
    <t>БАТ</t>
  </si>
  <si>
    <t>ИМР</t>
  </si>
  <si>
    <t>ПТС</t>
  </si>
  <si>
    <t>БТР</t>
  </si>
  <si>
    <t>БМК</t>
  </si>
  <si>
    <t>БКТ</t>
  </si>
  <si>
    <t>ГИИ</t>
  </si>
  <si>
    <t>МИ-2</t>
  </si>
  <si>
    <t>МИ-17</t>
  </si>
  <si>
    <t>МИ-26</t>
  </si>
  <si>
    <t>АН-2</t>
  </si>
  <si>
    <t>ИЛ-103</t>
  </si>
  <si>
    <t>МИ-8 МТ</t>
  </si>
  <si>
    <t>ТО</t>
  </si>
  <si>
    <t>Гомельская</t>
  </si>
  <si>
    <t>б/р</t>
  </si>
  <si>
    <t>ИППК</t>
  </si>
  <si>
    <t>Подразделение дислокации</t>
  </si>
  <si>
    <t>Марка автомобиля</t>
  </si>
  <si>
    <t>Брестская область</t>
  </si>
  <si>
    <t>Гомельская область</t>
  </si>
  <si>
    <t>Витебская область</t>
  </si>
  <si>
    <t>АЦ-40(130)63Б</t>
  </si>
  <si>
    <t>Гродненская область</t>
  </si>
  <si>
    <t>Минская область</t>
  </si>
  <si>
    <t>Могилевская область</t>
  </si>
  <si>
    <t>Всего</t>
  </si>
  <si>
    <t>ремонт</t>
  </si>
  <si>
    <t>АЦ-40(131)137А</t>
  </si>
  <si>
    <t>Принятые меры</t>
  </si>
  <si>
    <t>НИИ ПБ</t>
  </si>
  <si>
    <t>ПАСЧ №1 Светлогорского РОЧС</t>
  </si>
  <si>
    <t>ПАСЧ №1 Мозырского ГРОЧС</t>
  </si>
  <si>
    <t>П О Д Р А З Д Е Л Е Н И Я</t>
  </si>
  <si>
    <t>АЛ-50</t>
  </si>
  <si>
    <t>АХРЗ</t>
  </si>
  <si>
    <t>АГВТ</t>
  </si>
  <si>
    <t>АТС</t>
  </si>
  <si>
    <t>Краны МЧС</t>
  </si>
  <si>
    <t>Общая по республике</t>
  </si>
  <si>
    <t>РОСН*</t>
  </si>
  <si>
    <t>Департамент
 ЛПК ЧАЭС</t>
  </si>
  <si>
    <t>Департамент по материальным резервам</t>
  </si>
  <si>
    <t>ПГРЭЗ**</t>
  </si>
  <si>
    <t>РСУП 
"Полесье"</t>
  </si>
  <si>
    <t xml:space="preserve">РУСП "Радон" </t>
  </si>
  <si>
    <t>РУСМП "Госрезерв"</t>
  </si>
  <si>
    <t>Учреждение "Космос"</t>
  </si>
  <si>
    <t>Учреждение "Западный"</t>
  </si>
  <si>
    <t>всего</t>
  </si>
  <si>
    <t>Место 
дислокации</t>
  </si>
  <si>
    <t>Государственное предприятие "Беллесавиа"</t>
  </si>
  <si>
    <t>ГААСУ "АВИАЦИЯ" (Липки)</t>
  </si>
  <si>
    <t>Вертолеты</t>
  </si>
  <si>
    <t>Самолёты</t>
  </si>
  <si>
    <t xml:space="preserve">                 </t>
  </si>
  <si>
    <t>Мозырь-1</t>
  </si>
  <si>
    <t>Витебск-2</t>
  </si>
  <si>
    <t>Брест-1</t>
  </si>
  <si>
    <t xml:space="preserve">Примечание:- БАТ- путепрокладчик, ИМР - инженерная машина разграждения, АТС - артиллерийский тягач средний, ПТС - плавающий транспортер, БТР -бронетранспортер, БМК- буксирно-моторный катер, БКТ- бульдозер колесный; 
 * - ПТС, БМК, БАТ, ИМР дислоцируются в Пинском центре "РОСН";
** - Полесский государственный радиационно-экологический заповедник;
*** - командировка в Турцию.
</t>
  </si>
  <si>
    <t>Лида-1</t>
  </si>
  <si>
    <t>Молодечно-1</t>
  </si>
  <si>
    <t>Могилев-1</t>
  </si>
  <si>
    <t>Мозырь-1
Гомель-1</t>
  </si>
  <si>
    <t>2***</t>
  </si>
  <si>
    <t>Пинск-1</t>
  </si>
  <si>
    <t>Витебск-5</t>
  </si>
  <si>
    <t>Витебск-1</t>
  </si>
  <si>
    <t>Оперативный дежурный</t>
  </si>
  <si>
    <t xml:space="preserve">Витебск-1
Полоцк-1
</t>
  </si>
  <si>
    <t>Солигорск-1
Молодечно-1</t>
  </si>
  <si>
    <t>Строевая записка по подразделениям МЧС Республики Беларусь на 15 августа 2013 года</t>
  </si>
  <si>
    <t>Н.А.Рак</t>
  </si>
  <si>
    <t>ПАСЧ №1 Докшицкого РОЧС</t>
  </si>
  <si>
    <t>№пп</t>
  </si>
  <si>
    <t>УГЗ УПАСЧ</t>
  </si>
  <si>
    <t xml:space="preserve">АЦ-5,0-40(5337) </t>
  </si>
  <si>
    <t>ПАСП №13 д. Петровичи Смолевичского РОЧС</t>
  </si>
  <si>
    <t>АЦ-2,0-33/4(43707)</t>
  </si>
  <si>
    <t xml:space="preserve">АЦ-5,0-50/4(530905) </t>
  </si>
  <si>
    <t>ПАСЧ №1 Брестского ГОЧС</t>
  </si>
  <si>
    <t>ПАСЧ №3 Заводского РОЧС</t>
  </si>
  <si>
    <t>АЦ 10,0-40(6317)</t>
  </si>
  <si>
    <t xml:space="preserve">АЦ-10,0-40(617) </t>
  </si>
  <si>
    <t>АЦ-3,0- 40(131)</t>
  </si>
  <si>
    <t>АЦ-40(130)63 Б</t>
  </si>
  <si>
    <t>ПАСЧ №2 Лунинцекого РОЧС</t>
  </si>
  <si>
    <t>ПАСЧ №3 г. Жлобин Жлобинского РОЧС</t>
  </si>
  <si>
    <t>АЦ-40(130) 63 Б</t>
  </si>
  <si>
    <t>ПАСЧ №2 г. Гомель Гомельского ГОЧС</t>
  </si>
  <si>
    <t>АЦ 10.0-40(631708)</t>
  </si>
  <si>
    <t>ПАСП №13 д. Красный Бор Житковичского РОЧС</t>
  </si>
  <si>
    <t>АЦП-40(5557)6/3</t>
  </si>
  <si>
    <t>АЦ 10,0-40 (6317)</t>
  </si>
  <si>
    <t>ПАСЧ №3 г. Борисов Борисовского ГРОЧС</t>
  </si>
  <si>
    <t>Предварительно ввод в расчет 26.06.2018.</t>
  </si>
  <si>
    <t>ПАСП №14 Брестского РОЧС</t>
  </si>
  <si>
    <t>АЦ40/4 КАМАЗ 43118</t>
  </si>
  <si>
    <t>АЦ-40(131)137</t>
  </si>
  <si>
    <t>ПАСП №16 п. Осташковичи ПАСО №3</t>
  </si>
  <si>
    <t>АЦ 2,0-33/4 (437041)</t>
  </si>
  <si>
    <t>АЦ 5,0-40/4(533702)</t>
  </si>
  <si>
    <t>Предварительно ввод в расчет 06.07.2018.</t>
  </si>
  <si>
    <t>ПАСП №14 Столинского РОЧС</t>
  </si>
  <si>
    <t>АЦ 5,0-50/4 (533702)</t>
  </si>
  <si>
    <t>АЦ 40 (131) 137 А</t>
  </si>
  <si>
    <t>Предварительно ввод в расчет 29.06.2018.</t>
  </si>
  <si>
    <t>ПАСЧ №2 Могилевского ГОЧС</t>
  </si>
  <si>
    <t>ПАСП №14 д. Плюссы Браславского РОЧС</t>
  </si>
  <si>
    <t xml:space="preserve">ПАСЧ № 2 Буда-Кошелевского РОЧС </t>
  </si>
  <si>
    <t>ПАСЧ №1 Ивановского РОЧС</t>
  </si>
  <si>
    <t>АЦ-5,3-40(5557)</t>
  </si>
  <si>
    <t>ПАСО Гомельского УМЧС</t>
  </si>
  <si>
    <t>АЦ-40(433362)</t>
  </si>
  <si>
    <t>ПАСЧ № 2 Светлогорского РОЧС</t>
  </si>
  <si>
    <t>ПАСО</t>
  </si>
  <si>
    <t xml:space="preserve">АЦ-5,0-50/4(5334) </t>
  </si>
  <si>
    <t>ПАСЧ №17 Партизанского РОЧС</t>
  </si>
  <si>
    <t>ПАСЧ №2 Брестского ГОЧС</t>
  </si>
  <si>
    <t>АЦ-5,0-50/4(533702)</t>
  </si>
  <si>
    <t>ПАСП №18 Барановичского ГРОЧС</t>
  </si>
  <si>
    <t>ПАСП №13 Дрогичинского РОЧС</t>
  </si>
  <si>
    <t>АЦ - 40 (131)137А</t>
  </si>
  <si>
    <t>АЦ 8,0-50/4(6317)</t>
  </si>
  <si>
    <t>ПАСЧ №2 бобруйского ГРОЧС</t>
  </si>
  <si>
    <t>ПАСП №11 д. Дербичи Буда-Кошелевского РОЧС</t>
  </si>
  <si>
    <t>ПАСЧ № 7 Гродненского ГОЧС</t>
  </si>
  <si>
    <t>ПАСЧ № 1 Гродненского ГОЧС</t>
  </si>
  <si>
    <t>ПАСП № 14 Слонимского РОЧС</t>
  </si>
  <si>
    <t>АЦУ-10-53А</t>
  </si>
  <si>
    <t>ПАСП № 11 Лидского РОЧС</t>
  </si>
  <si>
    <t>АЦ 10.0-40(6317)</t>
  </si>
  <si>
    <t>Предварительно ввод в расчет 09.07.2018.</t>
  </si>
  <si>
    <t>АЦ 10,0-40 (631708)</t>
  </si>
  <si>
    <t>АЦ 5,0-50/4(533702)</t>
  </si>
  <si>
    <t>ПАСЧ №1 г. Крупки Крупского РОЧС</t>
  </si>
  <si>
    <t>ПАСЧ №1 г. Жодино Жодинского ГОЧС</t>
  </si>
  <si>
    <t>ПАСП №13 Сморгонского РОЧС</t>
  </si>
  <si>
    <t>АЦ 3,0-40(131)</t>
  </si>
  <si>
    <t>АЦ 3.0-40 (131)</t>
  </si>
  <si>
    <t>ПАСП №11 д.Горы Краснопольского РОЧС</t>
  </si>
  <si>
    <t>ПАСО Брестского УМЧС</t>
  </si>
  <si>
    <t>АЦ-5,0-40/4(533702)</t>
  </si>
  <si>
    <t>Сведения о неисправных АЦ МЧС РБ на 25.06.2018</t>
  </si>
  <si>
    <t>ПАСП №11 Ивановского РОЧС</t>
  </si>
  <si>
    <t>АЦ-5,0-40(50/4(5337А2)</t>
  </si>
  <si>
    <t xml:space="preserve">Предварительно ввод в расчет 13.07.2018 </t>
  </si>
  <si>
    <t>ПАСЧ №1 Лунинецкого РОЧС</t>
  </si>
  <si>
    <t>АЦ-40 (131)137А</t>
  </si>
  <si>
    <t xml:space="preserve">Предварительно ввод в расчет 12.07.2018 </t>
  </si>
  <si>
    <t>ПАСЧ № 1 Браславского РОЧС</t>
  </si>
  <si>
    <t>АЦ-10,0-40(6317)</t>
  </si>
  <si>
    <t>УПАСЧ ГФ УГЗ</t>
  </si>
  <si>
    <t>ПАСЧ №18 Фрунзенского РОЧС</t>
  </si>
  <si>
    <t>ВСЕГО: 44</t>
  </si>
  <si>
    <t>С какого времени</t>
  </si>
  <si>
    <t>Причина неисправности</t>
  </si>
  <si>
    <t>ремонт топливной системы</t>
  </si>
  <si>
    <t>течь цистерны</t>
  </si>
  <si>
    <t>ремонт тормозной системы</t>
  </si>
  <si>
    <t>ремонт сцепления</t>
  </si>
  <si>
    <t>ремонт ПН-40, тормозная система, покраска</t>
  </si>
  <si>
    <t>текущий ремонт</t>
  </si>
  <si>
    <t>ремонт электрооборудования</t>
  </si>
  <si>
    <t>ремонт системы питания</t>
  </si>
  <si>
    <t>ремонт карданного вала</t>
  </si>
  <si>
    <t>ремонт СГУ</t>
  </si>
  <si>
    <t>сварочные работы</t>
  </si>
  <si>
    <t>ремонт ДВС</t>
  </si>
  <si>
    <t>ремонт электронного блока управления ДВС</t>
  </si>
  <si>
    <t xml:space="preserve">ремонт КПП </t>
  </si>
  <si>
    <t>ремонт ходовой части и топливной системы</t>
  </si>
  <si>
    <t>Предварительно ввод в расчет 28.06.2018</t>
  </si>
  <si>
    <t>ремонт насоса</t>
  </si>
  <si>
    <t>ремонт кузовные работы</t>
  </si>
  <si>
    <t>ремонт системы охлаждения</t>
  </si>
  <si>
    <t>ремонт двигателя</t>
  </si>
  <si>
    <t>ремонт цистерны</t>
  </si>
  <si>
    <t>ремонт рулевого управления</t>
  </si>
  <si>
    <t xml:space="preserve">Предварительно ввод в расчет 02.07.2018 </t>
  </si>
  <si>
    <t xml:space="preserve">Предварительно ввод в расчет 29.06.2018 </t>
  </si>
  <si>
    <t xml:space="preserve">Предварительно ввод в расчет 20.07.2018 </t>
  </si>
  <si>
    <t xml:space="preserve">Предварительно ввод в расчет 06.07.2018 </t>
  </si>
  <si>
    <t>Предварительно ввод в расчет 06.07.2018</t>
  </si>
  <si>
    <t>Предварительно ввод в расчет 27.06.2018</t>
  </si>
  <si>
    <t>Предварительно ввод в расчет 18.07.2018</t>
  </si>
  <si>
    <t>Предварительно ввод в расчет 29.07.2018</t>
  </si>
  <si>
    <t>Предварительно ввод в расчет 02.07.2018</t>
  </si>
  <si>
    <t>Предварительно ввод в расчет 01.07.2018</t>
  </si>
  <si>
    <t>Предварительно ввод в расчет 04.07.2018</t>
  </si>
  <si>
    <t xml:space="preserve">Предварительно ввод в расчет 27.06.2018 </t>
  </si>
  <si>
    <t>Предварительно ввод в расчет 29.06.2018</t>
  </si>
  <si>
    <t>ремонт  сцепления</t>
  </si>
  <si>
    <t>замена рессор</t>
  </si>
  <si>
    <t>ремонт АЦ после ДТП</t>
  </si>
  <si>
    <t>замена сцепления</t>
  </si>
  <si>
    <t>ремонт подвесного карданного вала</t>
  </si>
  <si>
    <t>ремонт генератора</t>
  </si>
  <si>
    <t>Предварительно ввод в расчет 01.10.2018</t>
  </si>
  <si>
    <t>Предварительно ввод в расчет 26.06.2018</t>
  </si>
  <si>
    <t>ремонт рессоры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</si>
</sst>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7" x14ac:knownFonts="1">
    <font>
      <sz val="10"/>
      <name val="Arial Cyr"/>
      <charset val="204"/>
    </font>
    <font>
      <sz val="11"/>
      <color indexed="8"/>
      <name val="Calibri"/>
      <family val="2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sz val="8"/>
      <name val="Arial Cyr"/>
      <charset val="204"/>
    </font>
    <font>
      <sz val="10"/>
      <name val="Times New Roman"/>
      <family val="1"/>
    </font>
    <font>
      <sz val="11"/>
      <name val="Times New Roman"/>
      <family val="1"/>
      <charset val="204"/>
    </font>
    <font>
      <sz val="8"/>
      <name val="Times New Roman"/>
      <family val="1"/>
      <charset val="204"/>
    </font>
    <font>
      <sz val="10"/>
      <name val="Arial Cyr"/>
      <charset val="204"/>
    </font>
    <font>
      <sz val="12"/>
      <name val="Times New Roman"/>
      <family val="1"/>
    </font>
    <font>
      <b/>
      <sz val="14"/>
      <name val="Times New Roman"/>
      <family val="1"/>
    </font>
    <font>
      <b/>
      <i/>
      <sz val="22"/>
      <name val="Times New Roman"/>
      <family val="1"/>
      <charset val="204"/>
    </font>
    <font>
      <b/>
      <sz val="10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sz val="8"/>
      <name val="Times New Roman"/>
      <family val="1"/>
    </font>
    <font>
      <b/>
      <sz val="11"/>
      <name val="Times New Roman"/>
      <family val="1"/>
      <charset val="204"/>
    </font>
    <font>
      <sz val="16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color indexed="10"/>
      <name val="Times New Roman"/>
      <family val="1"/>
    </font>
    <font>
      <sz val="10"/>
      <color indexed="10"/>
      <name val="Times New Roman"/>
      <family val="1"/>
      <charset val="204"/>
    </font>
    <font>
      <sz val="9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sz val="14"/>
      <name val="Arial Cyr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8"/>
      <name val="Times New Roman"/>
      <family val="1"/>
      <charset val="204"/>
    </font>
    <font>
      <sz val="14"/>
      <name val="Times New Roman"/>
      <family val="1"/>
    </font>
    <font>
      <b/>
      <sz val="24"/>
      <name val="Times New Roman"/>
      <family val="1"/>
      <charset val="204"/>
    </font>
    <font>
      <sz val="13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7">
    <xf numFmtId="0" fontId="0" fillId="0" borderId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10" borderId="0" applyNumberFormat="0" applyBorder="0" applyAlignment="0" applyProtection="0"/>
    <xf numFmtId="0" fontId="28" fillId="4" borderId="1" applyNumberFormat="0" applyAlignment="0" applyProtection="0"/>
    <xf numFmtId="0" fontId="29" fillId="11" borderId="2" applyNumberFormat="0" applyAlignment="0" applyProtection="0"/>
    <xf numFmtId="0" fontId="30" fillId="11" borderId="1" applyNumberFormat="0" applyAlignment="0" applyProtection="0"/>
    <xf numFmtId="0" fontId="31" fillId="0" borderId="3" applyNumberFormat="0" applyFill="0" applyAlignment="0" applyProtection="0"/>
    <xf numFmtId="0" fontId="32" fillId="0" borderId="4" applyNumberFormat="0" applyFill="0" applyAlignment="0" applyProtection="0"/>
    <xf numFmtId="0" fontId="33" fillId="0" borderId="5" applyNumberFormat="0" applyFill="0" applyAlignment="0" applyProtection="0"/>
    <xf numFmtId="0" fontId="33" fillId="0" borderId="0" applyNumberFormat="0" applyFill="0" applyBorder="0" applyAlignment="0" applyProtection="0"/>
    <xf numFmtId="0" fontId="34" fillId="0" borderId="6" applyNumberFormat="0" applyFill="0" applyAlignment="0" applyProtection="0"/>
    <xf numFmtId="0" fontId="35" fillId="12" borderId="7" applyNumberFormat="0" applyAlignment="0" applyProtection="0"/>
    <xf numFmtId="0" fontId="36" fillId="0" borderId="0" applyNumberFormat="0" applyFill="0" applyBorder="0" applyAlignment="0" applyProtection="0"/>
    <xf numFmtId="0" fontId="37" fillId="13" borderId="0" applyNumberFormat="0" applyBorder="0" applyAlignment="0" applyProtection="0"/>
    <xf numFmtId="0" fontId="1" fillId="0" borderId="0"/>
    <xf numFmtId="0" fontId="1" fillId="0" borderId="0"/>
    <xf numFmtId="0" fontId="38" fillId="2" borderId="0" applyNumberFormat="0" applyBorder="0" applyAlignment="0" applyProtection="0"/>
    <xf numFmtId="0" fontId="39" fillId="0" borderId="0" applyNumberFormat="0" applyFill="0" applyBorder="0" applyAlignment="0" applyProtection="0"/>
    <xf numFmtId="0" fontId="11" fillId="14" borderId="8" applyNumberFormat="0" applyFont="0" applyAlignment="0" applyProtection="0"/>
    <xf numFmtId="9" fontId="11" fillId="0" borderId="0" applyFont="0" applyFill="0" applyBorder="0" applyAlignment="0" applyProtection="0"/>
    <xf numFmtId="0" fontId="40" fillId="0" borderId="9" applyNumberFormat="0" applyFill="0" applyAlignment="0" applyProtection="0"/>
    <xf numFmtId="0" fontId="41" fillId="0" borderId="0" applyNumberFormat="0" applyFill="0" applyBorder="0" applyAlignment="0" applyProtection="0"/>
    <xf numFmtId="0" fontId="42" fillId="3" borderId="0" applyNumberFormat="0" applyBorder="0" applyAlignment="0" applyProtection="0"/>
  </cellStyleXfs>
  <cellXfs count="424">
    <xf numFmtId="0" fontId="0" fillId="0" borderId="0" xfId="0"/>
    <xf numFmtId="1" fontId="5" fillId="0" borderId="0" xfId="0" applyNumberFormat="1" applyFont="1" applyFill="1" applyBorder="1" applyAlignment="1"/>
    <xf numFmtId="0" fontId="3" fillId="0" borderId="0" xfId="0" applyFont="1" applyFill="1"/>
    <xf numFmtId="1" fontId="5" fillId="0" borderId="0" xfId="0" applyNumberFormat="1" applyFont="1" applyFill="1" applyBorder="1"/>
    <xf numFmtId="0" fontId="6" fillId="0" borderId="10" xfId="0" applyFont="1" applyFill="1" applyBorder="1" applyAlignment="1">
      <alignment horizontal="center" vertical="center"/>
    </xf>
    <xf numFmtId="0" fontId="0" fillId="0" borderId="0" xfId="0" applyFont="1"/>
    <xf numFmtId="0" fontId="6" fillId="0" borderId="0" xfId="0" applyFont="1" applyFill="1"/>
    <xf numFmtId="0" fontId="0" fillId="0" borderId="0" xfId="0" applyFont="1" applyFill="1" applyBorder="1"/>
    <xf numFmtId="0" fontId="6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vertical="center" wrapText="1"/>
    </xf>
    <xf numFmtId="1" fontId="5" fillId="15" borderId="11" xfId="0" applyNumberFormat="1" applyFont="1" applyFill="1" applyBorder="1" applyAlignment="1">
      <alignment horizontal="center" vertical="center" wrapText="1"/>
    </xf>
    <xf numFmtId="1" fontId="5" fillId="0" borderId="12" xfId="0" applyNumberFormat="1" applyFont="1" applyFill="1" applyBorder="1" applyAlignment="1">
      <alignment horizontal="center" vertical="center" wrapText="1"/>
    </xf>
    <xf numFmtId="1" fontId="5" fillId="0" borderId="11" xfId="0" applyNumberFormat="1" applyFont="1" applyFill="1" applyBorder="1" applyAlignment="1">
      <alignment horizontal="center" vertical="center" wrapText="1"/>
    </xf>
    <xf numFmtId="1" fontId="5" fillId="0" borderId="13" xfId="0" applyNumberFormat="1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left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1" fontId="4" fillId="0" borderId="0" xfId="0" applyNumberFormat="1" applyFont="1" applyFill="1" applyAlignment="1">
      <alignment horizontal="center"/>
    </xf>
    <xf numFmtId="1" fontId="14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1" fontId="4" fillId="0" borderId="0" xfId="0" applyNumberFormat="1" applyFont="1" applyFill="1" applyBorder="1" applyAlignment="1">
      <alignment vertical="center" wrapText="1"/>
    </xf>
    <xf numFmtId="0" fontId="3" fillId="0" borderId="0" xfId="0" applyFont="1" applyFill="1" applyAlignment="1"/>
    <xf numFmtId="0" fontId="3" fillId="0" borderId="0" xfId="0" applyFont="1" applyFill="1" applyBorder="1" applyAlignment="1"/>
    <xf numFmtId="1" fontId="10" fillId="0" borderId="0" xfId="0" applyNumberFormat="1" applyFont="1" applyFill="1" applyBorder="1" applyAlignment="1">
      <alignment horizontal="center" vertical="center" wrapText="1"/>
    </xf>
    <xf numFmtId="1" fontId="3" fillId="0" borderId="14" xfId="0" applyNumberFormat="1" applyFont="1" applyFill="1" applyBorder="1" applyAlignment="1">
      <alignment horizontal="center" vertical="center"/>
    </xf>
    <xf numFmtId="1" fontId="5" fillId="0" borderId="15" xfId="0" applyNumberFormat="1" applyFont="1" applyFill="1" applyBorder="1"/>
    <xf numFmtId="0" fontId="22" fillId="0" borderId="0" xfId="0" applyFont="1" applyFill="1"/>
    <xf numFmtId="1" fontId="3" fillId="0" borderId="16" xfId="0" applyNumberFormat="1" applyFont="1" applyFill="1" applyBorder="1" applyAlignment="1">
      <alignment horizontal="center" vertical="center"/>
    </xf>
    <xf numFmtId="1" fontId="5" fillId="0" borderId="17" xfId="0" applyNumberFormat="1" applyFont="1" applyFill="1" applyBorder="1"/>
    <xf numFmtId="1" fontId="3" fillId="0" borderId="18" xfId="0" applyNumberFormat="1" applyFont="1" applyFill="1" applyBorder="1" applyAlignment="1">
      <alignment horizontal="center" vertical="center"/>
    </xf>
    <xf numFmtId="1" fontId="5" fillId="0" borderId="19" xfId="0" applyNumberFormat="1" applyFont="1" applyFill="1" applyBorder="1"/>
    <xf numFmtId="1" fontId="15" fillId="15" borderId="20" xfId="0" applyNumberFormat="1" applyFont="1" applyFill="1" applyBorder="1" applyAlignment="1">
      <alignment horizontal="center" vertical="center" textRotation="90" wrapText="1"/>
    </xf>
    <xf numFmtId="1" fontId="15" fillId="15" borderId="21" xfId="0" applyNumberFormat="1" applyFont="1" applyFill="1" applyBorder="1" applyAlignment="1">
      <alignment horizontal="center" vertical="center" textRotation="90" wrapText="1"/>
    </xf>
    <xf numFmtId="1" fontId="15" fillId="15" borderId="22" xfId="0" applyNumberFormat="1" applyFont="1" applyFill="1" applyBorder="1" applyAlignment="1">
      <alignment horizontal="center" vertical="center" textRotation="90" wrapText="1"/>
    </xf>
    <xf numFmtId="1" fontId="18" fillId="0" borderId="23" xfId="0" applyNumberFormat="1" applyFont="1" applyFill="1" applyBorder="1" applyAlignment="1">
      <alignment horizontal="center" vertical="center" wrapText="1"/>
    </xf>
    <xf numFmtId="1" fontId="18" fillId="0" borderId="21" xfId="0" applyNumberFormat="1" applyFont="1" applyFill="1" applyBorder="1" applyAlignment="1">
      <alignment horizontal="center" vertical="center" wrapText="1"/>
    </xf>
    <xf numFmtId="1" fontId="10" fillId="0" borderId="24" xfId="0" applyNumberFormat="1" applyFont="1" applyFill="1" applyBorder="1" applyAlignment="1">
      <alignment horizontal="center" vertical="center" wrapText="1"/>
    </xf>
    <xf numFmtId="1" fontId="10" fillId="0" borderId="23" xfId="0" applyNumberFormat="1" applyFont="1" applyFill="1" applyBorder="1" applyAlignment="1">
      <alignment horizontal="center" vertical="center" wrapText="1"/>
    </xf>
    <xf numFmtId="0" fontId="23" fillId="0" borderId="0" xfId="0" applyFont="1" applyFill="1"/>
    <xf numFmtId="1" fontId="20" fillId="0" borderId="0" xfId="0" applyNumberFormat="1" applyFont="1" applyFill="1" applyBorder="1" applyAlignment="1">
      <alignment horizontal="left"/>
    </xf>
    <xf numFmtId="1" fontId="20" fillId="0" borderId="0" xfId="0" applyNumberFormat="1" applyFont="1" applyFill="1" applyAlignment="1">
      <alignment horizontal="left"/>
    </xf>
    <xf numFmtId="1" fontId="20" fillId="0" borderId="0" xfId="0" applyNumberFormat="1" applyFont="1" applyFill="1" applyAlignment="1"/>
    <xf numFmtId="1" fontId="20" fillId="0" borderId="0" xfId="0" applyNumberFormat="1" applyFont="1" applyFill="1"/>
    <xf numFmtId="0" fontId="6" fillId="0" borderId="0" xfId="0" applyFont="1" applyFill="1" applyAlignment="1">
      <alignment vertical="center" wrapText="1"/>
    </xf>
    <xf numFmtId="0" fontId="6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center" vertical="center"/>
    </xf>
    <xf numFmtId="1" fontId="6" fillId="0" borderId="0" xfId="0" applyNumberFormat="1" applyFont="1" applyFill="1" applyBorder="1" applyAlignment="1">
      <alignment horizontal="right"/>
    </xf>
    <xf numFmtId="1" fontId="5" fillId="0" borderId="25" xfId="0" applyNumberFormat="1" applyFont="1" applyFill="1" applyBorder="1" applyAlignment="1">
      <alignment horizontal="center"/>
    </xf>
    <xf numFmtId="1" fontId="5" fillId="0" borderId="12" xfId="0" applyNumberFormat="1" applyFont="1" applyFill="1" applyBorder="1" applyAlignment="1">
      <alignment horizontal="center"/>
    </xf>
    <xf numFmtId="1" fontId="10" fillId="0" borderId="0" xfId="0" applyNumberFormat="1" applyFont="1" applyFill="1" applyBorder="1" applyAlignment="1">
      <alignment vertical="center" wrapText="1"/>
    </xf>
    <xf numFmtId="0" fontId="5" fillId="0" borderId="0" xfId="0" applyNumberFormat="1" applyFont="1" applyFill="1" applyBorder="1" applyAlignment="1">
      <alignment wrapText="1"/>
    </xf>
    <xf numFmtId="0" fontId="5" fillId="15" borderId="0" xfId="0" applyNumberFormat="1" applyFont="1" applyFill="1" applyBorder="1" applyAlignment="1">
      <alignment wrapText="1"/>
    </xf>
    <xf numFmtId="1" fontId="5" fillId="0" borderId="26" xfId="0" applyNumberFormat="1" applyFont="1" applyFill="1" applyBorder="1" applyAlignment="1">
      <alignment horizontal="center"/>
    </xf>
    <xf numFmtId="1" fontId="5" fillId="0" borderId="13" xfId="0" applyNumberFormat="1" applyFont="1" applyFill="1" applyBorder="1" applyAlignment="1">
      <alignment horizontal="center"/>
    </xf>
    <xf numFmtId="1" fontId="5" fillId="0" borderId="27" xfId="0" applyNumberFormat="1" applyFont="1" applyFill="1" applyBorder="1" applyAlignment="1"/>
    <xf numFmtId="1" fontId="5" fillId="0" borderId="28" xfId="0" applyNumberFormat="1" applyFont="1" applyFill="1" applyBorder="1" applyAlignment="1"/>
    <xf numFmtId="1" fontId="5" fillId="15" borderId="29" xfId="0" applyNumberFormat="1" applyFont="1" applyFill="1" applyBorder="1" applyAlignment="1">
      <alignment horizontal="center" vertical="center" wrapText="1"/>
    </xf>
    <xf numFmtId="1" fontId="3" fillId="0" borderId="30" xfId="0" applyNumberFormat="1" applyFont="1" applyFill="1" applyBorder="1" applyAlignment="1">
      <alignment horizontal="left" vertical="center" wrapText="1"/>
    </xf>
    <xf numFmtId="1" fontId="3" fillId="0" borderId="30" xfId="0" applyNumberFormat="1" applyFont="1" applyFill="1" applyBorder="1" applyAlignment="1">
      <alignment horizontal="center" vertical="center" wrapText="1"/>
    </xf>
    <xf numFmtId="1" fontId="3" fillId="0" borderId="3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1" fontId="5" fillId="0" borderId="25" xfId="0" applyNumberFormat="1" applyFont="1" applyFill="1" applyBorder="1" applyAlignment="1">
      <alignment horizontal="center" wrapText="1"/>
    </xf>
    <xf numFmtId="1" fontId="3" fillId="0" borderId="32" xfId="0" applyNumberFormat="1" applyFont="1" applyFill="1" applyBorder="1" applyAlignment="1">
      <alignment horizontal="center" wrapText="1"/>
    </xf>
    <xf numFmtId="1" fontId="24" fillId="0" borderId="32" xfId="0" applyNumberFormat="1" applyFont="1" applyFill="1" applyBorder="1" applyAlignment="1">
      <alignment horizontal="center" wrapText="1"/>
    </xf>
    <xf numFmtId="1" fontId="24" fillId="0" borderId="25" xfId="0" applyNumberFormat="1" applyFont="1" applyFill="1" applyBorder="1" applyAlignment="1">
      <alignment horizontal="center" wrapText="1"/>
    </xf>
    <xf numFmtId="0" fontId="3" fillId="0" borderId="33" xfId="0" applyFont="1" applyFill="1" applyBorder="1" applyAlignment="1">
      <alignment horizontal="center" wrapText="1"/>
    </xf>
    <xf numFmtId="1" fontId="5" fillId="15" borderId="25" xfId="0" applyNumberFormat="1" applyFont="1" applyFill="1" applyBorder="1" applyAlignment="1">
      <alignment horizontal="center" wrapText="1"/>
    </xf>
    <xf numFmtId="1" fontId="24" fillId="0" borderId="34" xfId="0" applyNumberFormat="1" applyFont="1" applyFill="1" applyBorder="1" applyAlignment="1">
      <alignment horizontal="center" wrapText="1"/>
    </xf>
    <xf numFmtId="1" fontId="24" fillId="0" borderId="35" xfId="0" applyNumberFormat="1" applyFont="1" applyFill="1" applyBorder="1" applyAlignment="1">
      <alignment horizontal="center" wrapText="1"/>
    </xf>
    <xf numFmtId="1" fontId="5" fillId="0" borderId="35" xfId="0" applyNumberFormat="1" applyFont="1" applyFill="1" applyBorder="1" applyAlignment="1">
      <alignment horizontal="center" wrapText="1"/>
    </xf>
    <xf numFmtId="1" fontId="3" fillId="0" borderId="33" xfId="0" applyNumberFormat="1" applyFont="1" applyFill="1" applyBorder="1" applyAlignment="1">
      <alignment horizontal="left" vertical="center" wrapText="1"/>
    </xf>
    <xf numFmtId="1" fontId="3" fillId="0" borderId="36" xfId="0" applyNumberFormat="1" applyFont="1" applyFill="1" applyBorder="1" applyAlignment="1">
      <alignment horizontal="left" vertical="center" wrapText="1"/>
    </xf>
    <xf numFmtId="1" fontId="3" fillId="0" borderId="31" xfId="0" applyNumberFormat="1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1" fontId="3" fillId="0" borderId="36" xfId="0" applyNumberFormat="1" applyFont="1" applyFill="1" applyBorder="1" applyAlignment="1">
      <alignment horizontal="center" vertical="center" wrapText="1"/>
    </xf>
    <xf numFmtId="1" fontId="3" fillId="0" borderId="33" xfId="0" applyNumberFormat="1" applyFont="1" applyFill="1" applyBorder="1" applyAlignment="1">
      <alignment wrapText="1"/>
    </xf>
    <xf numFmtId="1" fontId="3" fillId="0" borderId="37" xfId="0" applyNumberFormat="1" applyFont="1" applyFill="1" applyBorder="1" applyAlignment="1">
      <alignment horizontal="left" vertical="center" wrapText="1"/>
    </xf>
    <xf numFmtId="1" fontId="3" fillId="0" borderId="12" xfId="0" applyNumberFormat="1" applyFont="1" applyFill="1" applyBorder="1" applyAlignment="1">
      <alignment horizontal="left" vertical="center" wrapText="1"/>
    </xf>
    <xf numFmtId="1" fontId="3" fillId="0" borderId="38" xfId="0" applyNumberFormat="1" applyFont="1" applyFill="1" applyBorder="1" applyAlignment="1">
      <alignment horizontal="center" vertical="center" wrapText="1"/>
    </xf>
    <xf numFmtId="1" fontId="24" fillId="0" borderId="37" xfId="0" applyNumberFormat="1" applyFont="1" applyFill="1" applyBorder="1" applyAlignment="1">
      <alignment horizontal="left" vertical="center" wrapText="1"/>
    </xf>
    <xf numFmtId="1" fontId="3" fillId="0" borderId="12" xfId="0" applyNumberFormat="1" applyFont="1" applyFill="1" applyBorder="1" applyAlignment="1">
      <alignment horizontal="left" wrapText="1"/>
    </xf>
    <xf numFmtId="1" fontId="3" fillId="0" borderId="39" xfId="0" applyNumberFormat="1" applyFont="1" applyFill="1" applyBorder="1" applyAlignment="1">
      <alignment horizontal="left" wrapText="1"/>
    </xf>
    <xf numFmtId="1" fontId="24" fillId="0" borderId="37" xfId="0" applyNumberFormat="1" applyFont="1" applyFill="1" applyBorder="1" applyAlignment="1">
      <alignment horizontal="center" wrapText="1"/>
    </xf>
    <xf numFmtId="1" fontId="25" fillId="0" borderId="31" xfId="0" applyNumberFormat="1" applyFont="1" applyFill="1" applyBorder="1" applyAlignment="1">
      <alignment vertical="center" wrapText="1"/>
    </xf>
    <xf numFmtId="1" fontId="25" fillId="0" borderId="40" xfId="0" applyNumberFormat="1" applyFont="1" applyFill="1" applyBorder="1" applyAlignment="1">
      <alignment vertical="center" wrapText="1"/>
    </xf>
    <xf numFmtId="1" fontId="25" fillId="0" borderId="41" xfId="0" applyNumberFormat="1" applyFont="1" applyFill="1" applyBorder="1" applyAlignment="1">
      <alignment vertical="center" wrapText="1"/>
    </xf>
    <xf numFmtId="1" fontId="25" fillId="0" borderId="42" xfId="0" applyNumberFormat="1" applyFont="1" applyFill="1" applyBorder="1" applyAlignment="1">
      <alignment vertical="center" wrapText="1"/>
    </xf>
    <xf numFmtId="1" fontId="25" fillId="0" borderId="25" xfId="0" applyNumberFormat="1" applyFont="1" applyFill="1" applyBorder="1" applyAlignment="1">
      <alignment vertical="center" wrapText="1"/>
    </xf>
    <xf numFmtId="1" fontId="25" fillId="0" borderId="10" xfId="0" applyNumberFormat="1" applyFont="1" applyFill="1" applyBorder="1" applyAlignment="1">
      <alignment vertical="center" wrapText="1"/>
    </xf>
    <xf numFmtId="1" fontId="25" fillId="0" borderId="43" xfId="0" applyNumberFormat="1" applyFont="1" applyFill="1" applyBorder="1" applyAlignment="1">
      <alignment vertical="center" wrapText="1"/>
    </xf>
    <xf numFmtId="1" fontId="25" fillId="0" borderId="26" xfId="0" applyNumberFormat="1" applyFont="1" applyFill="1" applyBorder="1" applyAlignment="1">
      <alignment vertical="center" wrapText="1"/>
    </xf>
    <xf numFmtId="0" fontId="6" fillId="0" borderId="10" xfId="0" applyFont="1" applyFill="1" applyBorder="1" applyAlignment="1">
      <alignment horizontal="left" vertical="center" wrapText="1"/>
    </xf>
    <xf numFmtId="0" fontId="0" fillId="0" borderId="0" xfId="0" applyFill="1"/>
    <xf numFmtId="0" fontId="6" fillId="0" borderId="25" xfId="0" applyFont="1" applyFill="1" applyBorder="1" applyAlignment="1">
      <alignment horizontal="center" vertical="center" wrapText="1"/>
    </xf>
    <xf numFmtId="0" fontId="6" fillId="0" borderId="10" xfId="23" applyNumberFormat="1" applyFont="1" applyFill="1" applyBorder="1" applyAlignment="1">
      <alignment vertical="center"/>
    </xf>
    <xf numFmtId="0" fontId="6" fillId="18" borderId="10" xfId="0" applyFont="1" applyFill="1" applyBorder="1" applyAlignment="1">
      <alignment horizontal="center" vertical="center" wrapText="1"/>
    </xf>
    <xf numFmtId="0" fontId="6" fillId="18" borderId="10" xfId="0" applyFont="1" applyFill="1" applyBorder="1" applyAlignment="1">
      <alignment horizontal="left" vertical="center" wrapText="1"/>
    </xf>
    <xf numFmtId="0" fontId="26" fillId="0" borderId="0" xfId="0" applyFont="1"/>
    <xf numFmtId="0" fontId="26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6" fillId="0" borderId="10" xfId="23" applyNumberFormat="1" applyFont="1" applyFill="1" applyBorder="1" applyAlignment="1">
      <alignment vertical="center" wrapText="1"/>
    </xf>
    <xf numFmtId="0" fontId="44" fillId="18" borderId="10" xfId="0" applyFont="1" applyFill="1" applyBorder="1" applyAlignment="1">
      <alignment horizontal="left" vertical="center" wrapText="1"/>
    </xf>
    <xf numFmtId="0" fontId="44" fillId="18" borderId="10" xfId="0" applyFont="1" applyFill="1" applyBorder="1" applyAlignment="1">
      <alignment horizontal="center" vertical="center" wrapText="1"/>
    </xf>
    <xf numFmtId="0" fontId="0" fillId="18" borderId="0" xfId="0" applyFill="1"/>
    <xf numFmtId="0" fontId="11" fillId="0" borderId="0" xfId="0" applyFont="1" applyFill="1"/>
    <xf numFmtId="0" fontId="46" fillId="18" borderId="10" xfId="0" applyFont="1" applyFill="1" applyBorder="1" applyAlignment="1">
      <alignment horizontal="center" vertical="center" wrapText="1"/>
    </xf>
    <xf numFmtId="0" fontId="46" fillId="18" borderId="10" xfId="0" applyFont="1" applyFill="1" applyBorder="1" applyAlignment="1">
      <alignment horizontal="left" vertical="center" wrapText="1"/>
    </xf>
    <xf numFmtId="14" fontId="44" fillId="18" borderId="10" xfId="0" applyNumberFormat="1" applyFont="1" applyFill="1" applyBorder="1" applyAlignment="1">
      <alignment horizontal="center" vertical="center" wrapText="1"/>
    </xf>
    <xf numFmtId="14" fontId="6" fillId="18" borderId="10" xfId="0" applyNumberFormat="1" applyFont="1" applyFill="1" applyBorder="1" applyAlignment="1">
      <alignment horizontal="center" vertical="center" wrapText="1"/>
    </xf>
    <xf numFmtId="0" fontId="44" fillId="19" borderId="10" xfId="0" applyFont="1" applyFill="1" applyBorder="1" applyAlignment="1">
      <alignment horizontal="left" vertical="center" wrapText="1"/>
    </xf>
    <xf numFmtId="1" fontId="14" fillId="0" borderId="68" xfId="0" applyNumberFormat="1" applyFont="1" applyFill="1" applyBorder="1" applyAlignment="1">
      <alignment horizontal="center" vertical="justify"/>
    </xf>
    <xf numFmtId="1" fontId="7" fillId="0" borderId="75" xfId="0" applyNumberFormat="1" applyFont="1" applyFill="1" applyBorder="1" applyAlignment="1">
      <alignment horizontal="center" vertical="center" wrapText="1"/>
    </xf>
    <xf numFmtId="1" fontId="7" fillId="0" borderId="22" xfId="0" applyNumberFormat="1" applyFont="1" applyFill="1" applyBorder="1" applyAlignment="1">
      <alignment horizontal="center" vertical="center" wrapText="1"/>
    </xf>
    <xf numFmtId="1" fontId="7" fillId="0" borderId="77" xfId="0" applyNumberFormat="1" applyFont="1" applyFill="1" applyBorder="1" applyAlignment="1">
      <alignment horizontal="center" vertical="center" wrapText="1"/>
    </xf>
    <xf numFmtId="1" fontId="4" fillId="0" borderId="75" xfId="0" applyNumberFormat="1" applyFont="1" applyFill="1" applyBorder="1" applyAlignment="1">
      <alignment horizontal="center" vertical="center" wrapText="1"/>
    </xf>
    <xf numFmtId="1" fontId="4" fillId="0" borderId="22" xfId="0" applyNumberFormat="1" applyFont="1" applyFill="1" applyBorder="1" applyAlignment="1">
      <alignment horizontal="center" vertical="center" wrapText="1"/>
    </xf>
    <xf numFmtId="1" fontId="4" fillId="0" borderId="77" xfId="0" applyNumberFormat="1" applyFont="1" applyFill="1" applyBorder="1" applyAlignment="1">
      <alignment horizontal="center" vertical="center" wrapText="1"/>
    </xf>
    <xf numFmtId="1" fontId="2" fillId="0" borderId="62" xfId="0" applyNumberFormat="1" applyFont="1" applyFill="1" applyBorder="1" applyAlignment="1">
      <alignment horizontal="center" vertical="center"/>
    </xf>
    <xf numFmtId="1" fontId="2" fillId="0" borderId="56" xfId="0" applyNumberFormat="1" applyFont="1" applyFill="1" applyBorder="1" applyAlignment="1">
      <alignment horizontal="center" vertical="center"/>
    </xf>
    <xf numFmtId="1" fontId="2" fillId="0" borderId="57" xfId="0" applyNumberFormat="1" applyFont="1" applyFill="1" applyBorder="1" applyAlignment="1">
      <alignment horizontal="center" vertical="center"/>
    </xf>
    <xf numFmtId="1" fontId="4" fillId="0" borderId="62" xfId="0" applyNumberFormat="1" applyFont="1" applyFill="1" applyBorder="1" applyAlignment="1">
      <alignment horizontal="center" vertical="center" wrapText="1"/>
    </xf>
    <xf numFmtId="1" fontId="4" fillId="0" borderId="56" xfId="0" applyNumberFormat="1" applyFont="1" applyFill="1" applyBorder="1" applyAlignment="1">
      <alignment horizontal="center" vertical="center" wrapText="1"/>
    </xf>
    <xf numFmtId="1" fontId="4" fillId="0" borderId="57" xfId="0" applyNumberFormat="1" applyFont="1" applyFill="1" applyBorder="1" applyAlignment="1">
      <alignment horizontal="center" vertical="center" wrapText="1"/>
    </xf>
    <xf numFmtId="1" fontId="4" fillId="0" borderId="67" xfId="0" applyNumberFormat="1" applyFont="1" applyFill="1" applyBorder="1" applyAlignment="1">
      <alignment horizontal="center" vertical="center" wrapText="1"/>
    </xf>
    <xf numFmtId="1" fontId="4" fillId="0" borderId="68" xfId="0" applyNumberFormat="1" applyFont="1" applyFill="1" applyBorder="1" applyAlignment="1">
      <alignment horizontal="center" vertical="center" wrapText="1"/>
    </xf>
    <xf numFmtId="1" fontId="4" fillId="0" borderId="69" xfId="0" applyNumberFormat="1" applyFont="1" applyFill="1" applyBorder="1" applyAlignment="1">
      <alignment horizontal="center" vertical="center" wrapText="1"/>
    </xf>
    <xf numFmtId="1" fontId="4" fillId="0" borderId="71" xfId="0" applyNumberFormat="1" applyFont="1" applyFill="1" applyBorder="1" applyAlignment="1">
      <alignment horizontal="center" vertical="center" wrapText="1"/>
    </xf>
    <xf numFmtId="1" fontId="4" fillId="0" borderId="0" xfId="0" applyNumberFormat="1" applyFont="1" applyFill="1" applyBorder="1" applyAlignment="1">
      <alignment horizontal="center" vertical="center" wrapText="1"/>
    </xf>
    <xf numFmtId="1" fontId="4" fillId="0" borderId="76" xfId="0" applyNumberFormat="1" applyFont="1" applyFill="1" applyBorder="1" applyAlignment="1">
      <alignment horizontal="center" vertical="center" wrapText="1"/>
    </xf>
    <xf numFmtId="1" fontId="4" fillId="0" borderId="20" xfId="0" applyNumberFormat="1" applyFont="1" applyFill="1" applyBorder="1" applyAlignment="1">
      <alignment horizontal="center" vertical="center" wrapText="1"/>
    </xf>
    <xf numFmtId="1" fontId="4" fillId="0" borderId="65" xfId="0" applyNumberFormat="1" applyFont="1" applyFill="1" applyBorder="1" applyAlignment="1">
      <alignment horizontal="center" vertical="center" wrapText="1"/>
    </xf>
    <xf numFmtId="1" fontId="5" fillId="0" borderId="63" xfId="0" applyNumberFormat="1" applyFont="1" applyFill="1" applyBorder="1" applyAlignment="1">
      <alignment horizontal="center" vertical="center" wrapText="1"/>
    </xf>
    <xf numFmtId="1" fontId="5" fillId="0" borderId="64" xfId="0" applyNumberFormat="1" applyFont="1" applyFill="1" applyBorder="1" applyAlignment="1">
      <alignment horizontal="center" vertical="center" wrapText="1"/>
    </xf>
    <xf numFmtId="1" fontId="5" fillId="0" borderId="20" xfId="0" applyNumberFormat="1" applyFont="1" applyFill="1" applyBorder="1" applyAlignment="1">
      <alignment horizontal="center" vertical="center" wrapText="1"/>
    </xf>
    <xf numFmtId="1" fontId="5" fillId="0" borderId="23" xfId="0" applyNumberFormat="1" applyFont="1" applyFill="1" applyBorder="1" applyAlignment="1">
      <alignment horizontal="center" vertical="center" wrapText="1"/>
    </xf>
    <xf numFmtId="1" fontId="5" fillId="0" borderId="72" xfId="0" applyNumberFormat="1" applyFont="1" applyFill="1" applyBorder="1" applyAlignment="1">
      <alignment horizontal="center" vertical="center" wrapText="1"/>
    </xf>
    <xf numFmtId="1" fontId="5" fillId="0" borderId="73" xfId="0" applyNumberFormat="1" applyFont="1" applyFill="1" applyBorder="1" applyAlignment="1">
      <alignment horizontal="center" vertical="center" wrapText="1"/>
    </xf>
    <xf numFmtId="1" fontId="5" fillId="0" borderId="62" xfId="0" applyNumberFormat="1" applyFont="1" applyFill="1" applyBorder="1" applyAlignment="1">
      <alignment horizontal="center" vertical="center" wrapText="1"/>
    </xf>
    <xf numFmtId="0" fontId="0" fillId="0" borderId="66" xfId="0" applyFont="1" applyBorder="1"/>
    <xf numFmtId="1" fontId="9" fillId="0" borderId="63" xfId="0" applyNumberFormat="1" applyFont="1" applyFill="1" applyBorder="1" applyAlignment="1">
      <alignment horizontal="center" vertical="center" wrapText="1"/>
    </xf>
    <xf numFmtId="1" fontId="9" fillId="0" borderId="65" xfId="0" applyNumberFormat="1" applyFont="1" applyFill="1" applyBorder="1" applyAlignment="1">
      <alignment horizontal="center" vertical="center" wrapText="1"/>
    </xf>
    <xf numFmtId="1" fontId="5" fillId="0" borderId="60" xfId="0" applyNumberFormat="1" applyFont="1" applyFill="1" applyBorder="1" applyAlignment="1">
      <alignment horizontal="center" vertical="center" wrapText="1"/>
    </xf>
    <xf numFmtId="1" fontId="5" fillId="0" borderId="56" xfId="0" applyNumberFormat="1" applyFont="1" applyFill="1" applyBorder="1" applyAlignment="1">
      <alignment horizontal="center" vertical="center" wrapText="1"/>
    </xf>
    <xf numFmtId="1" fontId="5" fillId="0" borderId="66" xfId="0" applyNumberFormat="1" applyFont="1" applyFill="1" applyBorder="1" applyAlignment="1">
      <alignment horizontal="center" vertical="center" wrapText="1"/>
    </xf>
    <xf numFmtId="1" fontId="5" fillId="0" borderId="57" xfId="0" applyNumberFormat="1" applyFont="1" applyFill="1" applyBorder="1" applyAlignment="1">
      <alignment horizontal="center" vertical="center" wrapText="1"/>
    </xf>
    <xf numFmtId="1" fontId="12" fillId="0" borderId="41" xfId="0" applyNumberFormat="1" applyFont="1" applyFill="1" applyBorder="1" applyAlignment="1">
      <alignment horizontal="center" vertical="center" wrapText="1"/>
    </xf>
    <xf numFmtId="1" fontId="12" fillId="0" borderId="30" xfId="0" applyNumberFormat="1" applyFont="1" applyFill="1" applyBorder="1" applyAlignment="1">
      <alignment horizontal="center" vertical="center" wrapText="1"/>
    </xf>
    <xf numFmtId="1" fontId="12" fillId="0" borderId="45" xfId="0" applyNumberFormat="1" applyFont="1" applyFill="1" applyBorder="1" applyAlignment="1">
      <alignment horizontal="center" vertical="center" wrapText="1"/>
    </xf>
    <xf numFmtId="1" fontId="12" fillId="0" borderId="15" xfId="0" applyNumberFormat="1" applyFont="1" applyFill="1" applyBorder="1" applyAlignment="1" applyProtection="1">
      <alignment horizontal="center" vertical="center" wrapText="1"/>
    </xf>
    <xf numFmtId="1" fontId="12" fillId="0" borderId="30" xfId="0" applyNumberFormat="1" applyFont="1" applyFill="1" applyBorder="1" applyAlignment="1" applyProtection="1">
      <alignment horizontal="center" vertical="center" wrapText="1"/>
    </xf>
    <xf numFmtId="1" fontId="12" fillId="0" borderId="41" xfId="0" applyNumberFormat="1" applyFont="1" applyFill="1" applyBorder="1" applyAlignment="1" applyProtection="1">
      <alignment horizontal="center" vertical="center" wrapText="1"/>
    </xf>
    <xf numFmtId="1" fontId="12" fillId="0" borderId="45" xfId="0" applyNumberFormat="1" applyFont="1" applyFill="1" applyBorder="1" applyAlignment="1" applyProtection="1">
      <alignment horizontal="center" vertical="center" wrapText="1"/>
    </xf>
    <xf numFmtId="1" fontId="12" fillId="0" borderId="15" xfId="0" applyNumberFormat="1" applyFont="1" applyFill="1" applyBorder="1" applyAlignment="1">
      <alignment horizontal="center" vertical="center" wrapText="1"/>
    </xf>
    <xf numFmtId="1" fontId="12" fillId="0" borderId="61" xfId="0" applyNumberFormat="1" applyFont="1" applyFill="1" applyBorder="1" applyAlignment="1">
      <alignment horizontal="center" vertical="center" wrapText="1"/>
    </xf>
    <xf numFmtId="1" fontId="12" fillId="15" borderId="41" xfId="0" applyNumberFormat="1" applyFont="1" applyFill="1" applyBorder="1" applyAlignment="1">
      <alignment horizontal="center" vertical="center" wrapText="1"/>
    </xf>
    <xf numFmtId="1" fontId="12" fillId="15" borderId="45" xfId="0" applyNumberFormat="1" applyFont="1" applyFill="1" applyBorder="1" applyAlignment="1">
      <alignment horizontal="center" vertical="center" wrapText="1"/>
    </xf>
    <xf numFmtId="1" fontId="5" fillId="0" borderId="15" xfId="0" applyNumberFormat="1" applyFont="1" applyFill="1" applyBorder="1" applyAlignment="1">
      <alignment horizontal="center" vertical="center" wrapText="1"/>
    </xf>
    <xf numFmtId="1" fontId="5" fillId="0" borderId="30" xfId="0" applyNumberFormat="1" applyFont="1" applyFill="1" applyBorder="1" applyAlignment="1">
      <alignment horizontal="center" vertical="center" wrapText="1"/>
    </xf>
    <xf numFmtId="1" fontId="5" fillId="0" borderId="41" xfId="0" applyNumberFormat="1" applyFont="1" applyFill="1" applyBorder="1" applyAlignment="1">
      <alignment horizontal="center" vertical="center" wrapText="1"/>
    </xf>
    <xf numFmtId="1" fontId="5" fillId="0" borderId="45" xfId="0" applyNumberFormat="1" applyFont="1" applyFill="1" applyBorder="1" applyAlignment="1">
      <alignment horizontal="center" vertical="center" wrapText="1"/>
    </xf>
    <xf numFmtId="1" fontId="12" fillId="0" borderId="43" xfId="0" applyNumberFormat="1" applyFont="1" applyFill="1" applyBorder="1" applyAlignment="1">
      <alignment horizontal="center" vertical="center" wrapText="1"/>
    </xf>
    <xf numFmtId="1" fontId="12" fillId="0" borderId="32" xfId="0" applyNumberFormat="1" applyFont="1" applyFill="1" applyBorder="1" applyAlignment="1">
      <alignment horizontal="center" vertical="center" wrapText="1"/>
    </xf>
    <xf numFmtId="1" fontId="12" fillId="0" borderId="59" xfId="0" applyNumberFormat="1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 applyProtection="1">
      <alignment horizontal="center" vertical="center" wrapText="1"/>
    </xf>
    <xf numFmtId="1" fontId="12" fillId="0" borderId="32" xfId="0" applyNumberFormat="1" applyFont="1" applyFill="1" applyBorder="1" applyAlignment="1" applyProtection="1">
      <alignment horizontal="center" vertical="center" wrapText="1"/>
    </xf>
    <xf numFmtId="1" fontId="12" fillId="0" borderId="43" xfId="0" applyNumberFormat="1" applyFont="1" applyFill="1" applyBorder="1" applyAlignment="1" applyProtection="1">
      <alignment horizontal="center" vertical="center" wrapText="1"/>
    </xf>
    <xf numFmtId="1" fontId="12" fillId="0" borderId="59" xfId="0" applyNumberFormat="1" applyFont="1" applyFill="1" applyBorder="1" applyAlignment="1" applyProtection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1" fontId="12" fillId="0" borderId="58" xfId="0" applyNumberFormat="1" applyFont="1" applyFill="1" applyBorder="1" applyAlignment="1">
      <alignment horizontal="center" vertical="center" wrapText="1"/>
    </xf>
    <xf numFmtId="1" fontId="5" fillId="0" borderId="17" xfId="0" applyNumberFormat="1" applyFont="1" applyFill="1" applyBorder="1" applyAlignment="1">
      <alignment horizontal="center" vertical="center" wrapText="1"/>
    </xf>
    <xf numFmtId="1" fontId="5" fillId="0" borderId="32" xfId="0" applyNumberFormat="1" applyFont="1" applyFill="1" applyBorder="1" applyAlignment="1">
      <alignment horizontal="center" vertical="center" wrapText="1"/>
    </xf>
    <xf numFmtId="1" fontId="5" fillId="0" borderId="43" xfId="0" applyNumberFormat="1" applyFont="1" applyFill="1" applyBorder="1" applyAlignment="1">
      <alignment horizontal="center" vertical="center" wrapText="1"/>
    </xf>
    <xf numFmtId="1" fontId="5" fillId="0" borderId="59" xfId="0" applyNumberFormat="1" applyFont="1" applyFill="1" applyBorder="1" applyAlignment="1">
      <alignment horizontal="center" vertical="center" wrapText="1"/>
    </xf>
    <xf numFmtId="1" fontId="12" fillId="15" borderId="17" xfId="0" applyNumberFormat="1" applyFont="1" applyFill="1" applyBorder="1" applyAlignment="1" applyProtection="1">
      <alignment horizontal="center" vertical="center" wrapText="1"/>
    </xf>
    <xf numFmtId="1" fontId="12" fillId="15" borderId="32" xfId="0" applyNumberFormat="1" applyFont="1" applyFill="1" applyBorder="1" applyAlignment="1" applyProtection="1">
      <alignment horizontal="center" vertical="center" wrapText="1"/>
    </xf>
    <xf numFmtId="1" fontId="12" fillId="15" borderId="43" xfId="0" applyNumberFormat="1" applyFont="1" applyFill="1" applyBorder="1" applyAlignment="1" applyProtection="1">
      <alignment horizontal="center" vertical="center" wrapText="1"/>
    </xf>
    <xf numFmtId="1" fontId="12" fillId="15" borderId="17" xfId="0" applyNumberFormat="1" applyFont="1" applyFill="1" applyBorder="1" applyAlignment="1" applyProtection="1">
      <alignment horizontal="center" vertical="center" wrapText="1"/>
      <protection locked="0"/>
    </xf>
    <xf numFmtId="1" fontId="12" fillId="15" borderId="32" xfId="0" applyNumberFormat="1" applyFont="1" applyFill="1" applyBorder="1" applyAlignment="1" applyProtection="1">
      <alignment horizontal="center" vertical="center" wrapText="1"/>
      <protection locked="0"/>
    </xf>
    <xf numFmtId="1" fontId="12" fillId="0" borderId="43" xfId="0" applyNumberFormat="1" applyFont="1" applyFill="1" applyBorder="1" applyAlignment="1" applyProtection="1">
      <alignment horizontal="center" vertical="center" wrapText="1"/>
      <protection locked="0"/>
    </xf>
    <xf numFmtId="1" fontId="12" fillId="0" borderId="32" xfId="0" applyNumberFormat="1" applyFont="1" applyFill="1" applyBorder="1" applyAlignment="1" applyProtection="1">
      <alignment horizontal="center" vertical="center" wrapText="1"/>
      <protection locked="0"/>
    </xf>
    <xf numFmtId="1" fontId="12" fillId="0" borderId="59" xfId="0" applyNumberFormat="1" applyFont="1" applyFill="1" applyBorder="1" applyAlignment="1" applyProtection="1">
      <alignment horizontal="center" vertical="center" wrapText="1"/>
      <protection locked="0"/>
    </xf>
    <xf numFmtId="1" fontId="12" fillId="15" borderId="43" xfId="0" applyNumberFormat="1" applyFont="1" applyFill="1" applyBorder="1" applyAlignment="1">
      <alignment horizontal="center" vertical="center" wrapText="1"/>
    </xf>
    <xf numFmtId="1" fontId="12" fillId="15" borderId="59" xfId="0" applyNumberFormat="1" applyFont="1" applyFill="1" applyBorder="1" applyAlignment="1">
      <alignment horizontal="center" vertical="center" wrapText="1"/>
    </xf>
    <xf numFmtId="0" fontId="12" fillId="0" borderId="43" xfId="0" applyFont="1" applyFill="1" applyBorder="1" applyAlignment="1">
      <alignment horizontal="center" vertical="center" wrapText="1"/>
    </xf>
    <xf numFmtId="0" fontId="12" fillId="0" borderId="32" xfId="0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/>
    </xf>
    <xf numFmtId="1" fontId="12" fillId="0" borderId="32" xfId="0" applyNumberFormat="1" applyFont="1" applyFill="1" applyBorder="1" applyAlignment="1">
      <alignment horizontal="center"/>
    </xf>
    <xf numFmtId="0" fontId="12" fillId="0" borderId="58" xfId="0" applyFont="1" applyFill="1" applyBorder="1" applyAlignment="1">
      <alignment horizontal="center" vertical="center" wrapText="1"/>
    </xf>
    <xf numFmtId="1" fontId="8" fillId="0" borderId="17" xfId="0" applyNumberFormat="1" applyFont="1" applyFill="1" applyBorder="1"/>
    <xf numFmtId="1" fontId="8" fillId="0" borderId="32" xfId="0" applyNumberFormat="1" applyFont="1" applyFill="1" applyBorder="1"/>
    <xf numFmtId="1" fontId="12" fillId="0" borderId="29" xfId="0" applyNumberFormat="1" applyFont="1" applyFill="1" applyBorder="1" applyAlignment="1">
      <alignment horizontal="center" vertical="center" wrapText="1"/>
    </xf>
    <xf numFmtId="1" fontId="12" fillId="0" borderId="37" xfId="0" applyNumberFormat="1" applyFont="1" applyFill="1" applyBorder="1" applyAlignment="1">
      <alignment horizontal="center" vertical="center" wrapText="1"/>
    </xf>
    <xf numFmtId="1" fontId="12" fillId="0" borderId="44" xfId="0" applyNumberFormat="1" applyFont="1" applyFill="1" applyBorder="1" applyAlignment="1">
      <alignment horizontal="center" vertical="center" wrapText="1"/>
    </xf>
    <xf numFmtId="1" fontId="12" fillId="15" borderId="19" xfId="0" applyNumberFormat="1" applyFont="1" applyFill="1" applyBorder="1" applyAlignment="1" applyProtection="1">
      <alignment horizontal="center" vertical="center" wrapText="1"/>
    </xf>
    <xf numFmtId="1" fontId="12" fillId="15" borderId="37" xfId="0" applyNumberFormat="1" applyFont="1" applyFill="1" applyBorder="1" applyAlignment="1" applyProtection="1">
      <alignment horizontal="center" vertical="center" wrapText="1"/>
    </xf>
    <xf numFmtId="1" fontId="12" fillId="0" borderId="29" xfId="0" applyNumberFormat="1" applyFont="1" applyFill="1" applyBorder="1" applyAlignment="1" applyProtection="1">
      <alignment horizontal="center" vertical="center" wrapText="1"/>
    </xf>
    <xf numFmtId="1" fontId="12" fillId="0" borderId="37" xfId="0" applyNumberFormat="1" applyFont="1" applyFill="1" applyBorder="1" applyAlignment="1" applyProtection="1">
      <alignment horizontal="center" vertical="center" wrapText="1"/>
    </xf>
    <xf numFmtId="1" fontId="12" fillId="0" borderId="44" xfId="0" applyNumberFormat="1" applyFont="1" applyFill="1" applyBorder="1" applyAlignment="1" applyProtection="1">
      <alignment horizontal="center" vertical="center" wrapText="1"/>
    </xf>
    <xf numFmtId="1" fontId="12" fillId="0" borderId="19" xfId="0" applyNumberFormat="1" applyFont="1" applyFill="1" applyBorder="1" applyAlignment="1">
      <alignment horizontal="center" vertical="center" wrapText="1"/>
    </xf>
    <xf numFmtId="1" fontId="12" fillId="0" borderId="78" xfId="0" applyNumberFormat="1" applyFont="1" applyFill="1" applyBorder="1" applyAlignment="1">
      <alignment horizontal="center" vertical="center" wrapText="1"/>
    </xf>
    <xf numFmtId="1" fontId="5" fillId="0" borderId="19" xfId="0" applyNumberFormat="1" applyFont="1" applyFill="1" applyBorder="1" applyAlignment="1">
      <alignment horizontal="center" vertical="center" wrapText="1"/>
    </xf>
    <xf numFmtId="1" fontId="5" fillId="0" borderId="37" xfId="0" applyNumberFormat="1" applyFont="1" applyFill="1" applyBorder="1" applyAlignment="1">
      <alignment horizontal="center" vertical="center" wrapText="1"/>
    </xf>
    <xf numFmtId="1" fontId="5" fillId="0" borderId="29" xfId="0" applyNumberFormat="1" applyFont="1" applyFill="1" applyBorder="1" applyAlignment="1">
      <alignment horizontal="center" vertical="center" wrapText="1"/>
    </xf>
    <xf numFmtId="1" fontId="5" fillId="0" borderId="44" xfId="0" applyNumberFormat="1" applyFont="1" applyFill="1" applyBorder="1" applyAlignment="1">
      <alignment horizontal="center" vertical="center" wrapText="1"/>
    </xf>
    <xf numFmtId="1" fontId="15" fillId="15" borderId="67" xfId="0" applyNumberFormat="1" applyFont="1" applyFill="1" applyBorder="1" applyAlignment="1">
      <alignment horizontal="center" vertical="center"/>
    </xf>
    <xf numFmtId="1" fontId="15" fillId="15" borderId="68" xfId="0" applyNumberFormat="1" applyFont="1" applyFill="1" applyBorder="1" applyAlignment="1">
      <alignment horizontal="center" vertical="center"/>
    </xf>
    <xf numFmtId="1" fontId="15" fillId="15" borderId="56" xfId="0" applyNumberFormat="1" applyFont="1" applyFill="1" applyBorder="1" applyAlignment="1">
      <alignment horizontal="center" vertical="center"/>
    </xf>
    <xf numFmtId="1" fontId="15" fillId="15" borderId="57" xfId="0" applyNumberFormat="1" applyFont="1" applyFill="1" applyBorder="1" applyAlignment="1">
      <alignment horizontal="center" vertical="center"/>
    </xf>
    <xf numFmtId="1" fontId="16" fillId="15" borderId="71" xfId="0" applyNumberFormat="1" applyFont="1" applyFill="1" applyBorder="1" applyAlignment="1">
      <alignment horizontal="center" vertical="center" wrapText="1"/>
    </xf>
    <xf numFmtId="0" fontId="15" fillId="15" borderId="0" xfId="0" applyFont="1" applyFill="1" applyBorder="1" applyAlignment="1">
      <alignment horizontal="center" vertical="center" wrapText="1"/>
    </xf>
    <xf numFmtId="0" fontId="15" fillId="15" borderId="76" xfId="0" applyFont="1" applyFill="1" applyBorder="1" applyAlignment="1">
      <alignment horizontal="center" vertical="center" wrapText="1"/>
    </xf>
    <xf numFmtId="1" fontId="16" fillId="15" borderId="0" xfId="0" applyNumberFormat="1" applyFont="1" applyFill="1" applyBorder="1" applyAlignment="1">
      <alignment horizontal="center" vertical="center" wrapText="1"/>
    </xf>
    <xf numFmtId="1" fontId="13" fillId="15" borderId="70" xfId="0" applyNumberFormat="1" applyFont="1" applyFill="1" applyBorder="1" applyAlignment="1">
      <alignment horizontal="center" vertical="center" wrapText="1"/>
    </xf>
    <xf numFmtId="1" fontId="13" fillId="15" borderId="20" xfId="0" applyNumberFormat="1" applyFont="1" applyFill="1" applyBorder="1" applyAlignment="1">
      <alignment horizontal="center" vertical="center" wrapText="1"/>
    </xf>
    <xf numFmtId="1" fontId="13" fillId="15" borderId="65" xfId="0" applyNumberFormat="1" applyFont="1" applyFill="1" applyBorder="1" applyAlignment="1">
      <alignment horizontal="center" vertical="center" wrapText="1"/>
    </xf>
    <xf numFmtId="1" fontId="13" fillId="15" borderId="67" xfId="0" applyNumberFormat="1" applyFont="1" applyFill="1" applyBorder="1" applyAlignment="1">
      <alignment horizontal="center" vertical="center" wrapText="1"/>
    </xf>
    <xf numFmtId="1" fontId="13" fillId="15" borderId="68" xfId="0" applyNumberFormat="1" applyFont="1" applyFill="1" applyBorder="1" applyAlignment="1">
      <alignment horizontal="center" vertical="center" wrapText="1"/>
    </xf>
    <xf numFmtId="1" fontId="13" fillId="15" borderId="69" xfId="0" applyNumberFormat="1" applyFont="1" applyFill="1" applyBorder="1" applyAlignment="1">
      <alignment horizontal="center" vertical="center" wrapText="1"/>
    </xf>
    <xf numFmtId="1" fontId="13" fillId="0" borderId="70" xfId="0" applyNumberFormat="1" applyFont="1" applyFill="1" applyBorder="1" applyAlignment="1">
      <alignment horizontal="center" vertical="center" wrapText="1"/>
    </xf>
    <xf numFmtId="1" fontId="13" fillId="0" borderId="20" xfId="0" applyNumberFormat="1" applyFont="1" applyFill="1" applyBorder="1" applyAlignment="1">
      <alignment horizontal="center" vertical="center" wrapText="1"/>
    </xf>
    <xf numFmtId="1" fontId="13" fillId="0" borderId="65" xfId="0" applyNumberFormat="1" applyFont="1" applyFill="1" applyBorder="1" applyAlignment="1">
      <alignment horizontal="center" vertical="center" wrapText="1"/>
    </xf>
    <xf numFmtId="1" fontId="13" fillId="0" borderId="67" xfId="0" applyNumberFormat="1" applyFont="1" applyFill="1" applyBorder="1" applyAlignment="1">
      <alignment horizontal="center" vertical="center" wrapText="1"/>
    </xf>
    <xf numFmtId="1" fontId="13" fillId="0" borderId="68" xfId="0" applyNumberFormat="1" applyFont="1" applyFill="1" applyBorder="1" applyAlignment="1">
      <alignment horizontal="center" vertical="center" wrapText="1"/>
    </xf>
    <xf numFmtId="1" fontId="13" fillId="0" borderId="69" xfId="0" applyNumberFormat="1" applyFont="1" applyFill="1" applyBorder="1" applyAlignment="1">
      <alignment horizontal="center" vertical="center" wrapText="1"/>
    </xf>
    <xf numFmtId="1" fontId="15" fillId="15" borderId="75" xfId="0" applyNumberFormat="1" applyFont="1" applyFill="1" applyBorder="1" applyAlignment="1">
      <alignment horizontal="center" vertical="center" textRotation="90" wrapText="1"/>
    </xf>
    <xf numFmtId="1" fontId="15" fillId="15" borderId="77" xfId="0" applyNumberFormat="1" applyFont="1" applyFill="1" applyBorder="1" applyAlignment="1">
      <alignment horizontal="center" vertical="center" textRotation="90" wrapText="1"/>
    </xf>
    <xf numFmtId="1" fontId="15" fillId="15" borderId="62" xfId="0" applyNumberFormat="1" applyFont="1" applyFill="1" applyBorder="1" applyAlignment="1">
      <alignment horizontal="center" vertical="center" wrapText="1"/>
    </xf>
    <xf numFmtId="1" fontId="12" fillId="0" borderId="60" xfId="0" applyNumberFormat="1" applyFont="1" applyFill="1" applyBorder="1" applyAlignment="1">
      <alignment horizontal="center" vertical="center" wrapText="1"/>
    </xf>
    <xf numFmtId="1" fontId="12" fillId="0" borderId="66" xfId="0" applyNumberFormat="1" applyFont="1" applyFill="1" applyBorder="1" applyAlignment="1">
      <alignment horizontal="center" vertical="center" wrapText="1"/>
    </xf>
    <xf numFmtId="1" fontId="12" fillId="0" borderId="57" xfId="0" applyNumberFormat="1" applyFont="1" applyFill="1" applyBorder="1" applyAlignment="1">
      <alignment horizontal="center" vertical="center" wrapText="1"/>
    </xf>
    <xf numFmtId="1" fontId="12" fillId="0" borderId="67" xfId="0" applyNumberFormat="1" applyFont="1" applyFill="1" applyBorder="1" applyAlignment="1">
      <alignment horizontal="center" vertical="center" wrapText="1"/>
    </xf>
    <xf numFmtId="1" fontId="12" fillId="0" borderId="39" xfId="0" applyNumberFormat="1" applyFont="1" applyFill="1" applyBorder="1" applyAlignment="1">
      <alignment horizontal="center" vertical="center" wrapText="1"/>
    </xf>
    <xf numFmtId="1" fontId="12" fillId="0" borderId="74" xfId="0" applyNumberFormat="1" applyFont="1" applyFill="1" applyBorder="1" applyAlignment="1">
      <alignment horizontal="center" vertical="center" wrapText="1"/>
    </xf>
    <xf numFmtId="1" fontId="15" fillId="15" borderId="56" xfId="0" applyNumberFormat="1" applyFont="1" applyFill="1" applyBorder="1" applyAlignment="1">
      <alignment horizontal="center" vertical="center" wrapText="1"/>
    </xf>
    <xf numFmtId="1" fontId="15" fillId="15" borderId="57" xfId="0" applyNumberFormat="1" applyFont="1" applyFill="1" applyBorder="1" applyAlignment="1">
      <alignment horizontal="center" vertical="center" wrapText="1"/>
    </xf>
    <xf numFmtId="1" fontId="15" fillId="15" borderId="62" xfId="0" applyNumberFormat="1" applyFont="1" applyFill="1" applyBorder="1" applyAlignment="1">
      <alignment horizontal="center" vertical="center" textRotation="90" wrapText="1"/>
    </xf>
    <xf numFmtId="1" fontId="15" fillId="15" borderId="57" xfId="0" applyNumberFormat="1" applyFont="1" applyFill="1" applyBorder="1" applyAlignment="1">
      <alignment horizontal="center" vertical="center" textRotation="90" wrapText="1"/>
    </xf>
    <xf numFmtId="1" fontId="12" fillId="0" borderId="68" xfId="0" applyNumberFormat="1" applyFont="1" applyFill="1" applyBorder="1" applyAlignment="1">
      <alignment horizontal="center" vertical="center" wrapText="1"/>
    </xf>
    <xf numFmtId="1" fontId="12" fillId="0" borderId="23" xfId="0" applyNumberFormat="1" applyFont="1" applyFill="1" applyBorder="1" applyAlignment="1">
      <alignment horizontal="center" vertical="center" wrapText="1"/>
    </xf>
    <xf numFmtId="1" fontId="12" fillId="0" borderId="72" xfId="0" applyNumberFormat="1" applyFont="1" applyFill="1" applyBorder="1" applyAlignment="1">
      <alignment horizontal="center" vertical="center" wrapText="1"/>
    </xf>
    <xf numFmtId="1" fontId="17" fillId="0" borderId="72" xfId="0" applyNumberFormat="1" applyFont="1" applyFill="1" applyBorder="1" applyAlignment="1">
      <alignment horizontal="center" vertical="center" wrapText="1"/>
    </xf>
    <xf numFmtId="1" fontId="17" fillId="0" borderId="73" xfId="0" applyNumberFormat="1" applyFont="1" applyFill="1" applyBorder="1" applyAlignment="1">
      <alignment horizontal="center" vertical="center" wrapText="1"/>
    </xf>
    <xf numFmtId="1" fontId="12" fillId="0" borderId="62" xfId="0" applyNumberFormat="1" applyFont="1" applyFill="1" applyBorder="1" applyAlignment="1">
      <alignment horizontal="center" vertical="center" wrapText="1"/>
    </xf>
    <xf numFmtId="1" fontId="5" fillId="15" borderId="40" xfId="0" applyNumberFormat="1" applyFont="1" applyFill="1" applyBorder="1" applyAlignment="1">
      <alignment horizontal="center" vertical="center" wrapText="1"/>
    </xf>
    <xf numFmtId="1" fontId="5" fillId="15" borderId="42" xfId="0" applyNumberFormat="1" applyFont="1" applyFill="1" applyBorder="1" applyAlignment="1">
      <alignment horizontal="center" vertical="center" wrapText="1"/>
    </xf>
    <xf numFmtId="1" fontId="5" fillId="0" borderId="40" xfId="0" applyNumberFormat="1" applyFont="1" applyFill="1" applyBorder="1" applyAlignment="1">
      <alignment horizontal="center" vertical="center" wrapText="1"/>
    </xf>
    <xf numFmtId="1" fontId="5" fillId="0" borderId="42" xfId="0" applyNumberFormat="1" applyFont="1" applyFill="1" applyBorder="1" applyAlignment="1">
      <alignment horizontal="center" vertical="center" wrapText="1"/>
    </xf>
    <xf numFmtId="1" fontId="5" fillId="0" borderId="15" xfId="0" applyNumberFormat="1" applyFont="1" applyFill="1" applyBorder="1" applyAlignment="1" applyProtection="1">
      <alignment horizontal="center" vertical="center" wrapText="1"/>
      <protection locked="0"/>
    </xf>
    <xf numFmtId="1" fontId="5" fillId="0" borderId="30" xfId="0" applyNumberFormat="1" applyFont="1" applyFill="1" applyBorder="1" applyAlignment="1" applyProtection="1">
      <alignment horizontal="center" vertical="center" wrapText="1"/>
      <protection locked="0"/>
    </xf>
    <xf numFmtId="1" fontId="5" fillId="0" borderId="41" xfId="0" applyNumberFormat="1" applyFont="1" applyFill="1" applyBorder="1" applyAlignment="1" applyProtection="1">
      <alignment horizontal="center" vertical="center" wrapText="1"/>
      <protection locked="0"/>
    </xf>
    <xf numFmtId="1" fontId="7" fillId="0" borderId="72" xfId="0" applyNumberFormat="1" applyFont="1" applyFill="1" applyBorder="1" applyAlignment="1">
      <alignment horizontal="center" vertical="center" wrapText="1"/>
    </xf>
    <xf numFmtId="1" fontId="7" fillId="0" borderId="73" xfId="0" applyNumberFormat="1" applyFont="1" applyFill="1" applyBorder="1" applyAlignment="1">
      <alignment horizontal="center" vertical="center" wrapText="1"/>
    </xf>
    <xf numFmtId="0" fontId="7" fillId="0" borderId="66" xfId="0" applyFont="1" applyFill="1" applyBorder="1" applyAlignment="1">
      <alignment horizontal="center" vertical="center"/>
    </xf>
    <xf numFmtId="0" fontId="7" fillId="0" borderId="72" xfId="0" applyFont="1" applyFill="1" applyBorder="1" applyAlignment="1">
      <alignment horizontal="center" vertical="center"/>
    </xf>
    <xf numFmtId="1" fontId="12" fillId="0" borderId="56" xfId="0" applyNumberFormat="1" applyFont="1" applyFill="1" applyBorder="1" applyAlignment="1">
      <alignment horizontal="center" vertical="center" wrapText="1"/>
    </xf>
    <xf numFmtId="1" fontId="5" fillId="18" borderId="31" xfId="0" applyNumberFormat="1" applyFont="1" applyFill="1" applyBorder="1" applyAlignment="1">
      <alignment horizontal="center" vertical="center" wrapText="1"/>
    </xf>
    <xf numFmtId="1" fontId="5" fillId="0" borderId="31" xfId="0" applyNumberFormat="1" applyFont="1" applyFill="1" applyBorder="1" applyAlignment="1">
      <alignment horizontal="center" vertical="center" wrapText="1"/>
    </xf>
    <xf numFmtId="1" fontId="5" fillId="15" borderId="10" xfId="0" applyNumberFormat="1" applyFont="1" applyFill="1" applyBorder="1" applyAlignment="1">
      <alignment horizontal="center" vertical="center" wrapText="1"/>
    </xf>
    <xf numFmtId="1" fontId="5" fillId="0" borderId="10" xfId="0" applyNumberFormat="1" applyFont="1" applyFill="1" applyBorder="1" applyAlignment="1">
      <alignment horizontal="center" vertical="center" wrapText="1"/>
    </xf>
    <xf numFmtId="1" fontId="5" fillId="0" borderId="26" xfId="0" applyNumberFormat="1" applyFont="1" applyFill="1" applyBorder="1" applyAlignment="1">
      <alignment horizontal="center" vertical="center" wrapText="1"/>
    </xf>
    <xf numFmtId="1" fontId="5" fillId="0" borderId="25" xfId="0" applyNumberFormat="1" applyFont="1" applyFill="1" applyBorder="1" applyAlignment="1">
      <alignment horizontal="center" vertical="center" wrapText="1"/>
    </xf>
    <xf numFmtId="1" fontId="5" fillId="0" borderId="45" xfId="0" applyNumberFormat="1" applyFont="1" applyFill="1" applyBorder="1" applyAlignment="1" applyProtection="1">
      <alignment horizontal="center" vertical="center" wrapText="1"/>
      <protection locked="0"/>
    </xf>
    <xf numFmtId="1" fontId="5" fillId="18" borderId="15" xfId="0" applyNumberFormat="1" applyFont="1" applyFill="1" applyBorder="1" applyAlignment="1">
      <alignment horizontal="center" vertical="center" wrapText="1"/>
    </xf>
    <xf numFmtId="1" fontId="5" fillId="15" borderId="30" xfId="0" applyNumberFormat="1" applyFont="1" applyFill="1" applyBorder="1" applyAlignment="1">
      <alignment horizontal="center" vertical="center" wrapText="1"/>
    </xf>
    <xf numFmtId="1" fontId="5" fillId="15" borderId="41" xfId="0" applyNumberFormat="1" applyFont="1" applyFill="1" applyBorder="1" applyAlignment="1">
      <alignment horizontal="center" vertical="center" wrapText="1"/>
    </xf>
    <xf numFmtId="1" fontId="5" fillId="18" borderId="25" xfId="0" applyNumberFormat="1" applyFont="1" applyFill="1" applyBorder="1" applyAlignment="1">
      <alignment horizontal="center" vertical="center" wrapText="1"/>
    </xf>
    <xf numFmtId="1" fontId="5" fillId="0" borderId="17" xfId="0" applyNumberFormat="1" applyFont="1" applyFill="1" applyBorder="1" applyAlignment="1" applyProtection="1">
      <alignment horizontal="center" vertical="center" wrapText="1"/>
      <protection locked="0"/>
    </xf>
    <xf numFmtId="1" fontId="5" fillId="0" borderId="32" xfId="0" applyNumberFormat="1" applyFont="1" applyFill="1" applyBorder="1" applyAlignment="1" applyProtection="1">
      <alignment horizontal="center" vertical="center" wrapText="1"/>
      <protection locked="0"/>
    </xf>
    <xf numFmtId="1" fontId="5" fillId="0" borderId="43" xfId="0" applyNumberFormat="1" applyFont="1" applyFill="1" applyBorder="1" applyAlignment="1" applyProtection="1">
      <alignment horizontal="center" vertical="center" wrapText="1"/>
      <protection locked="0"/>
    </xf>
    <xf numFmtId="1" fontId="5" fillId="0" borderId="59" xfId="0" applyNumberFormat="1" applyFont="1" applyFill="1" applyBorder="1" applyAlignment="1" applyProtection="1">
      <alignment horizontal="center" vertical="center" wrapText="1"/>
      <protection locked="0"/>
    </xf>
    <xf numFmtId="1" fontId="5" fillId="15" borderId="17" xfId="0" applyNumberFormat="1" applyFont="1" applyFill="1" applyBorder="1" applyAlignment="1">
      <alignment horizontal="center" vertical="center" wrapText="1"/>
    </xf>
    <xf numFmtId="1" fontId="5" fillId="15" borderId="32" xfId="0" applyNumberFormat="1" applyFont="1" applyFill="1" applyBorder="1" applyAlignment="1">
      <alignment horizontal="center" vertical="center" wrapText="1"/>
    </xf>
    <xf numFmtId="1" fontId="5" fillId="0" borderId="43" xfId="0" applyNumberFormat="1" applyFont="1" applyFill="1" applyBorder="1" applyAlignment="1" applyProtection="1">
      <alignment horizontal="center" vertical="center" wrapText="1"/>
    </xf>
    <xf numFmtId="1" fontId="5" fillId="0" borderId="32" xfId="0" applyNumberFormat="1" applyFont="1" applyFill="1" applyBorder="1" applyAlignment="1" applyProtection="1">
      <alignment horizontal="center" vertical="center" wrapText="1"/>
    </xf>
    <xf numFmtId="1" fontId="5" fillId="0" borderId="59" xfId="0" applyNumberFormat="1" applyFont="1" applyFill="1" applyBorder="1" applyAlignment="1" applyProtection="1">
      <alignment horizontal="center" vertical="center" wrapText="1"/>
    </xf>
    <xf numFmtId="1" fontId="5" fillId="0" borderId="17" xfId="0" applyNumberFormat="1" applyFont="1" applyFill="1" applyBorder="1" applyAlignment="1" applyProtection="1">
      <alignment horizontal="center" vertical="center" wrapText="1"/>
    </xf>
    <xf numFmtId="1" fontId="5" fillId="18" borderId="12" xfId="0" applyNumberFormat="1" applyFont="1" applyFill="1" applyBorder="1" applyAlignment="1">
      <alignment horizontal="center" vertical="center" wrapText="1"/>
    </xf>
    <xf numFmtId="1" fontId="5" fillId="15" borderId="11" xfId="0" applyNumberFormat="1" applyFont="1" applyFill="1" applyBorder="1" applyAlignment="1">
      <alignment horizontal="center" vertical="center" wrapText="1"/>
    </xf>
    <xf numFmtId="1" fontId="5" fillId="0" borderId="12" xfId="0" applyNumberFormat="1" applyFont="1" applyFill="1" applyBorder="1" applyAlignment="1">
      <alignment horizontal="center" vertical="center" wrapText="1"/>
    </xf>
    <xf numFmtId="1" fontId="5" fillId="0" borderId="11" xfId="0" applyNumberFormat="1" applyFont="1" applyFill="1" applyBorder="1" applyAlignment="1">
      <alignment horizontal="center" vertical="center" wrapText="1"/>
    </xf>
    <xf numFmtId="1" fontId="5" fillId="0" borderId="13" xfId="0" applyNumberFormat="1" applyFont="1" applyFill="1" applyBorder="1" applyAlignment="1">
      <alignment horizontal="center" vertical="center" wrapText="1"/>
    </xf>
    <xf numFmtId="1" fontId="5" fillId="0" borderId="29" xfId="0" applyNumberFormat="1" applyFont="1" applyFill="1" applyBorder="1" applyAlignment="1" applyProtection="1">
      <alignment horizontal="center" vertical="center" wrapText="1"/>
    </xf>
    <xf numFmtId="1" fontId="5" fillId="0" borderId="44" xfId="0" applyNumberFormat="1" applyFont="1" applyFill="1" applyBorder="1" applyAlignment="1" applyProtection="1">
      <alignment horizontal="center" vertical="center" wrapText="1"/>
    </xf>
    <xf numFmtId="1" fontId="5" fillId="0" borderId="19" xfId="0" applyNumberFormat="1" applyFont="1" applyFill="1" applyBorder="1" applyAlignment="1" applyProtection="1">
      <alignment horizontal="center" vertical="center" wrapText="1"/>
    </xf>
    <xf numFmtId="1" fontId="5" fillId="0" borderId="37" xfId="0" applyNumberFormat="1" applyFont="1" applyFill="1" applyBorder="1" applyAlignment="1" applyProtection="1">
      <alignment horizontal="center" vertical="center" wrapText="1"/>
    </xf>
    <xf numFmtId="1" fontId="14" fillId="0" borderId="0" xfId="0" applyNumberFormat="1" applyFont="1" applyFill="1" applyBorder="1" applyAlignment="1">
      <alignment horizontal="center"/>
    </xf>
    <xf numFmtId="1" fontId="7" fillId="0" borderId="70" xfId="0" applyNumberFormat="1" applyFont="1" applyFill="1" applyBorder="1" applyAlignment="1">
      <alignment horizontal="center" vertical="center" wrapText="1"/>
    </xf>
    <xf numFmtId="1" fontId="7" fillId="0" borderId="65" xfId="0" applyNumberFormat="1" applyFont="1" applyFill="1" applyBorder="1" applyAlignment="1">
      <alignment horizontal="center" vertical="center"/>
    </xf>
    <xf numFmtId="1" fontId="7" fillId="0" borderId="71" xfId="0" applyNumberFormat="1" applyFont="1" applyFill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  <xf numFmtId="1" fontId="2" fillId="0" borderId="70" xfId="0" applyNumberFormat="1" applyFont="1" applyFill="1" applyBorder="1" applyAlignment="1">
      <alignment horizontal="center" vertical="center" wrapText="1"/>
    </xf>
    <xf numFmtId="1" fontId="2" fillId="0" borderId="20" xfId="0" applyNumberFormat="1" applyFont="1" applyFill="1" applyBorder="1" applyAlignment="1">
      <alignment horizontal="center" vertical="center" wrapText="1"/>
    </xf>
    <xf numFmtId="1" fontId="2" fillId="0" borderId="67" xfId="0" applyNumberFormat="1" applyFont="1" applyFill="1" applyBorder="1" applyAlignment="1">
      <alignment horizontal="center" vertical="center" wrapText="1"/>
    </xf>
    <xf numFmtId="1" fontId="2" fillId="0" borderId="68" xfId="0" applyNumberFormat="1" applyFont="1" applyFill="1" applyBorder="1" applyAlignment="1">
      <alignment horizontal="center" vertical="center" wrapText="1"/>
    </xf>
    <xf numFmtId="1" fontId="21" fillId="0" borderId="70" xfId="0" applyNumberFormat="1" applyFont="1" applyFill="1" applyBorder="1" applyAlignment="1">
      <alignment horizontal="center" vertical="center" wrapText="1"/>
    </xf>
    <xf numFmtId="1" fontId="21" fillId="0" borderId="20" xfId="0" applyNumberFormat="1" applyFont="1" applyFill="1" applyBorder="1" applyAlignment="1">
      <alignment horizontal="center" vertical="center" wrapText="1"/>
    </xf>
    <xf numFmtId="1" fontId="21" fillId="0" borderId="65" xfId="0" applyNumberFormat="1" applyFont="1" applyFill="1" applyBorder="1" applyAlignment="1">
      <alignment horizontal="center" vertical="center" wrapText="1"/>
    </xf>
    <xf numFmtId="1" fontId="21" fillId="0" borderId="67" xfId="0" applyNumberFormat="1" applyFont="1" applyFill="1" applyBorder="1" applyAlignment="1">
      <alignment horizontal="center" vertical="center" wrapText="1"/>
    </xf>
    <xf numFmtId="1" fontId="21" fillId="0" borderId="68" xfId="0" applyNumberFormat="1" applyFont="1" applyFill="1" applyBorder="1" applyAlignment="1">
      <alignment horizontal="center" vertical="center" wrapText="1"/>
    </xf>
    <xf numFmtId="1" fontId="21" fillId="0" borderId="69" xfId="0" applyNumberFormat="1" applyFont="1" applyFill="1" applyBorder="1" applyAlignment="1">
      <alignment horizontal="center" vertical="center" wrapText="1"/>
    </xf>
    <xf numFmtId="1" fontId="19" fillId="0" borderId="67" xfId="0" applyNumberFormat="1" applyFont="1" applyFill="1" applyBorder="1" applyAlignment="1">
      <alignment horizontal="center" vertical="center" wrapText="1"/>
    </xf>
    <xf numFmtId="1" fontId="19" fillId="0" borderId="68" xfId="0" applyNumberFormat="1" applyFont="1" applyFill="1" applyBorder="1" applyAlignment="1">
      <alignment horizontal="center" vertical="center" wrapText="1"/>
    </xf>
    <xf numFmtId="1" fontId="19" fillId="0" borderId="69" xfId="0" applyNumberFormat="1" applyFont="1" applyFill="1" applyBorder="1" applyAlignment="1">
      <alignment horizontal="center" vertical="center" wrapText="1"/>
    </xf>
    <xf numFmtId="1" fontId="7" fillId="0" borderId="70" xfId="0" applyNumberFormat="1" applyFont="1" applyFill="1" applyBorder="1" applyAlignment="1">
      <alignment horizontal="center" vertical="center"/>
    </xf>
    <xf numFmtId="1" fontId="7" fillId="0" borderId="20" xfId="0" applyNumberFormat="1" applyFont="1" applyFill="1" applyBorder="1" applyAlignment="1">
      <alignment horizontal="center" vertical="center"/>
    </xf>
    <xf numFmtId="1" fontId="10" fillId="0" borderId="63" xfId="0" applyNumberFormat="1" applyFont="1" applyFill="1" applyBorder="1" applyAlignment="1">
      <alignment horizontal="center" vertical="center" wrapText="1"/>
    </xf>
    <xf numFmtId="1" fontId="10" fillId="0" borderId="64" xfId="0" applyNumberFormat="1" applyFont="1" applyFill="1" applyBorder="1" applyAlignment="1">
      <alignment horizontal="center" vertical="center" wrapText="1"/>
    </xf>
    <xf numFmtId="1" fontId="10" fillId="0" borderId="65" xfId="0" applyNumberFormat="1" applyFont="1" applyFill="1" applyBorder="1" applyAlignment="1">
      <alignment horizontal="center" vertical="center" wrapText="1"/>
    </xf>
    <xf numFmtId="1" fontId="10" fillId="0" borderId="60" xfId="0" applyNumberFormat="1" applyFont="1" applyFill="1" applyBorder="1" applyAlignment="1">
      <alignment horizontal="center" vertical="center" wrapText="1"/>
    </xf>
    <xf numFmtId="1" fontId="10" fillId="0" borderId="66" xfId="0" applyNumberFormat="1" applyFont="1" applyFill="1" applyBorder="1" applyAlignment="1">
      <alignment horizontal="center" vertical="center" wrapText="1"/>
    </xf>
    <xf numFmtId="1" fontId="10" fillId="0" borderId="57" xfId="0" applyNumberFormat="1" applyFont="1" applyFill="1" applyBorder="1" applyAlignment="1">
      <alignment horizontal="center" vertical="center" wrapText="1"/>
    </xf>
    <xf numFmtId="1" fontId="5" fillId="0" borderId="31" xfId="0" applyNumberFormat="1" applyFont="1" applyFill="1" applyBorder="1" applyAlignment="1">
      <alignment horizontal="left" vertical="center"/>
    </xf>
    <xf numFmtId="1" fontId="5" fillId="0" borderId="42" xfId="0" applyNumberFormat="1" applyFont="1" applyFill="1" applyBorder="1" applyAlignment="1">
      <alignment horizontal="left" vertical="center"/>
    </xf>
    <xf numFmtId="1" fontId="24" fillId="0" borderId="40" xfId="0" applyNumberFormat="1" applyFont="1" applyFill="1" applyBorder="1" applyAlignment="1">
      <alignment horizontal="center" wrapText="1"/>
    </xf>
    <xf numFmtId="1" fontId="24" fillId="0" borderId="42" xfId="0" applyNumberFormat="1" applyFont="1" applyFill="1" applyBorder="1" applyAlignment="1">
      <alignment horizontal="center" wrapText="1"/>
    </xf>
    <xf numFmtId="1" fontId="24" fillId="0" borderId="41" xfId="0" applyNumberFormat="1" applyFont="1" applyFill="1" applyBorder="1" applyAlignment="1">
      <alignment horizontal="center" vertical="center" wrapText="1"/>
    </xf>
    <xf numFmtId="1" fontId="24" fillId="0" borderId="30" xfId="0" applyNumberFormat="1" applyFont="1" applyFill="1" applyBorder="1" applyAlignment="1">
      <alignment horizontal="center" vertical="center" wrapText="1"/>
    </xf>
    <xf numFmtId="1" fontId="3" fillId="0" borderId="41" xfId="0" applyNumberFormat="1" applyFont="1" applyFill="1" applyBorder="1" applyAlignment="1">
      <alignment horizontal="center" vertical="center" wrapText="1"/>
    </xf>
    <xf numFmtId="1" fontId="3" fillId="0" borderId="45" xfId="0" applyNumberFormat="1" applyFont="1" applyFill="1" applyBorder="1" applyAlignment="1">
      <alignment horizontal="center" vertical="center" wrapText="1"/>
    </xf>
    <xf numFmtId="1" fontId="10" fillId="0" borderId="56" xfId="0" applyNumberFormat="1" applyFont="1" applyFill="1" applyBorder="1" applyAlignment="1">
      <alignment horizontal="center" vertical="center" wrapText="1"/>
    </xf>
    <xf numFmtId="1" fontId="24" fillId="0" borderId="41" xfId="0" applyNumberFormat="1" applyFont="1" applyFill="1" applyBorder="1" applyAlignment="1">
      <alignment horizontal="center" wrapText="1"/>
    </xf>
    <xf numFmtId="1" fontId="24" fillId="0" borderId="30" xfId="0" applyNumberFormat="1" applyFont="1" applyFill="1" applyBorder="1" applyAlignment="1">
      <alignment horizontal="center" wrapText="1"/>
    </xf>
    <xf numFmtId="1" fontId="24" fillId="0" borderId="45" xfId="0" applyNumberFormat="1" applyFont="1" applyFill="1" applyBorder="1" applyAlignment="1">
      <alignment horizontal="center" wrapText="1"/>
    </xf>
    <xf numFmtId="1" fontId="10" fillId="0" borderId="62" xfId="0" applyNumberFormat="1" applyFont="1" applyFill="1" applyBorder="1" applyAlignment="1">
      <alignment horizontal="center" vertical="center" wrapText="1"/>
    </xf>
    <xf numFmtId="1" fontId="5" fillId="0" borderId="41" xfId="0" applyNumberFormat="1" applyFont="1" applyFill="1" applyBorder="1" applyAlignment="1">
      <alignment horizontal="center" wrapText="1"/>
    </xf>
    <xf numFmtId="1" fontId="5" fillId="0" borderId="30" xfId="0" applyNumberFormat="1" applyFont="1" applyFill="1" applyBorder="1" applyAlignment="1">
      <alignment horizontal="center" wrapText="1"/>
    </xf>
    <xf numFmtId="1" fontId="24" fillId="0" borderId="61" xfId="0" applyNumberFormat="1" applyFont="1" applyFill="1" applyBorder="1" applyAlignment="1">
      <alignment horizontal="center" wrapText="1"/>
    </xf>
    <xf numFmtId="1" fontId="5" fillId="0" borderId="0" xfId="0" applyNumberFormat="1" applyFont="1" applyFill="1" applyBorder="1" applyAlignment="1">
      <alignment horizontal="center" wrapText="1"/>
    </xf>
    <xf numFmtId="0" fontId="5" fillId="0" borderId="41" xfId="0" applyNumberFormat="1" applyFont="1" applyFill="1" applyBorder="1" applyAlignment="1">
      <alignment horizontal="center" wrapText="1"/>
    </xf>
    <xf numFmtId="0" fontId="5" fillId="0" borderId="45" xfId="0" applyNumberFormat="1" applyFont="1" applyFill="1" applyBorder="1" applyAlignment="1">
      <alignment horizontal="center" wrapText="1"/>
    </xf>
    <xf numFmtId="1" fontId="5" fillId="15" borderId="0" xfId="0" applyNumberFormat="1" applyFont="1" applyFill="1" applyBorder="1" applyAlignment="1">
      <alignment horizontal="center" wrapText="1"/>
    </xf>
    <xf numFmtId="0" fontId="5" fillId="15" borderId="43" xfId="0" applyNumberFormat="1" applyFont="1" applyFill="1" applyBorder="1" applyAlignment="1">
      <alignment horizontal="center" wrapText="1"/>
    </xf>
    <xf numFmtId="0" fontId="5" fillId="15" borderId="59" xfId="0" applyNumberFormat="1" applyFont="1" applyFill="1" applyBorder="1" applyAlignment="1">
      <alignment horizontal="center" wrapText="1"/>
    </xf>
    <xf numFmtId="1" fontId="10" fillId="0" borderId="0" xfId="0" applyNumberFormat="1" applyFont="1" applyFill="1" applyBorder="1" applyAlignment="1">
      <alignment horizontal="center" vertical="center" wrapText="1"/>
    </xf>
    <xf numFmtId="1" fontId="5" fillId="0" borderId="25" xfId="0" applyNumberFormat="1" applyFont="1" applyFill="1" applyBorder="1" applyAlignment="1">
      <alignment horizontal="left"/>
    </xf>
    <xf numFmtId="1" fontId="5" fillId="0" borderId="26" xfId="0" applyNumberFormat="1" applyFont="1" applyFill="1" applyBorder="1" applyAlignment="1">
      <alignment horizontal="left"/>
    </xf>
    <xf numFmtId="1" fontId="24" fillId="0" borderId="10" xfId="0" applyNumberFormat="1" applyFont="1" applyFill="1" applyBorder="1" applyAlignment="1">
      <alignment horizontal="center" wrapText="1"/>
    </xf>
    <xf numFmtId="1" fontId="3" fillId="0" borderId="43" xfId="0" applyNumberFormat="1" applyFont="1" applyFill="1" applyBorder="1" applyAlignment="1">
      <alignment horizontal="center" wrapText="1"/>
    </xf>
    <xf numFmtId="1" fontId="3" fillId="0" borderId="59" xfId="0" applyNumberFormat="1" applyFont="1" applyFill="1" applyBorder="1" applyAlignment="1">
      <alignment horizontal="center" wrapText="1"/>
    </xf>
    <xf numFmtId="1" fontId="24" fillId="0" borderId="43" xfId="0" applyNumberFormat="1" applyFont="1" applyFill="1" applyBorder="1" applyAlignment="1">
      <alignment horizontal="center" wrapText="1"/>
    </xf>
    <xf numFmtId="1" fontId="24" fillId="0" borderId="32" xfId="0" applyNumberFormat="1" applyFont="1" applyFill="1" applyBorder="1" applyAlignment="1">
      <alignment horizontal="center" wrapText="1"/>
    </xf>
    <xf numFmtId="1" fontId="3" fillId="0" borderId="50" xfId="0" applyNumberFormat="1" applyFont="1" applyFill="1" applyBorder="1" applyAlignment="1">
      <alignment horizontal="center" vertical="center" wrapText="1"/>
    </xf>
    <xf numFmtId="1" fontId="3" fillId="0" borderId="51" xfId="0" applyNumberFormat="1" applyFont="1" applyFill="1" applyBorder="1" applyAlignment="1">
      <alignment horizontal="center" vertical="center" wrapText="1"/>
    </xf>
    <xf numFmtId="1" fontId="24" fillId="0" borderId="59" xfId="0" applyNumberFormat="1" applyFont="1" applyFill="1" applyBorder="1" applyAlignment="1">
      <alignment horizontal="center" wrapText="1"/>
    </xf>
    <xf numFmtId="1" fontId="24" fillId="0" borderId="58" xfId="0" applyNumberFormat="1" applyFont="1" applyFill="1" applyBorder="1" applyAlignment="1">
      <alignment horizontal="center" wrapText="1"/>
    </xf>
    <xf numFmtId="0" fontId="5" fillId="0" borderId="15" xfId="0" applyNumberFormat="1" applyFont="1" applyFill="1" applyBorder="1" applyAlignment="1">
      <alignment horizontal="center" wrapText="1"/>
    </xf>
    <xf numFmtId="1" fontId="5" fillId="0" borderId="15" xfId="0" applyNumberFormat="1" applyFont="1" applyFill="1" applyBorder="1" applyAlignment="1">
      <alignment horizontal="center" wrapText="1"/>
    </xf>
    <xf numFmtId="1" fontId="3" fillId="0" borderId="40" xfId="0" applyNumberFormat="1" applyFont="1" applyFill="1" applyBorder="1" applyAlignment="1">
      <alignment horizontal="center" wrapText="1"/>
    </xf>
    <xf numFmtId="1" fontId="3" fillId="0" borderId="42" xfId="0" applyNumberFormat="1" applyFont="1" applyFill="1" applyBorder="1" applyAlignment="1">
      <alignment horizontal="center" wrapText="1"/>
    </xf>
    <xf numFmtId="1" fontId="24" fillId="0" borderId="26" xfId="0" applyNumberFormat="1" applyFont="1" applyFill="1" applyBorder="1" applyAlignment="1">
      <alignment horizontal="center" wrapText="1"/>
    </xf>
    <xf numFmtId="1" fontId="5" fillId="0" borderId="43" xfId="0" applyNumberFormat="1" applyFont="1" applyFill="1" applyBorder="1" applyAlignment="1">
      <alignment horizontal="center" wrapText="1"/>
    </xf>
    <xf numFmtId="1" fontId="5" fillId="0" borderId="32" xfId="0" applyNumberFormat="1" applyFont="1" applyFill="1" applyBorder="1" applyAlignment="1">
      <alignment horizontal="center" wrapText="1"/>
    </xf>
    <xf numFmtId="1" fontId="5" fillId="0" borderId="58" xfId="0" applyNumberFormat="1" applyFont="1" applyFill="1" applyBorder="1" applyAlignment="1">
      <alignment horizontal="center" wrapText="1"/>
    </xf>
    <xf numFmtId="0" fontId="5" fillId="0" borderId="17" xfId="0" applyNumberFormat="1" applyFont="1" applyFill="1" applyBorder="1" applyAlignment="1">
      <alignment horizontal="center" wrapText="1"/>
    </xf>
    <xf numFmtId="0" fontId="5" fillId="0" borderId="59" xfId="0" applyNumberFormat="1" applyFont="1" applyFill="1" applyBorder="1" applyAlignment="1">
      <alignment horizontal="center" wrapText="1"/>
    </xf>
    <xf numFmtId="0" fontId="5" fillId="0" borderId="43" xfId="0" applyNumberFormat="1" applyFont="1" applyFill="1" applyBorder="1" applyAlignment="1">
      <alignment horizontal="center" wrapText="1"/>
    </xf>
    <xf numFmtId="1" fontId="5" fillId="15" borderId="17" xfId="0" applyNumberFormat="1" applyFont="1" applyFill="1" applyBorder="1" applyAlignment="1">
      <alignment horizontal="center" wrapText="1"/>
    </xf>
    <xf numFmtId="1" fontId="5" fillId="15" borderId="32" xfId="0" applyNumberFormat="1" applyFont="1" applyFill="1" applyBorder="1" applyAlignment="1">
      <alignment horizontal="center" wrapText="1"/>
    </xf>
    <xf numFmtId="1" fontId="5" fillId="15" borderId="43" xfId="0" applyNumberFormat="1" applyFont="1" applyFill="1" applyBorder="1" applyAlignment="1">
      <alignment horizontal="center" wrapText="1"/>
    </xf>
    <xf numFmtId="1" fontId="5" fillId="15" borderId="43" xfId="0" applyNumberFormat="1" applyFont="1" applyFill="1" applyBorder="1" applyAlignment="1">
      <alignment horizontal="center" vertical="center" wrapText="1"/>
    </xf>
    <xf numFmtId="1" fontId="5" fillId="15" borderId="58" xfId="0" applyNumberFormat="1" applyFont="1" applyFill="1" applyBorder="1" applyAlignment="1">
      <alignment horizontal="center" wrapText="1"/>
    </xf>
    <xf numFmtId="1" fontId="24" fillId="0" borderId="52" xfId="0" applyNumberFormat="1" applyFont="1" applyFill="1" applyBorder="1" applyAlignment="1">
      <alignment horizontal="center" wrapText="1"/>
    </xf>
    <xf numFmtId="1" fontId="24" fillId="0" borderId="34" xfId="0" applyNumberFormat="1" applyFont="1" applyFill="1" applyBorder="1" applyAlignment="1">
      <alignment horizontal="center" wrapText="1"/>
    </xf>
    <xf numFmtId="1" fontId="24" fillId="0" borderId="53" xfId="0" applyNumberFormat="1" applyFont="1" applyFill="1" applyBorder="1" applyAlignment="1">
      <alignment horizontal="center" wrapText="1"/>
    </xf>
    <xf numFmtId="1" fontId="5" fillId="0" borderId="17" xfId="0" applyNumberFormat="1" applyFont="1" applyFill="1" applyBorder="1" applyAlignment="1">
      <alignment horizontal="center" wrapText="1"/>
    </xf>
    <xf numFmtId="0" fontId="5" fillId="15" borderId="17" xfId="0" applyNumberFormat="1" applyFont="1" applyFill="1" applyBorder="1" applyAlignment="1">
      <alignment horizontal="center" wrapText="1"/>
    </xf>
    <xf numFmtId="1" fontId="5" fillId="0" borderId="56" xfId="0" applyNumberFormat="1" applyFont="1" applyFill="1" applyBorder="1" applyAlignment="1">
      <alignment horizontal="center"/>
    </xf>
    <xf numFmtId="1" fontId="5" fillId="0" borderId="57" xfId="0" applyNumberFormat="1" applyFont="1" applyFill="1" applyBorder="1" applyAlignment="1">
      <alignment horizontal="center"/>
    </xf>
    <xf numFmtId="1" fontId="10" fillId="0" borderId="48" xfId="0" applyNumberFormat="1" applyFont="1" applyFill="1" applyBorder="1" applyAlignment="1">
      <alignment horizontal="left" wrapText="1"/>
    </xf>
    <xf numFmtId="1" fontId="24" fillId="0" borderId="48" xfId="0" applyNumberFormat="1" applyFont="1" applyFill="1" applyBorder="1" applyAlignment="1">
      <alignment horizontal="left" wrapText="1"/>
    </xf>
    <xf numFmtId="1" fontId="24" fillId="0" borderId="50" xfId="0" applyNumberFormat="1" applyFont="1" applyFill="1" applyBorder="1" applyAlignment="1">
      <alignment horizontal="left" wrapText="1"/>
    </xf>
    <xf numFmtId="1" fontId="5" fillId="0" borderId="55" xfId="0" applyNumberFormat="1" applyFont="1" applyFill="1" applyBorder="1" applyAlignment="1">
      <alignment horizontal="center" wrapText="1"/>
    </xf>
    <xf numFmtId="1" fontId="5" fillId="0" borderId="34" xfId="0" applyNumberFormat="1" applyFont="1" applyFill="1" applyBorder="1" applyAlignment="1">
      <alignment horizontal="center" wrapText="1"/>
    </xf>
    <xf numFmtId="1" fontId="5" fillId="0" borderId="52" xfId="0" applyNumberFormat="1" applyFont="1" applyFill="1" applyBorder="1" applyAlignment="1">
      <alignment horizontal="center" wrapText="1"/>
    </xf>
    <xf numFmtId="1" fontId="24" fillId="0" borderId="49" xfId="0" applyNumberFormat="1" applyFont="1" applyFill="1" applyBorder="1" applyAlignment="1">
      <alignment horizontal="left" wrapText="1"/>
    </xf>
    <xf numFmtId="0" fontId="5" fillId="0" borderId="52" xfId="0" applyNumberFormat="1" applyFont="1" applyFill="1" applyBorder="1" applyAlignment="1">
      <alignment horizontal="center" wrapText="1"/>
    </xf>
    <xf numFmtId="0" fontId="5" fillId="0" borderId="53" xfId="0" applyNumberFormat="1" applyFont="1" applyFill="1" applyBorder="1" applyAlignment="1">
      <alignment horizontal="center" wrapText="1"/>
    </xf>
    <xf numFmtId="1" fontId="24" fillId="0" borderId="54" xfId="0" applyNumberFormat="1" applyFont="1" applyFill="1" applyBorder="1" applyAlignment="1">
      <alignment horizontal="center" wrapText="1"/>
    </xf>
    <xf numFmtId="1" fontId="24" fillId="0" borderId="46" xfId="0" applyNumberFormat="1" applyFont="1" applyFill="1" applyBorder="1" applyAlignment="1">
      <alignment horizontal="center" wrapText="1"/>
    </xf>
    <xf numFmtId="1" fontId="24" fillId="0" borderId="47" xfId="0" applyNumberFormat="1" applyFont="1" applyFill="1" applyBorder="1" applyAlignment="1">
      <alignment horizontal="center" wrapText="1"/>
    </xf>
    <xf numFmtId="1" fontId="5" fillId="0" borderId="54" xfId="0" applyNumberFormat="1" applyFont="1" applyFill="1" applyBorder="1" applyAlignment="1">
      <alignment horizontal="center" wrapText="1"/>
    </xf>
    <xf numFmtId="0" fontId="5" fillId="0" borderId="55" xfId="0" applyNumberFormat="1" applyFont="1" applyFill="1" applyBorder="1" applyAlignment="1">
      <alignment horizontal="center" wrapText="1"/>
    </xf>
    <xf numFmtId="1" fontId="24" fillId="0" borderId="50" xfId="0" applyNumberFormat="1" applyFont="1" applyFill="1" applyBorder="1" applyAlignment="1">
      <alignment wrapText="1"/>
    </xf>
    <xf numFmtId="1" fontId="24" fillId="0" borderId="33" xfId="0" applyNumberFormat="1" applyFont="1" applyFill="1" applyBorder="1" applyAlignment="1">
      <alignment wrapText="1"/>
    </xf>
    <xf numFmtId="1" fontId="24" fillId="0" borderId="51" xfId="0" applyNumberFormat="1" applyFont="1" applyFill="1" applyBorder="1" applyAlignment="1">
      <alignment wrapText="1"/>
    </xf>
    <xf numFmtId="0" fontId="5" fillId="0" borderId="15" xfId="0" applyNumberFormat="1" applyFont="1" applyFill="1" applyBorder="1" applyAlignment="1">
      <alignment horizontal="center" vertical="center" wrapText="1"/>
    </xf>
    <xf numFmtId="0" fontId="5" fillId="0" borderId="45" xfId="0" applyNumberFormat="1" applyFont="1" applyFill="1" applyBorder="1" applyAlignment="1">
      <alignment horizontal="center" vertical="center" wrapText="1"/>
    </xf>
    <xf numFmtId="1" fontId="10" fillId="0" borderId="11" xfId="0" applyNumberFormat="1" applyFont="1" applyFill="1" applyBorder="1" applyAlignment="1">
      <alignment horizontal="left" wrapText="1"/>
    </xf>
    <xf numFmtId="1" fontId="24" fillId="0" borderId="11" xfId="0" applyNumberFormat="1" applyFont="1" applyFill="1" applyBorder="1" applyAlignment="1">
      <alignment horizontal="left" wrapText="1"/>
    </xf>
    <xf numFmtId="1" fontId="24" fillId="0" borderId="29" xfId="0" applyNumberFormat="1" applyFont="1" applyFill="1" applyBorder="1" applyAlignment="1">
      <alignment horizontal="left" wrapText="1"/>
    </xf>
    <xf numFmtId="1" fontId="3" fillId="0" borderId="11" xfId="0" applyNumberFormat="1" applyFont="1" applyFill="1" applyBorder="1" applyAlignment="1">
      <alignment horizontal="left" wrapText="1"/>
    </xf>
    <xf numFmtId="1" fontId="3" fillId="0" borderId="11" xfId="0" applyNumberFormat="1" applyFont="1" applyFill="1" applyBorder="1" applyAlignment="1">
      <alignment horizontal="left" vertical="center" wrapText="1"/>
    </xf>
    <xf numFmtId="1" fontId="3" fillId="0" borderId="29" xfId="0" applyNumberFormat="1" applyFont="1" applyFill="1" applyBorder="1" applyAlignment="1">
      <alignment horizontal="left" vertical="center" wrapText="1"/>
    </xf>
    <xf numFmtId="1" fontId="24" fillId="0" borderId="11" xfId="0" applyNumberFormat="1" applyFont="1" applyFill="1" applyBorder="1" applyAlignment="1">
      <alignment horizontal="left" vertical="center" wrapText="1"/>
    </xf>
    <xf numFmtId="0" fontId="5" fillId="0" borderId="29" xfId="0" applyNumberFormat="1" applyFont="1" applyFill="1" applyBorder="1" applyAlignment="1">
      <alignment horizontal="center" wrapText="1"/>
    </xf>
    <xf numFmtId="0" fontId="5" fillId="0" borderId="44" xfId="0" applyNumberFormat="1" applyFont="1" applyFill="1" applyBorder="1" applyAlignment="1">
      <alignment horizontal="center" wrapText="1"/>
    </xf>
    <xf numFmtId="0" fontId="5" fillId="0" borderId="41" xfId="0" applyNumberFormat="1" applyFont="1" applyFill="1" applyBorder="1" applyAlignment="1">
      <alignment horizontal="center" vertical="center" wrapText="1"/>
    </xf>
    <xf numFmtId="1" fontId="5" fillId="0" borderId="0" xfId="0" applyNumberFormat="1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left" vertical="center" wrapText="1"/>
    </xf>
    <xf numFmtId="1" fontId="24" fillId="0" borderId="13" xfId="0" applyNumberFormat="1" applyFont="1" applyFill="1" applyBorder="1" applyAlignment="1">
      <alignment horizontal="left" wrapText="1"/>
    </xf>
    <xf numFmtId="1" fontId="24" fillId="0" borderId="29" xfId="0" applyNumberFormat="1" applyFont="1" applyFill="1" applyBorder="1" applyAlignment="1">
      <alignment horizontal="center" wrapText="1"/>
    </xf>
    <xf numFmtId="1" fontId="24" fillId="0" borderId="37" xfId="0" applyNumberFormat="1" applyFont="1" applyFill="1" applyBorder="1" applyAlignment="1">
      <alignment horizontal="center" wrapText="1"/>
    </xf>
    <xf numFmtId="1" fontId="24" fillId="0" borderId="44" xfId="0" applyNumberFormat="1" applyFont="1" applyFill="1" applyBorder="1" applyAlignment="1">
      <alignment horizontal="center" wrapText="1"/>
    </xf>
    <xf numFmtId="0" fontId="5" fillId="15" borderId="19" xfId="0" applyNumberFormat="1" applyFont="1" applyFill="1" applyBorder="1" applyAlignment="1">
      <alignment horizontal="center" vertical="center" wrapText="1"/>
    </xf>
    <xf numFmtId="0" fontId="5" fillId="15" borderId="44" xfId="0" applyNumberFormat="1" applyFont="1" applyFill="1" applyBorder="1" applyAlignment="1">
      <alignment horizontal="center" vertical="center" wrapText="1"/>
    </xf>
    <xf numFmtId="1" fontId="24" fillId="0" borderId="13" xfId="0" applyNumberFormat="1" applyFont="1" applyFill="1" applyBorder="1" applyAlignment="1">
      <alignment horizontal="left" vertical="center" wrapText="1"/>
    </xf>
    <xf numFmtId="1" fontId="5" fillId="0" borderId="12" xfId="0" applyNumberFormat="1" applyFont="1" applyFill="1" applyBorder="1" applyAlignment="1">
      <alignment horizontal="left" vertical="center"/>
    </xf>
    <xf numFmtId="1" fontId="5" fillId="0" borderId="13" xfId="0" applyNumberFormat="1" applyFont="1" applyFill="1" applyBorder="1" applyAlignment="1">
      <alignment horizontal="left" vertical="center"/>
    </xf>
    <xf numFmtId="1" fontId="24" fillId="0" borderId="29" xfId="0" applyNumberFormat="1" applyFont="1" applyFill="1" applyBorder="1" applyAlignment="1">
      <alignment horizontal="left" vertical="center" wrapText="1"/>
    </xf>
    <xf numFmtId="0" fontId="43" fillId="15" borderId="68" xfId="0" applyFont="1" applyFill="1" applyBorder="1" applyAlignment="1">
      <alignment horizontal="center" vertical="center" wrapText="1"/>
    </xf>
    <xf numFmtId="0" fontId="43" fillId="15" borderId="39" xfId="0" applyFont="1" applyFill="1" applyBorder="1" applyAlignment="1">
      <alignment horizontal="center" vertical="center" wrapText="1"/>
    </xf>
    <xf numFmtId="0" fontId="4" fillId="15" borderId="31" xfId="0" applyFont="1" applyFill="1" applyBorder="1" applyAlignment="1">
      <alignment horizontal="center" vertical="center" wrapText="1"/>
    </xf>
    <xf numFmtId="0" fontId="26" fillId="15" borderId="35" xfId="0" applyFont="1" applyFill="1" applyBorder="1"/>
    <xf numFmtId="0" fontId="4" fillId="15" borderId="40" xfId="0" applyFont="1" applyFill="1" applyBorder="1" applyAlignment="1">
      <alignment horizontal="center" vertical="center" wrapText="1"/>
    </xf>
    <xf numFmtId="0" fontId="4" fillId="15" borderId="46" xfId="0" applyFont="1" applyFill="1" applyBorder="1" applyAlignment="1">
      <alignment horizontal="center" vertical="center" wrapText="1"/>
    </xf>
    <xf numFmtId="0" fontId="4" fillId="15" borderId="79" xfId="0" applyFont="1" applyFill="1" applyBorder="1" applyAlignment="1">
      <alignment horizontal="center" vertical="center" wrapText="1"/>
    </xf>
    <xf numFmtId="0" fontId="4" fillId="15" borderId="80" xfId="0" applyFont="1" applyFill="1" applyBorder="1" applyAlignment="1">
      <alignment horizontal="center" vertical="center" wrapText="1"/>
    </xf>
    <xf numFmtId="0" fontId="45" fillId="16" borderId="62" xfId="0" applyFont="1" applyFill="1" applyBorder="1" applyAlignment="1">
      <alignment horizontal="center" vertical="center" wrapText="1"/>
    </xf>
    <xf numFmtId="0" fontId="45" fillId="16" borderId="56" xfId="0" applyFont="1" applyFill="1" applyBorder="1" applyAlignment="1">
      <alignment horizontal="center" vertical="center" wrapText="1"/>
    </xf>
    <xf numFmtId="0" fontId="4" fillId="17" borderId="23" xfId="0" applyFont="1" applyFill="1" applyBorder="1" applyAlignment="1">
      <alignment horizontal="center" vertical="center" wrapText="1"/>
    </xf>
    <xf numFmtId="0" fontId="4" fillId="17" borderId="72" xfId="0" applyFont="1" applyFill="1" applyBorder="1" applyAlignment="1">
      <alignment horizontal="center" vertical="center" wrapText="1"/>
    </xf>
    <xf numFmtId="0" fontId="4" fillId="17" borderId="62" xfId="0" applyFont="1" applyFill="1" applyBorder="1" applyAlignment="1">
      <alignment horizontal="center" vertical="center" wrapText="1"/>
    </xf>
    <xf numFmtId="0" fontId="4" fillId="17" borderId="56" xfId="0" applyFont="1" applyFill="1" applyBorder="1" applyAlignment="1">
      <alignment horizontal="center" vertical="center" wrapText="1"/>
    </xf>
  </cellXfs>
  <cellStyles count="27">
    <cellStyle name="Акцент1 2" xfId="1"/>
    <cellStyle name="Акцент2 2" xfId="2"/>
    <cellStyle name="Акцент3 2" xfId="3"/>
    <cellStyle name="Акцент4 2" xfId="4"/>
    <cellStyle name="Акцент5 2" xfId="5"/>
    <cellStyle name="Акцент6 2" xfId="6"/>
    <cellStyle name="Ввод  2" xfId="7"/>
    <cellStyle name="Вывод 2" xfId="8"/>
    <cellStyle name="Вычисление 2" xfId="9"/>
    <cellStyle name="Заголовок 1 2" xfId="10"/>
    <cellStyle name="Заголовок 2 2" xfId="11"/>
    <cellStyle name="Заголовок 3 2" xfId="12"/>
    <cellStyle name="Заголовок 4 2" xfId="13"/>
    <cellStyle name="Итог 2" xfId="14"/>
    <cellStyle name="Контрольная ячейка 2" xfId="15"/>
    <cellStyle name="Название 2" xfId="16"/>
    <cellStyle name="Нейтральный 2" xfId="17"/>
    <cellStyle name="Обычный" xfId="0" builtinId="0"/>
    <cellStyle name="Обычный 2" xfId="18"/>
    <cellStyle name="Обычный 3" xfId="19"/>
    <cellStyle name="Плохой 2" xfId="20"/>
    <cellStyle name="Пояснение 2" xfId="21"/>
    <cellStyle name="Примечание 2" xfId="22"/>
    <cellStyle name="Процентный" xfId="23" builtinId="5"/>
    <cellStyle name="Связанная ячейка 2" xfId="24"/>
    <cellStyle name="Текст предупреждения 2" xfId="25"/>
    <cellStyle name="Хороший 2" xfId="26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pageSetUpPr fitToPage="1"/>
  </sheetPr>
  <dimension ref="A1:BR51"/>
  <sheetViews>
    <sheetView zoomScale="70" zoomScaleNormal="70" zoomScaleSheetLayoutView="70" zoomScalePageLayoutView="50" workbookViewId="0">
      <selection activeCell="C40" sqref="C40"/>
    </sheetView>
  </sheetViews>
  <sheetFormatPr defaultRowHeight="12.75" x14ac:dyDescent="0.2"/>
  <cols>
    <col min="1" max="1" width="4.85546875" style="46" customWidth="1"/>
    <col min="2" max="2" width="16.7109375" style="2" customWidth="1"/>
    <col min="3" max="3" width="13" style="2" customWidth="1"/>
    <col min="4" max="4" width="1.7109375" style="2" customWidth="1"/>
    <col min="5" max="5" width="4.28515625" style="2" customWidth="1"/>
    <col min="6" max="6" width="8.5703125" style="2" customWidth="1"/>
    <col min="7" max="7" width="0.140625" style="2" customWidth="1"/>
    <col min="8" max="8" width="13.5703125" style="2" customWidth="1"/>
    <col min="9" max="9" width="4.28515625" style="2" customWidth="1"/>
    <col min="10" max="10" width="5" style="2" customWidth="1"/>
    <col min="11" max="11" width="4.28515625" style="2" customWidth="1"/>
    <col min="12" max="12" width="6.85546875" style="2" customWidth="1"/>
    <col min="13" max="13" width="11.140625" style="2" customWidth="1"/>
    <col min="14" max="14" width="2.5703125" style="2" customWidth="1"/>
    <col min="15" max="15" width="7.28515625" style="2" customWidth="1"/>
    <col min="16" max="16" width="8.7109375" style="2" customWidth="1"/>
    <col min="17" max="17" width="2" style="2" customWidth="1"/>
    <col min="18" max="18" width="15.42578125" style="2" customWidth="1"/>
    <col min="19" max="19" width="3.7109375" style="2" customWidth="1"/>
    <col min="20" max="21" width="4.28515625" style="2" customWidth="1"/>
    <col min="22" max="22" width="4.140625" style="2" customWidth="1"/>
    <col min="23" max="23" width="15.42578125" style="2" customWidth="1"/>
    <col min="24" max="24" width="2.140625" style="2" customWidth="1"/>
    <col min="25" max="25" width="4.28515625" style="2" customWidth="1"/>
    <col min="26" max="26" width="8.5703125" style="2" customWidth="1"/>
    <col min="27" max="27" width="4.7109375" style="2" customWidth="1"/>
    <col min="28" max="28" width="11.42578125" style="2" customWidth="1"/>
    <col min="29" max="29" width="4.7109375" style="2" customWidth="1"/>
    <col min="30" max="32" width="4.28515625" style="2" customWidth="1"/>
    <col min="33" max="33" width="9.42578125" style="2" customWidth="1"/>
    <col min="34" max="34" width="7.28515625" style="2" customWidth="1"/>
    <col min="35" max="35" width="6.7109375" style="2" customWidth="1"/>
    <col min="36" max="36" width="5.85546875" style="2" customWidth="1"/>
    <col min="37" max="37" width="7" style="2" customWidth="1"/>
    <col min="38" max="38" width="6.28515625" style="2" customWidth="1"/>
    <col min="39" max="39" width="5.7109375" style="2" customWidth="1"/>
    <col min="40" max="40" width="6.28515625" style="2" customWidth="1"/>
    <col min="41" max="41" width="6.5703125" style="2" customWidth="1"/>
    <col min="42" max="42" width="7.28515625" style="2" customWidth="1"/>
    <col min="43" max="43" width="4.28515625" style="2" customWidth="1"/>
    <col min="44" max="44" width="7.85546875" style="2" customWidth="1"/>
    <col min="45" max="45" width="4.28515625" style="2" customWidth="1"/>
    <col min="46" max="46" width="5" style="2" customWidth="1"/>
    <col min="47" max="47" width="4.85546875" style="2" hidden="1" customWidth="1"/>
    <col min="48" max="48" width="9" style="2" customWidth="1"/>
    <col min="49" max="49" width="4.7109375" style="2" customWidth="1"/>
    <col min="50" max="50" width="4.140625" style="2" customWidth="1"/>
    <col min="51" max="51" width="4.28515625" style="2" customWidth="1"/>
    <col min="52" max="52" width="4.85546875" style="2" customWidth="1"/>
    <col min="53" max="53" width="4.28515625" style="2" customWidth="1"/>
    <col min="54" max="54" width="6.42578125" style="2" customWidth="1"/>
    <col min="55" max="55" width="5.28515625" style="2" customWidth="1"/>
    <col min="56" max="56" width="6.140625" style="2" bestFit="1" customWidth="1"/>
    <col min="57" max="58" width="6.5703125" style="2" customWidth="1"/>
    <col min="59" max="59" width="5.28515625" style="2" customWidth="1"/>
    <col min="60" max="60" width="6.42578125" style="2" customWidth="1"/>
    <col min="61" max="61" width="6.5703125" style="2" customWidth="1"/>
    <col min="62" max="62" width="7.85546875" style="2" customWidth="1"/>
    <col min="63" max="64" width="6.5703125" style="2" customWidth="1"/>
    <col min="65" max="65" width="6.42578125" style="2" customWidth="1"/>
    <col min="66" max="66" width="6.7109375" style="2" customWidth="1"/>
    <col min="67" max="67" width="6" style="2" customWidth="1"/>
    <col min="68" max="68" width="7.5703125" style="2" customWidth="1"/>
    <col min="69" max="16384" width="9.140625" style="2"/>
  </cols>
  <sheetData>
    <row r="1" spans="1:68" ht="27.75" thickBot="1" x14ac:dyDescent="0.4">
      <c r="A1" s="111" t="s">
        <v>83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1"/>
      <c r="BA1" s="18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</row>
    <row r="2" spans="1:68" ht="22.5" customHeight="1" thickBot="1" x14ac:dyDescent="0.25">
      <c r="A2" s="112" t="s">
        <v>6</v>
      </c>
      <c r="B2" s="115" t="s">
        <v>7</v>
      </c>
      <c r="C2" s="118" t="s">
        <v>45</v>
      </c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19"/>
      <c r="AJ2" s="119"/>
      <c r="AK2" s="119"/>
      <c r="AL2" s="119"/>
      <c r="AM2" s="119"/>
      <c r="AN2" s="119"/>
      <c r="AO2" s="119"/>
      <c r="AP2" s="119"/>
      <c r="AQ2" s="119"/>
      <c r="AR2" s="119"/>
      <c r="AS2" s="119"/>
      <c r="AT2" s="119"/>
      <c r="AU2" s="119"/>
      <c r="AV2" s="119"/>
      <c r="AW2" s="119"/>
      <c r="AX2" s="119"/>
      <c r="AY2" s="119"/>
      <c r="AZ2" s="120"/>
      <c r="BA2" s="19"/>
      <c r="BB2" s="19"/>
      <c r="BC2" s="19"/>
      <c r="BD2" s="19"/>
      <c r="BE2" s="20"/>
      <c r="BF2" s="20"/>
      <c r="BG2" s="21"/>
      <c r="BH2" s="21"/>
      <c r="BI2" s="21"/>
      <c r="BJ2" s="21"/>
      <c r="BK2" s="20"/>
      <c r="BL2" s="20"/>
      <c r="BM2" s="20"/>
      <c r="BN2" s="20"/>
      <c r="BO2" s="20"/>
      <c r="BP2" s="20"/>
    </row>
    <row r="3" spans="1:68" s="22" customFormat="1" ht="29.25" customHeight="1" thickBot="1" x14ac:dyDescent="0.25">
      <c r="A3" s="113"/>
      <c r="B3" s="116"/>
      <c r="C3" s="121" t="s">
        <v>4</v>
      </c>
      <c r="D3" s="122"/>
      <c r="E3" s="122"/>
      <c r="F3" s="122"/>
      <c r="G3" s="122"/>
      <c r="H3" s="122"/>
      <c r="I3" s="122"/>
      <c r="J3" s="123"/>
      <c r="K3" s="124" t="s">
        <v>3</v>
      </c>
      <c r="L3" s="125"/>
      <c r="M3" s="125"/>
      <c r="N3" s="125"/>
      <c r="O3" s="125"/>
      <c r="P3" s="125"/>
      <c r="Q3" s="125"/>
      <c r="R3" s="126"/>
      <c r="S3" s="127" t="s">
        <v>26</v>
      </c>
      <c r="T3" s="128"/>
      <c r="U3" s="128"/>
      <c r="V3" s="128"/>
      <c r="W3" s="128"/>
      <c r="X3" s="128"/>
      <c r="Y3" s="128"/>
      <c r="Z3" s="129"/>
      <c r="AA3" s="124" t="s">
        <v>2</v>
      </c>
      <c r="AB3" s="125"/>
      <c r="AC3" s="125"/>
      <c r="AD3" s="125"/>
      <c r="AE3" s="125"/>
      <c r="AF3" s="125"/>
      <c r="AG3" s="125"/>
      <c r="AH3" s="126"/>
      <c r="AI3" s="127" t="s">
        <v>0</v>
      </c>
      <c r="AJ3" s="128"/>
      <c r="AK3" s="128"/>
      <c r="AL3" s="128"/>
      <c r="AM3" s="128"/>
      <c r="AN3" s="128"/>
      <c r="AO3" s="128"/>
      <c r="AP3" s="128"/>
      <c r="AQ3" s="128"/>
      <c r="AR3" s="129"/>
      <c r="AS3" s="121" t="s">
        <v>1</v>
      </c>
      <c r="AT3" s="122"/>
      <c r="AU3" s="122"/>
      <c r="AV3" s="122"/>
      <c r="AW3" s="122"/>
      <c r="AX3" s="122"/>
      <c r="AY3" s="130"/>
      <c r="AZ3" s="131"/>
      <c r="BE3" s="23"/>
      <c r="BF3" s="23"/>
      <c r="BG3" s="21"/>
      <c r="BH3" s="21"/>
      <c r="BI3" s="21"/>
      <c r="BJ3" s="21"/>
    </row>
    <row r="4" spans="1:68" ht="29.25" customHeight="1" thickBot="1" x14ac:dyDescent="0.25">
      <c r="A4" s="114"/>
      <c r="B4" s="117"/>
      <c r="C4" s="138" t="s">
        <v>27</v>
      </c>
      <c r="D4" s="139"/>
      <c r="E4" s="132" t="s">
        <v>9</v>
      </c>
      <c r="F4" s="133"/>
      <c r="G4" s="132" t="s">
        <v>25</v>
      </c>
      <c r="H4" s="133"/>
      <c r="I4" s="140" t="s">
        <v>39</v>
      </c>
      <c r="J4" s="141"/>
      <c r="K4" s="135" t="s">
        <v>27</v>
      </c>
      <c r="L4" s="136"/>
      <c r="M4" s="132" t="s">
        <v>9</v>
      </c>
      <c r="N4" s="133"/>
      <c r="O4" s="132" t="s">
        <v>25</v>
      </c>
      <c r="P4" s="133"/>
      <c r="Q4" s="132" t="s">
        <v>39</v>
      </c>
      <c r="R4" s="134"/>
      <c r="S4" s="135" t="s">
        <v>27</v>
      </c>
      <c r="T4" s="136"/>
      <c r="U4" s="136" t="s">
        <v>9</v>
      </c>
      <c r="V4" s="136"/>
      <c r="W4" s="136" t="s">
        <v>25</v>
      </c>
      <c r="X4" s="136"/>
      <c r="Y4" s="136" t="s">
        <v>39</v>
      </c>
      <c r="Z4" s="137"/>
      <c r="AA4" s="138" t="s">
        <v>27</v>
      </c>
      <c r="AB4" s="144"/>
      <c r="AC4" s="142" t="s">
        <v>9</v>
      </c>
      <c r="AD4" s="144"/>
      <c r="AE4" s="142" t="s">
        <v>25</v>
      </c>
      <c r="AF4" s="144"/>
      <c r="AG4" s="142" t="s">
        <v>39</v>
      </c>
      <c r="AH4" s="145"/>
      <c r="AI4" s="135" t="s">
        <v>27</v>
      </c>
      <c r="AJ4" s="136"/>
      <c r="AK4" s="142" t="s">
        <v>9</v>
      </c>
      <c r="AL4" s="143"/>
      <c r="AM4" s="144"/>
      <c r="AN4" s="142" t="s">
        <v>25</v>
      </c>
      <c r="AO4" s="143"/>
      <c r="AP4" s="144"/>
      <c r="AQ4" s="136" t="s">
        <v>39</v>
      </c>
      <c r="AR4" s="137"/>
      <c r="AS4" s="138" t="s">
        <v>27</v>
      </c>
      <c r="AT4" s="144"/>
      <c r="AU4" s="142" t="s">
        <v>9</v>
      </c>
      <c r="AV4" s="144"/>
      <c r="AW4" s="142" t="s">
        <v>25</v>
      </c>
      <c r="AX4" s="144"/>
      <c r="AY4" s="144" t="s">
        <v>39</v>
      </c>
      <c r="AZ4" s="137"/>
      <c r="BE4" s="20"/>
      <c r="BF4" s="20"/>
      <c r="BG4" s="24"/>
      <c r="BH4" s="24"/>
      <c r="BI4" s="24"/>
      <c r="BJ4" s="24"/>
    </row>
    <row r="5" spans="1:68" ht="17.100000000000001" customHeight="1" x14ac:dyDescent="0.25">
      <c r="A5" s="25">
        <v>1</v>
      </c>
      <c r="B5" s="26" t="s">
        <v>10</v>
      </c>
      <c r="C5" s="153">
        <v>8</v>
      </c>
      <c r="D5" s="147"/>
      <c r="E5" s="146">
        <v>2</v>
      </c>
      <c r="F5" s="147"/>
      <c r="G5" s="146"/>
      <c r="H5" s="147"/>
      <c r="I5" s="146"/>
      <c r="J5" s="148"/>
      <c r="K5" s="153">
        <v>12</v>
      </c>
      <c r="L5" s="147"/>
      <c r="M5" s="146"/>
      <c r="N5" s="147"/>
      <c r="O5" s="146">
        <v>2</v>
      </c>
      <c r="P5" s="147"/>
      <c r="Q5" s="146"/>
      <c r="R5" s="148"/>
      <c r="S5" s="149">
        <v>14</v>
      </c>
      <c r="T5" s="150"/>
      <c r="U5" s="151">
        <v>1</v>
      </c>
      <c r="V5" s="150"/>
      <c r="W5" s="151"/>
      <c r="X5" s="150"/>
      <c r="Y5" s="151">
        <v>1</v>
      </c>
      <c r="Z5" s="152"/>
      <c r="AA5" s="153">
        <v>6</v>
      </c>
      <c r="AB5" s="147">
        <v>9</v>
      </c>
      <c r="AC5" s="146">
        <v>5</v>
      </c>
      <c r="AD5" s="147"/>
      <c r="AE5" s="146"/>
      <c r="AF5" s="147"/>
      <c r="AG5" s="146"/>
      <c r="AH5" s="148"/>
      <c r="AI5" s="153">
        <v>3</v>
      </c>
      <c r="AJ5" s="147"/>
      <c r="AK5" s="146">
        <v>2</v>
      </c>
      <c r="AL5" s="154"/>
      <c r="AM5" s="147"/>
      <c r="AN5" s="146"/>
      <c r="AO5" s="154"/>
      <c r="AP5" s="147"/>
      <c r="AQ5" s="155"/>
      <c r="AR5" s="156"/>
      <c r="AS5" s="157"/>
      <c r="AT5" s="158"/>
      <c r="AU5" s="159">
        <v>11</v>
      </c>
      <c r="AV5" s="158"/>
      <c r="AW5" s="159">
        <v>2</v>
      </c>
      <c r="AX5" s="158"/>
      <c r="AY5" s="159">
        <v>1</v>
      </c>
      <c r="AZ5" s="160"/>
      <c r="BA5" s="27"/>
      <c r="BE5" s="16"/>
      <c r="BF5" s="16"/>
      <c r="BG5" s="16"/>
      <c r="BH5" s="16"/>
      <c r="BI5" s="16"/>
      <c r="BJ5" s="16"/>
    </row>
    <row r="6" spans="1:68" ht="17.100000000000001" customHeight="1" x14ac:dyDescent="0.25">
      <c r="A6" s="28">
        <v>2</v>
      </c>
      <c r="B6" s="29" t="s">
        <v>11</v>
      </c>
      <c r="C6" s="168">
        <v>8</v>
      </c>
      <c r="D6" s="162"/>
      <c r="E6" s="161">
        <v>2</v>
      </c>
      <c r="F6" s="162"/>
      <c r="G6" s="161"/>
      <c r="H6" s="162"/>
      <c r="I6" s="161"/>
      <c r="J6" s="163"/>
      <c r="K6" s="168">
        <v>8</v>
      </c>
      <c r="L6" s="162"/>
      <c r="M6" s="161"/>
      <c r="N6" s="162"/>
      <c r="O6" s="161">
        <v>1</v>
      </c>
      <c r="P6" s="162"/>
      <c r="Q6" s="161"/>
      <c r="R6" s="163"/>
      <c r="S6" s="164">
        <v>11</v>
      </c>
      <c r="T6" s="165"/>
      <c r="U6" s="166">
        <v>1</v>
      </c>
      <c r="V6" s="165"/>
      <c r="W6" s="166"/>
      <c r="X6" s="165"/>
      <c r="Y6" s="166"/>
      <c r="Z6" s="167"/>
      <c r="AA6" s="168">
        <v>5</v>
      </c>
      <c r="AB6" s="162"/>
      <c r="AC6" s="161">
        <v>5</v>
      </c>
      <c r="AD6" s="162"/>
      <c r="AE6" s="161"/>
      <c r="AF6" s="162"/>
      <c r="AG6" s="161"/>
      <c r="AH6" s="163"/>
      <c r="AI6" s="168">
        <v>5</v>
      </c>
      <c r="AJ6" s="162"/>
      <c r="AK6" s="161">
        <v>1</v>
      </c>
      <c r="AL6" s="169"/>
      <c r="AM6" s="162"/>
      <c r="AN6" s="161"/>
      <c r="AO6" s="169"/>
      <c r="AP6" s="162"/>
      <c r="AQ6" s="161"/>
      <c r="AR6" s="163"/>
      <c r="AS6" s="170"/>
      <c r="AT6" s="171"/>
      <c r="AU6" s="172">
        <v>10</v>
      </c>
      <c r="AV6" s="171"/>
      <c r="AW6" s="172">
        <v>1</v>
      </c>
      <c r="AX6" s="171"/>
      <c r="AY6" s="172"/>
      <c r="AZ6" s="173"/>
      <c r="BA6" s="27"/>
      <c r="BE6" s="16"/>
      <c r="BF6" s="16"/>
      <c r="BG6" s="16"/>
      <c r="BH6" s="16"/>
      <c r="BI6" s="16"/>
      <c r="BJ6" s="16"/>
    </row>
    <row r="7" spans="1:68" ht="17.100000000000001" customHeight="1" x14ac:dyDescent="0.25">
      <c r="A7" s="28">
        <v>3</v>
      </c>
      <c r="B7" s="29" t="s">
        <v>46</v>
      </c>
      <c r="C7" s="168">
        <v>2</v>
      </c>
      <c r="D7" s="162"/>
      <c r="E7" s="161"/>
      <c r="F7" s="162"/>
      <c r="G7" s="161"/>
      <c r="H7" s="162"/>
      <c r="I7" s="161"/>
      <c r="J7" s="163"/>
      <c r="K7" s="168"/>
      <c r="L7" s="162"/>
      <c r="M7" s="161"/>
      <c r="N7" s="162"/>
      <c r="O7" s="161"/>
      <c r="P7" s="162"/>
      <c r="Q7" s="161">
        <v>1</v>
      </c>
      <c r="R7" s="163"/>
      <c r="S7" s="174">
        <v>2</v>
      </c>
      <c r="T7" s="175"/>
      <c r="U7" s="166"/>
      <c r="V7" s="165"/>
      <c r="W7" s="166"/>
      <c r="X7" s="165"/>
      <c r="Y7" s="166"/>
      <c r="Z7" s="167"/>
      <c r="AA7" s="168"/>
      <c r="AB7" s="162"/>
      <c r="AC7" s="161">
        <v>1</v>
      </c>
      <c r="AD7" s="162"/>
      <c r="AE7" s="161"/>
      <c r="AF7" s="162"/>
      <c r="AG7" s="161"/>
      <c r="AH7" s="163"/>
      <c r="AI7" s="168">
        <v>4</v>
      </c>
      <c r="AJ7" s="162"/>
      <c r="AK7" s="161"/>
      <c r="AL7" s="169"/>
      <c r="AM7" s="162"/>
      <c r="AN7" s="161"/>
      <c r="AO7" s="169"/>
      <c r="AP7" s="162"/>
      <c r="AQ7" s="161"/>
      <c r="AR7" s="163"/>
      <c r="AS7" s="170"/>
      <c r="AT7" s="171"/>
      <c r="AU7" s="172"/>
      <c r="AV7" s="171"/>
      <c r="AW7" s="172"/>
      <c r="AX7" s="171"/>
      <c r="AY7" s="172"/>
      <c r="AZ7" s="173"/>
      <c r="BA7" s="27"/>
      <c r="BE7" s="16"/>
      <c r="BF7" s="16"/>
      <c r="BG7" s="16"/>
      <c r="BH7" s="16"/>
      <c r="BI7" s="16"/>
      <c r="BJ7" s="16"/>
    </row>
    <row r="8" spans="1:68" ht="17.100000000000001" customHeight="1" x14ac:dyDescent="0.25">
      <c r="A8" s="28">
        <v>4</v>
      </c>
      <c r="B8" s="29" t="s">
        <v>47</v>
      </c>
      <c r="C8" s="168">
        <v>2</v>
      </c>
      <c r="D8" s="162"/>
      <c r="E8" s="161">
        <v>1</v>
      </c>
      <c r="F8" s="162"/>
      <c r="G8" s="161"/>
      <c r="H8" s="162"/>
      <c r="I8" s="161"/>
      <c r="J8" s="163"/>
      <c r="K8" s="168">
        <v>4</v>
      </c>
      <c r="L8" s="162"/>
      <c r="M8" s="161"/>
      <c r="N8" s="162"/>
      <c r="O8" s="161">
        <v>2</v>
      </c>
      <c r="P8" s="162"/>
      <c r="Q8" s="161"/>
      <c r="R8" s="163"/>
      <c r="S8" s="164">
        <v>10</v>
      </c>
      <c r="T8" s="165"/>
      <c r="U8" s="176">
        <v>3</v>
      </c>
      <c r="V8" s="175"/>
      <c r="W8" s="166"/>
      <c r="X8" s="165"/>
      <c r="Y8" s="166"/>
      <c r="Z8" s="167"/>
      <c r="AA8" s="168">
        <v>2</v>
      </c>
      <c r="AB8" s="162"/>
      <c r="AC8" s="161"/>
      <c r="AD8" s="162"/>
      <c r="AE8" s="161"/>
      <c r="AF8" s="162"/>
      <c r="AG8" s="161">
        <v>1</v>
      </c>
      <c r="AH8" s="163"/>
      <c r="AI8" s="168">
        <v>1</v>
      </c>
      <c r="AJ8" s="162"/>
      <c r="AK8" s="161"/>
      <c r="AL8" s="169"/>
      <c r="AM8" s="162"/>
      <c r="AN8" s="161"/>
      <c r="AO8" s="169"/>
      <c r="AP8" s="162"/>
      <c r="AQ8" s="161"/>
      <c r="AR8" s="163"/>
      <c r="AS8" s="170">
        <v>5</v>
      </c>
      <c r="AT8" s="171"/>
      <c r="AU8" s="172">
        <v>2</v>
      </c>
      <c r="AV8" s="171"/>
      <c r="AW8" s="172"/>
      <c r="AX8" s="171"/>
      <c r="AY8" s="172"/>
      <c r="AZ8" s="173"/>
      <c r="BA8" s="27"/>
      <c r="BE8" s="16"/>
      <c r="BF8" s="16"/>
      <c r="BG8" s="16"/>
      <c r="BH8" s="16"/>
      <c r="BI8" s="16"/>
      <c r="BJ8" s="16"/>
    </row>
    <row r="9" spans="1:68" ht="17.100000000000001" customHeight="1" x14ac:dyDescent="0.25">
      <c r="A9" s="28">
        <v>5</v>
      </c>
      <c r="B9" s="29" t="s">
        <v>48</v>
      </c>
      <c r="C9" s="168"/>
      <c r="D9" s="162"/>
      <c r="E9" s="161"/>
      <c r="F9" s="162"/>
      <c r="G9" s="161"/>
      <c r="H9" s="162"/>
      <c r="I9" s="161"/>
      <c r="J9" s="163"/>
      <c r="K9" s="168"/>
      <c r="L9" s="162"/>
      <c r="M9" s="161"/>
      <c r="N9" s="162"/>
      <c r="O9" s="161"/>
      <c r="P9" s="162"/>
      <c r="Q9" s="161"/>
      <c r="R9" s="163"/>
      <c r="S9" s="177">
        <v>1</v>
      </c>
      <c r="T9" s="178"/>
      <c r="U9" s="179"/>
      <c r="V9" s="180"/>
      <c r="W9" s="179"/>
      <c r="X9" s="180"/>
      <c r="Y9" s="179"/>
      <c r="Z9" s="181"/>
      <c r="AA9" s="168">
        <v>1</v>
      </c>
      <c r="AB9" s="162"/>
      <c r="AC9" s="161"/>
      <c r="AD9" s="162"/>
      <c r="AE9" s="161"/>
      <c r="AF9" s="162"/>
      <c r="AG9" s="182">
        <v>1</v>
      </c>
      <c r="AH9" s="183"/>
      <c r="AI9" s="168"/>
      <c r="AJ9" s="162"/>
      <c r="AK9" s="161"/>
      <c r="AL9" s="169"/>
      <c r="AM9" s="162"/>
      <c r="AN9" s="161"/>
      <c r="AO9" s="169"/>
      <c r="AP9" s="162"/>
      <c r="AQ9" s="161"/>
      <c r="AR9" s="163"/>
      <c r="AS9" s="170"/>
      <c r="AT9" s="171"/>
      <c r="AU9" s="172"/>
      <c r="AV9" s="171"/>
      <c r="AW9" s="172"/>
      <c r="AX9" s="171"/>
      <c r="AY9" s="172"/>
      <c r="AZ9" s="173"/>
      <c r="BA9" s="27"/>
      <c r="BE9" s="16"/>
      <c r="BF9" s="16"/>
      <c r="BG9" s="16"/>
      <c r="BH9" s="16"/>
      <c r="BI9" s="16"/>
      <c r="BJ9" s="16"/>
    </row>
    <row r="10" spans="1:68" ht="15.75" x14ac:dyDescent="0.25">
      <c r="A10" s="28">
        <v>6</v>
      </c>
      <c r="B10" s="29" t="s">
        <v>12</v>
      </c>
      <c r="C10" s="168"/>
      <c r="D10" s="162"/>
      <c r="E10" s="161"/>
      <c r="F10" s="162"/>
      <c r="G10" s="161"/>
      <c r="H10" s="162">
        <v>1</v>
      </c>
      <c r="I10" s="161"/>
      <c r="J10" s="163"/>
      <c r="K10" s="168"/>
      <c r="L10" s="162"/>
      <c r="M10" s="161"/>
      <c r="N10" s="162"/>
      <c r="O10" s="161"/>
      <c r="P10" s="162"/>
      <c r="Q10" s="161"/>
      <c r="R10" s="163"/>
      <c r="S10" s="174"/>
      <c r="T10" s="175"/>
      <c r="U10" s="166">
        <v>1</v>
      </c>
      <c r="V10" s="165"/>
      <c r="W10" s="166"/>
      <c r="X10" s="165"/>
      <c r="Y10" s="166"/>
      <c r="Z10" s="167"/>
      <c r="AA10" s="168"/>
      <c r="AB10" s="162">
        <v>1</v>
      </c>
      <c r="AC10" s="161"/>
      <c r="AD10" s="162"/>
      <c r="AE10" s="161"/>
      <c r="AF10" s="162"/>
      <c r="AG10" s="161"/>
      <c r="AH10" s="163"/>
      <c r="AI10" s="168"/>
      <c r="AJ10" s="162"/>
      <c r="AK10" s="161">
        <v>2</v>
      </c>
      <c r="AL10" s="169"/>
      <c r="AM10" s="162"/>
      <c r="AN10" s="161"/>
      <c r="AO10" s="169"/>
      <c r="AP10" s="162"/>
      <c r="AQ10" s="161"/>
      <c r="AR10" s="163"/>
      <c r="AS10" s="170"/>
      <c r="AT10" s="171"/>
      <c r="AU10" s="172"/>
      <c r="AV10" s="171"/>
      <c r="AW10" s="172"/>
      <c r="AX10" s="171"/>
      <c r="AY10" s="172"/>
      <c r="AZ10" s="173"/>
      <c r="BA10" s="27"/>
      <c r="BE10" s="16"/>
      <c r="BF10" s="16"/>
      <c r="BG10" s="16"/>
      <c r="BH10" s="16"/>
      <c r="BI10" s="16"/>
      <c r="BJ10" s="16"/>
    </row>
    <row r="11" spans="1:68" ht="16.5" customHeight="1" x14ac:dyDescent="0.25">
      <c r="A11" s="28">
        <v>7</v>
      </c>
      <c r="B11" s="29" t="s">
        <v>13</v>
      </c>
      <c r="C11" s="168"/>
      <c r="D11" s="162"/>
      <c r="E11" s="161">
        <v>1</v>
      </c>
      <c r="F11" s="162"/>
      <c r="G11" s="161"/>
      <c r="H11" s="162">
        <v>1</v>
      </c>
      <c r="I11" s="161"/>
      <c r="J11" s="163"/>
      <c r="K11" s="186"/>
      <c r="L11" s="187"/>
      <c r="M11" s="161">
        <v>1</v>
      </c>
      <c r="N11" s="162"/>
      <c r="O11" s="184"/>
      <c r="P11" s="185"/>
      <c r="Q11" s="161"/>
      <c r="R11" s="163"/>
      <c r="S11" s="174"/>
      <c r="T11" s="175"/>
      <c r="U11" s="166"/>
      <c r="V11" s="165"/>
      <c r="W11" s="166"/>
      <c r="X11" s="165"/>
      <c r="Y11" s="166"/>
      <c r="Z11" s="167"/>
      <c r="AA11" s="189"/>
      <c r="AB11" s="190">
        <v>1</v>
      </c>
      <c r="AC11" s="161"/>
      <c r="AD11" s="162"/>
      <c r="AE11" s="184"/>
      <c r="AF11" s="162"/>
      <c r="AG11" s="161"/>
      <c r="AH11" s="163">
        <v>1</v>
      </c>
      <c r="AI11" s="168"/>
      <c r="AJ11" s="162"/>
      <c r="AK11" s="161">
        <v>2</v>
      </c>
      <c r="AL11" s="169"/>
      <c r="AM11" s="162"/>
      <c r="AN11" s="184"/>
      <c r="AO11" s="188"/>
      <c r="AP11" s="185"/>
      <c r="AQ11" s="161"/>
      <c r="AR11" s="163"/>
      <c r="AS11" s="170"/>
      <c r="AT11" s="171"/>
      <c r="AU11" s="172"/>
      <c r="AV11" s="171"/>
      <c r="AW11" s="172"/>
      <c r="AX11" s="171"/>
      <c r="AY11" s="172"/>
      <c r="AZ11" s="173"/>
      <c r="BA11" s="27"/>
      <c r="BE11" s="16"/>
      <c r="BF11" s="16"/>
      <c r="BG11" s="16"/>
      <c r="BH11" s="16"/>
      <c r="BI11" s="16"/>
      <c r="BJ11" s="16"/>
    </row>
    <row r="12" spans="1:68" ht="17.100000000000001" customHeight="1" x14ac:dyDescent="0.25">
      <c r="A12" s="28">
        <v>8</v>
      </c>
      <c r="B12" s="29" t="s">
        <v>49</v>
      </c>
      <c r="C12" s="168"/>
      <c r="D12" s="162"/>
      <c r="E12" s="161"/>
      <c r="F12" s="162"/>
      <c r="G12" s="161"/>
      <c r="H12" s="162"/>
      <c r="I12" s="161"/>
      <c r="J12" s="163"/>
      <c r="K12" s="186"/>
      <c r="L12" s="187"/>
      <c r="M12" s="161">
        <v>1</v>
      </c>
      <c r="N12" s="162"/>
      <c r="O12" s="161"/>
      <c r="P12" s="162"/>
      <c r="Q12" s="161"/>
      <c r="R12" s="163"/>
      <c r="S12" s="174"/>
      <c r="T12" s="175"/>
      <c r="U12" s="166"/>
      <c r="V12" s="165"/>
      <c r="W12" s="166"/>
      <c r="X12" s="165"/>
      <c r="Y12" s="166"/>
      <c r="Z12" s="167"/>
      <c r="AA12" s="168"/>
      <c r="AB12" s="162"/>
      <c r="AC12" s="161"/>
      <c r="AD12" s="162"/>
      <c r="AE12" s="161"/>
      <c r="AF12" s="162"/>
      <c r="AG12" s="161"/>
      <c r="AH12" s="163"/>
      <c r="AI12" s="168"/>
      <c r="AJ12" s="162"/>
      <c r="AK12" s="161"/>
      <c r="AL12" s="169"/>
      <c r="AM12" s="162"/>
      <c r="AN12" s="161"/>
      <c r="AO12" s="169"/>
      <c r="AP12" s="162"/>
      <c r="AQ12" s="161"/>
      <c r="AR12" s="163"/>
      <c r="AS12" s="170"/>
      <c r="AT12" s="171"/>
      <c r="AU12" s="172"/>
      <c r="AV12" s="171"/>
      <c r="AW12" s="172"/>
      <c r="AX12" s="171"/>
      <c r="AY12" s="172"/>
      <c r="AZ12" s="173"/>
      <c r="BA12" s="27"/>
      <c r="BE12" s="16"/>
      <c r="BF12" s="16"/>
      <c r="BG12" s="16"/>
      <c r="BH12" s="16"/>
      <c r="BI12" s="16"/>
      <c r="BJ12" s="16"/>
    </row>
    <row r="13" spans="1:68" ht="17.100000000000001" customHeight="1" x14ac:dyDescent="0.25">
      <c r="A13" s="28">
        <v>9</v>
      </c>
      <c r="B13" s="29" t="s">
        <v>14</v>
      </c>
      <c r="C13" s="168"/>
      <c r="D13" s="162"/>
      <c r="E13" s="161">
        <v>1</v>
      </c>
      <c r="F13" s="162"/>
      <c r="G13" s="161"/>
      <c r="H13" s="162">
        <v>2</v>
      </c>
      <c r="I13" s="161"/>
      <c r="J13" s="163"/>
      <c r="K13" s="168"/>
      <c r="L13" s="162"/>
      <c r="M13" s="161"/>
      <c r="N13" s="162"/>
      <c r="O13" s="161"/>
      <c r="P13" s="162"/>
      <c r="Q13" s="161"/>
      <c r="R13" s="163"/>
      <c r="S13" s="174"/>
      <c r="T13" s="175"/>
      <c r="U13" s="166">
        <v>1</v>
      </c>
      <c r="V13" s="165"/>
      <c r="W13" s="166"/>
      <c r="X13" s="165"/>
      <c r="Y13" s="166"/>
      <c r="Z13" s="167"/>
      <c r="AA13" s="168"/>
      <c r="AB13" s="162">
        <v>2</v>
      </c>
      <c r="AC13" s="161"/>
      <c r="AD13" s="162"/>
      <c r="AE13" s="161"/>
      <c r="AF13" s="162"/>
      <c r="AG13" s="161"/>
      <c r="AH13" s="163"/>
      <c r="AI13" s="168"/>
      <c r="AJ13" s="162"/>
      <c r="AK13" s="161"/>
      <c r="AL13" s="169"/>
      <c r="AM13" s="162"/>
      <c r="AN13" s="161"/>
      <c r="AO13" s="169"/>
      <c r="AP13" s="162"/>
      <c r="AQ13" s="161"/>
      <c r="AR13" s="163"/>
      <c r="AS13" s="170"/>
      <c r="AT13" s="171"/>
      <c r="AU13" s="172"/>
      <c r="AV13" s="171"/>
      <c r="AW13" s="172"/>
      <c r="AX13" s="171"/>
      <c r="AY13" s="172"/>
      <c r="AZ13" s="173"/>
      <c r="BA13" s="27"/>
      <c r="BE13" s="16"/>
      <c r="BF13" s="16"/>
      <c r="BG13" s="16"/>
      <c r="BH13" s="16"/>
      <c r="BI13" s="16"/>
      <c r="BJ13" s="16"/>
    </row>
    <row r="14" spans="1:68" ht="17.100000000000001" customHeight="1" x14ac:dyDescent="0.25">
      <c r="A14" s="28">
        <v>10</v>
      </c>
      <c r="B14" s="29" t="s">
        <v>15</v>
      </c>
      <c r="C14" s="168"/>
      <c r="D14" s="162"/>
      <c r="E14" s="161">
        <v>1</v>
      </c>
      <c r="F14" s="162"/>
      <c r="G14" s="161"/>
      <c r="H14" s="162">
        <v>1</v>
      </c>
      <c r="I14" s="161"/>
      <c r="J14" s="163"/>
      <c r="K14" s="168"/>
      <c r="L14" s="162"/>
      <c r="M14" s="161">
        <v>1</v>
      </c>
      <c r="N14" s="162"/>
      <c r="O14" s="161"/>
      <c r="P14" s="162"/>
      <c r="Q14" s="161"/>
      <c r="R14" s="163"/>
      <c r="S14" s="174"/>
      <c r="T14" s="175"/>
      <c r="U14" s="166"/>
      <c r="V14" s="165"/>
      <c r="W14" s="166"/>
      <c r="X14" s="165"/>
      <c r="Y14" s="166"/>
      <c r="Z14" s="167"/>
      <c r="AA14" s="168"/>
      <c r="AB14" s="162">
        <v>1</v>
      </c>
      <c r="AC14" s="161"/>
      <c r="AD14" s="162"/>
      <c r="AE14" s="161"/>
      <c r="AF14" s="162">
        <v>1</v>
      </c>
      <c r="AG14" s="161"/>
      <c r="AH14" s="163"/>
      <c r="AI14" s="168"/>
      <c r="AJ14" s="162"/>
      <c r="AK14" s="161"/>
      <c r="AL14" s="169"/>
      <c r="AM14" s="162"/>
      <c r="AN14" s="161"/>
      <c r="AO14" s="169"/>
      <c r="AP14" s="162"/>
      <c r="AQ14" s="161"/>
      <c r="AR14" s="163"/>
      <c r="AS14" s="170"/>
      <c r="AT14" s="171"/>
      <c r="AU14" s="172"/>
      <c r="AV14" s="171"/>
      <c r="AW14" s="172"/>
      <c r="AX14" s="171"/>
      <c r="AY14" s="172"/>
      <c r="AZ14" s="173"/>
      <c r="BA14" s="27"/>
      <c r="BE14" s="16"/>
      <c r="BF14" s="16"/>
      <c r="BG14" s="16"/>
      <c r="BH14" s="16"/>
      <c r="BI14" s="16"/>
      <c r="BJ14" s="16"/>
    </row>
    <row r="15" spans="1:68" ht="17.100000000000001" customHeight="1" x14ac:dyDescent="0.25">
      <c r="A15" s="28">
        <v>11</v>
      </c>
      <c r="B15" s="29" t="s">
        <v>16</v>
      </c>
      <c r="C15" s="168"/>
      <c r="D15" s="162"/>
      <c r="E15" s="161">
        <v>1</v>
      </c>
      <c r="F15" s="162"/>
      <c r="G15" s="161"/>
      <c r="H15" s="162"/>
      <c r="I15" s="161"/>
      <c r="J15" s="163"/>
      <c r="K15" s="168">
        <v>1</v>
      </c>
      <c r="L15" s="162"/>
      <c r="M15" s="161"/>
      <c r="N15" s="162"/>
      <c r="O15" s="161"/>
      <c r="P15" s="162"/>
      <c r="Q15" s="161"/>
      <c r="R15" s="163"/>
      <c r="S15" s="174"/>
      <c r="T15" s="175"/>
      <c r="U15" s="166">
        <v>1</v>
      </c>
      <c r="V15" s="165"/>
      <c r="W15" s="166"/>
      <c r="X15" s="165"/>
      <c r="Y15" s="166"/>
      <c r="Z15" s="167"/>
      <c r="AA15" s="168"/>
      <c r="AB15" s="162"/>
      <c r="AC15" s="161"/>
      <c r="AD15" s="162"/>
      <c r="AE15" s="161"/>
      <c r="AF15" s="162">
        <v>1</v>
      </c>
      <c r="AG15" s="161"/>
      <c r="AH15" s="163"/>
      <c r="AI15" s="168"/>
      <c r="AJ15" s="162"/>
      <c r="AK15" s="161"/>
      <c r="AL15" s="169"/>
      <c r="AM15" s="162"/>
      <c r="AN15" s="161"/>
      <c r="AO15" s="169"/>
      <c r="AP15" s="162"/>
      <c r="AQ15" s="161"/>
      <c r="AR15" s="163"/>
      <c r="AS15" s="170"/>
      <c r="AT15" s="171"/>
      <c r="AU15" s="172"/>
      <c r="AV15" s="171"/>
      <c r="AW15" s="172"/>
      <c r="AX15" s="171"/>
      <c r="AY15" s="172"/>
      <c r="AZ15" s="173"/>
      <c r="BA15" s="27"/>
      <c r="BE15" s="16"/>
      <c r="BF15" s="16"/>
      <c r="BG15" s="16"/>
      <c r="BH15" s="16"/>
      <c r="BI15" s="16"/>
      <c r="BJ15" s="16"/>
    </row>
    <row r="16" spans="1:68" ht="17.100000000000001" customHeight="1" x14ac:dyDescent="0.25">
      <c r="A16" s="28">
        <v>12</v>
      </c>
      <c r="B16" s="29" t="s">
        <v>17</v>
      </c>
      <c r="C16" s="168"/>
      <c r="D16" s="162"/>
      <c r="E16" s="161">
        <v>1</v>
      </c>
      <c r="F16" s="162"/>
      <c r="G16" s="161"/>
      <c r="H16" s="162"/>
      <c r="I16" s="161"/>
      <c r="J16" s="163"/>
      <c r="K16" s="168"/>
      <c r="L16" s="162"/>
      <c r="M16" s="161">
        <v>1</v>
      </c>
      <c r="N16" s="162"/>
      <c r="O16" s="161"/>
      <c r="P16" s="162"/>
      <c r="Q16" s="161"/>
      <c r="R16" s="163"/>
      <c r="S16" s="174"/>
      <c r="T16" s="175"/>
      <c r="U16" s="166"/>
      <c r="V16" s="165"/>
      <c r="W16" s="166"/>
      <c r="X16" s="165"/>
      <c r="Y16" s="166"/>
      <c r="Z16" s="167"/>
      <c r="AA16" s="168"/>
      <c r="AB16" s="162">
        <v>1</v>
      </c>
      <c r="AC16" s="161">
        <v>1</v>
      </c>
      <c r="AD16" s="162"/>
      <c r="AE16" s="161"/>
      <c r="AF16" s="162">
        <v>1</v>
      </c>
      <c r="AG16" s="161"/>
      <c r="AH16" s="163"/>
      <c r="AI16" s="168"/>
      <c r="AJ16" s="162"/>
      <c r="AK16" s="161"/>
      <c r="AL16" s="169"/>
      <c r="AM16" s="162"/>
      <c r="AN16" s="161"/>
      <c r="AO16" s="169"/>
      <c r="AP16" s="162"/>
      <c r="AQ16" s="161"/>
      <c r="AR16" s="163"/>
      <c r="AS16" s="170"/>
      <c r="AT16" s="171"/>
      <c r="AU16" s="172">
        <v>2</v>
      </c>
      <c r="AV16" s="171"/>
      <c r="AW16" s="172"/>
      <c r="AX16" s="171"/>
      <c r="AY16" s="172">
        <v>1</v>
      </c>
      <c r="AZ16" s="173"/>
      <c r="BA16" s="27"/>
      <c r="BE16" s="16"/>
      <c r="BF16" s="16"/>
      <c r="BG16" s="16"/>
      <c r="BH16" s="16"/>
      <c r="BI16" s="16"/>
      <c r="BJ16" s="16"/>
    </row>
    <row r="17" spans="1:66" ht="17.100000000000001" customHeight="1" thickBot="1" x14ac:dyDescent="0.3">
      <c r="A17" s="30">
        <v>13</v>
      </c>
      <c r="B17" s="31" t="s">
        <v>50</v>
      </c>
      <c r="C17" s="199">
        <v>3</v>
      </c>
      <c r="D17" s="192"/>
      <c r="E17" s="191"/>
      <c r="F17" s="192"/>
      <c r="G17" s="191"/>
      <c r="H17" s="192"/>
      <c r="I17" s="191">
        <v>1</v>
      </c>
      <c r="J17" s="193"/>
      <c r="K17" s="199">
        <v>5</v>
      </c>
      <c r="L17" s="192"/>
      <c r="M17" s="191"/>
      <c r="N17" s="192"/>
      <c r="O17" s="191">
        <v>1</v>
      </c>
      <c r="P17" s="192"/>
      <c r="Q17" s="191">
        <v>1</v>
      </c>
      <c r="R17" s="193"/>
      <c r="S17" s="194">
        <v>6</v>
      </c>
      <c r="T17" s="195"/>
      <c r="U17" s="196"/>
      <c r="V17" s="197"/>
      <c r="W17" s="196">
        <v>1</v>
      </c>
      <c r="X17" s="197"/>
      <c r="Y17" s="196"/>
      <c r="Z17" s="198"/>
      <c r="AA17" s="199">
        <v>5</v>
      </c>
      <c r="AB17" s="192"/>
      <c r="AC17" s="191"/>
      <c r="AD17" s="192"/>
      <c r="AE17" s="191"/>
      <c r="AF17" s="192"/>
      <c r="AG17" s="191"/>
      <c r="AH17" s="193"/>
      <c r="AI17" s="199"/>
      <c r="AJ17" s="192"/>
      <c r="AK17" s="191">
        <v>1</v>
      </c>
      <c r="AL17" s="200"/>
      <c r="AM17" s="192"/>
      <c r="AN17" s="191"/>
      <c r="AO17" s="200"/>
      <c r="AP17" s="192"/>
      <c r="AQ17" s="191">
        <v>1</v>
      </c>
      <c r="AR17" s="193"/>
      <c r="AS17" s="201">
        <v>3</v>
      </c>
      <c r="AT17" s="202"/>
      <c r="AU17" s="203">
        <v>1</v>
      </c>
      <c r="AV17" s="202"/>
      <c r="AW17" s="203">
        <v>1</v>
      </c>
      <c r="AX17" s="202"/>
      <c r="AY17" s="203">
        <v>1</v>
      </c>
      <c r="AZ17" s="204"/>
      <c r="BA17" s="27"/>
      <c r="BE17" s="10"/>
      <c r="BF17" s="10"/>
      <c r="BG17" s="10"/>
      <c r="BH17" s="10"/>
      <c r="BI17" s="16"/>
      <c r="BJ17" s="16"/>
    </row>
    <row r="18" spans="1:66" ht="23.25" customHeight="1" thickBot="1" x14ac:dyDescent="0.25">
      <c r="A18" s="112" t="s">
        <v>6</v>
      </c>
      <c r="B18" s="115" t="s">
        <v>7</v>
      </c>
      <c r="C18" s="205" t="s">
        <v>45</v>
      </c>
      <c r="D18" s="206"/>
      <c r="E18" s="206"/>
      <c r="F18" s="206"/>
      <c r="G18" s="206"/>
      <c r="H18" s="206"/>
      <c r="I18" s="206"/>
      <c r="J18" s="206"/>
      <c r="K18" s="207"/>
      <c r="L18" s="207"/>
      <c r="M18" s="207"/>
      <c r="N18" s="207"/>
      <c r="O18" s="207"/>
      <c r="P18" s="207"/>
      <c r="Q18" s="207"/>
      <c r="R18" s="207"/>
      <c r="S18" s="207"/>
      <c r="T18" s="207"/>
      <c r="U18" s="207"/>
      <c r="V18" s="207"/>
      <c r="W18" s="207"/>
      <c r="X18" s="207"/>
      <c r="Y18" s="207"/>
      <c r="Z18" s="207"/>
      <c r="AA18" s="207"/>
      <c r="AB18" s="207"/>
      <c r="AC18" s="207"/>
      <c r="AD18" s="207"/>
      <c r="AE18" s="207"/>
      <c r="AF18" s="207"/>
      <c r="AG18" s="207"/>
      <c r="AH18" s="207"/>
      <c r="AI18" s="207"/>
      <c r="AJ18" s="207"/>
      <c r="AK18" s="207"/>
      <c r="AL18" s="207"/>
      <c r="AM18" s="207"/>
      <c r="AN18" s="207"/>
      <c r="AO18" s="207"/>
      <c r="AP18" s="208"/>
      <c r="AQ18" s="209" t="s">
        <v>51</v>
      </c>
      <c r="AR18" s="210"/>
      <c r="AS18" s="210"/>
      <c r="AT18" s="210"/>
      <c r="AU18" s="210"/>
      <c r="AV18" s="210"/>
      <c r="AW18" s="210"/>
      <c r="AX18" s="210"/>
      <c r="AY18" s="210"/>
      <c r="AZ18" s="211"/>
      <c r="BE18" s="10"/>
      <c r="BF18" s="10"/>
      <c r="BG18" s="10"/>
      <c r="BH18" s="10"/>
      <c r="BI18" s="16"/>
      <c r="BJ18" s="16"/>
    </row>
    <row r="19" spans="1:66" ht="42.4" customHeight="1" thickBot="1" x14ac:dyDescent="0.25">
      <c r="A19" s="113"/>
      <c r="B19" s="116"/>
      <c r="C19" s="213" t="s">
        <v>5</v>
      </c>
      <c r="D19" s="214"/>
      <c r="E19" s="214"/>
      <c r="F19" s="214"/>
      <c r="G19" s="214"/>
      <c r="H19" s="214"/>
      <c r="I19" s="214"/>
      <c r="J19" s="215"/>
      <c r="K19" s="213" t="s">
        <v>28</v>
      </c>
      <c r="L19" s="214"/>
      <c r="M19" s="214"/>
      <c r="N19" s="214"/>
      <c r="O19" s="214"/>
      <c r="P19" s="214"/>
      <c r="Q19" s="214"/>
      <c r="R19" s="215"/>
      <c r="S19" s="213" t="s">
        <v>52</v>
      </c>
      <c r="T19" s="214"/>
      <c r="U19" s="214"/>
      <c r="V19" s="214"/>
      <c r="W19" s="214"/>
      <c r="X19" s="214"/>
      <c r="Y19" s="214"/>
      <c r="Z19" s="215"/>
      <c r="AA19" s="219" t="s">
        <v>18</v>
      </c>
      <c r="AB19" s="220"/>
      <c r="AC19" s="220"/>
      <c r="AD19" s="220"/>
      <c r="AE19" s="220"/>
      <c r="AF19" s="220"/>
      <c r="AG19" s="220"/>
      <c r="AH19" s="221"/>
      <c r="AI19" s="225" t="s">
        <v>42</v>
      </c>
      <c r="AJ19" s="227" t="s">
        <v>53</v>
      </c>
      <c r="AK19" s="207"/>
      <c r="AL19" s="208"/>
      <c r="AM19" s="227" t="s">
        <v>54</v>
      </c>
      <c r="AN19" s="234"/>
      <c r="AO19" s="234"/>
      <c r="AP19" s="235"/>
      <c r="AQ19" s="212"/>
      <c r="AR19" s="210"/>
      <c r="AS19" s="210"/>
      <c r="AT19" s="210"/>
      <c r="AU19" s="210"/>
      <c r="AV19" s="210"/>
      <c r="AW19" s="210"/>
      <c r="AX19" s="210"/>
      <c r="AY19" s="210"/>
      <c r="AZ19" s="211"/>
      <c r="BE19" s="10"/>
      <c r="BF19" s="10"/>
      <c r="BG19" s="10"/>
      <c r="BH19" s="10"/>
      <c r="BI19" s="16"/>
      <c r="BJ19" s="16"/>
    </row>
    <row r="20" spans="1:66" ht="81.75" customHeight="1" thickBot="1" x14ac:dyDescent="0.25">
      <c r="A20" s="113"/>
      <c r="B20" s="116"/>
      <c r="C20" s="216"/>
      <c r="D20" s="217"/>
      <c r="E20" s="217"/>
      <c r="F20" s="217"/>
      <c r="G20" s="217"/>
      <c r="H20" s="217"/>
      <c r="I20" s="217"/>
      <c r="J20" s="218"/>
      <c r="K20" s="216"/>
      <c r="L20" s="217"/>
      <c r="M20" s="217"/>
      <c r="N20" s="217"/>
      <c r="O20" s="217"/>
      <c r="P20" s="217"/>
      <c r="Q20" s="217"/>
      <c r="R20" s="218"/>
      <c r="S20" s="216"/>
      <c r="T20" s="217"/>
      <c r="U20" s="217"/>
      <c r="V20" s="217"/>
      <c r="W20" s="217"/>
      <c r="X20" s="217"/>
      <c r="Y20" s="217"/>
      <c r="Z20" s="218"/>
      <c r="AA20" s="222"/>
      <c r="AB20" s="223"/>
      <c r="AC20" s="223"/>
      <c r="AD20" s="223"/>
      <c r="AE20" s="223"/>
      <c r="AF20" s="223"/>
      <c r="AG20" s="223"/>
      <c r="AH20" s="224"/>
      <c r="AI20" s="226"/>
      <c r="AJ20" s="32" t="s">
        <v>55</v>
      </c>
      <c r="AK20" s="33" t="s">
        <v>56</v>
      </c>
      <c r="AL20" s="32" t="s">
        <v>57</v>
      </c>
      <c r="AM20" s="236" t="s">
        <v>58</v>
      </c>
      <c r="AN20" s="237"/>
      <c r="AO20" s="34" t="s">
        <v>59</v>
      </c>
      <c r="AP20" s="34" t="s">
        <v>60</v>
      </c>
      <c r="AQ20" s="210"/>
      <c r="AR20" s="210"/>
      <c r="AS20" s="210"/>
      <c r="AT20" s="210"/>
      <c r="AU20" s="210"/>
      <c r="AV20" s="210"/>
      <c r="AW20" s="210"/>
      <c r="AX20" s="210"/>
      <c r="AY20" s="210"/>
      <c r="AZ20" s="211"/>
      <c r="BE20" s="16"/>
      <c r="BF20" s="16"/>
      <c r="BG20" s="16"/>
      <c r="BH20" s="16"/>
      <c r="BI20" s="10"/>
      <c r="BJ20" s="10"/>
      <c r="BK20" s="10"/>
      <c r="BL20" s="10"/>
      <c r="BM20" s="16"/>
      <c r="BN20" s="16"/>
    </row>
    <row r="21" spans="1:66" ht="24" customHeight="1" thickBot="1" x14ac:dyDescent="0.25">
      <c r="A21" s="113"/>
      <c r="B21" s="127"/>
      <c r="C21" s="239" t="s">
        <v>27</v>
      </c>
      <c r="D21" s="240"/>
      <c r="E21" s="240" t="s">
        <v>9</v>
      </c>
      <c r="F21" s="240"/>
      <c r="G21" s="240" t="s">
        <v>25</v>
      </c>
      <c r="H21" s="240"/>
      <c r="I21" s="241" t="s">
        <v>39</v>
      </c>
      <c r="J21" s="242"/>
      <c r="K21" s="243" t="s">
        <v>27</v>
      </c>
      <c r="L21" s="229"/>
      <c r="M21" s="228" t="s">
        <v>9</v>
      </c>
      <c r="N21" s="229"/>
      <c r="O21" s="228" t="s">
        <v>25</v>
      </c>
      <c r="P21" s="229"/>
      <c r="Q21" s="228" t="s">
        <v>39</v>
      </c>
      <c r="R21" s="230"/>
      <c r="S21" s="255" t="s">
        <v>27</v>
      </c>
      <c r="T21" s="229"/>
      <c r="U21" s="228" t="s">
        <v>9</v>
      </c>
      <c r="V21" s="229"/>
      <c r="W21" s="228" t="s">
        <v>25</v>
      </c>
      <c r="X21" s="229"/>
      <c r="Y21" s="228" t="s">
        <v>39</v>
      </c>
      <c r="Z21" s="230"/>
      <c r="AA21" s="231" t="s">
        <v>27</v>
      </c>
      <c r="AB21" s="232"/>
      <c r="AC21" s="233" t="s">
        <v>9</v>
      </c>
      <c r="AD21" s="232"/>
      <c r="AE21" s="233" t="s">
        <v>25</v>
      </c>
      <c r="AF21" s="232"/>
      <c r="AG21" s="233" t="s">
        <v>39</v>
      </c>
      <c r="AH21" s="238"/>
      <c r="AI21" s="35" t="s">
        <v>9</v>
      </c>
      <c r="AJ21" s="35" t="s">
        <v>9</v>
      </c>
      <c r="AK21" s="36" t="s">
        <v>9</v>
      </c>
      <c r="AL21" s="36" t="s">
        <v>9</v>
      </c>
      <c r="AM21" s="36" t="s">
        <v>9</v>
      </c>
      <c r="AN21" s="36" t="s">
        <v>39</v>
      </c>
      <c r="AO21" s="36" t="s">
        <v>9</v>
      </c>
      <c r="AP21" s="36" t="s">
        <v>9</v>
      </c>
      <c r="AQ21" s="253" t="s">
        <v>61</v>
      </c>
      <c r="AR21" s="254"/>
      <c r="AS21" s="251" t="s">
        <v>27</v>
      </c>
      <c r="AT21" s="251"/>
      <c r="AU21" s="251" t="s">
        <v>9</v>
      </c>
      <c r="AV21" s="251"/>
      <c r="AW21" s="251" t="s">
        <v>25</v>
      </c>
      <c r="AX21" s="251"/>
      <c r="AY21" s="251" t="s">
        <v>39</v>
      </c>
      <c r="AZ21" s="252"/>
      <c r="BE21" s="16"/>
      <c r="BF21" s="16"/>
      <c r="BG21" s="16"/>
      <c r="BH21" s="16"/>
      <c r="BI21" s="10"/>
      <c r="BJ21" s="10"/>
      <c r="BK21" s="10"/>
      <c r="BL21" s="10"/>
      <c r="BM21" s="16"/>
      <c r="BN21" s="16"/>
    </row>
    <row r="22" spans="1:66" ht="17.100000000000001" customHeight="1" x14ac:dyDescent="0.25">
      <c r="A22" s="25">
        <v>1</v>
      </c>
      <c r="B22" s="26" t="s">
        <v>10</v>
      </c>
      <c r="C22" s="256">
        <v>7</v>
      </c>
      <c r="D22" s="244"/>
      <c r="E22" s="244">
        <v>3</v>
      </c>
      <c r="F22" s="244"/>
      <c r="G22" s="244"/>
      <c r="H22" s="244"/>
      <c r="I22" s="246"/>
      <c r="J22" s="247"/>
      <c r="K22" s="257"/>
      <c r="L22" s="246"/>
      <c r="M22" s="246">
        <v>1</v>
      </c>
      <c r="N22" s="246"/>
      <c r="O22" s="246"/>
      <c r="P22" s="246"/>
      <c r="Q22" s="246"/>
      <c r="R22" s="247"/>
      <c r="S22" s="157"/>
      <c r="T22" s="158"/>
      <c r="U22" s="246" t="s">
        <v>8</v>
      </c>
      <c r="V22" s="246"/>
      <c r="W22" s="246"/>
      <c r="X22" s="246"/>
      <c r="Y22" s="246"/>
      <c r="Z22" s="247"/>
      <c r="AA22" s="248"/>
      <c r="AB22" s="249"/>
      <c r="AC22" s="250"/>
      <c r="AD22" s="249"/>
      <c r="AE22" s="250"/>
      <c r="AF22" s="249"/>
      <c r="AG22" s="250"/>
      <c r="AH22" s="262"/>
      <c r="AI22" s="84"/>
      <c r="AJ22" s="85"/>
      <c r="AK22" s="85"/>
      <c r="AL22" s="86"/>
      <c r="AM22" s="85"/>
      <c r="AN22" s="85"/>
      <c r="AO22" s="85"/>
      <c r="AP22" s="87"/>
      <c r="AQ22" s="263">
        <f t="shared" ref="AQ22:AQ34" si="0">SUM(AS22:AZ22)</f>
        <v>81</v>
      </c>
      <c r="AR22" s="264"/>
      <c r="AS22" s="244">
        <f t="shared" ref="AS22:AS30" si="1">SUM(C5+K5+S5+AA5+AI5+AS5+AA22+S22+K22+C22)</f>
        <v>50</v>
      </c>
      <c r="AT22" s="244"/>
      <c r="AU22" s="265">
        <f>SUM(E5,M5,U5,AC5,AK5,AU5,AC22,U22,M22,E22)</f>
        <v>25</v>
      </c>
      <c r="AV22" s="264"/>
      <c r="AW22" s="244">
        <f>SUM(G5,O5,W5,AE5,AN5,AW5,AE22,W22,O22,G22)</f>
        <v>4</v>
      </c>
      <c r="AX22" s="244"/>
      <c r="AY22" s="244">
        <f t="shared" ref="AY22:AY33" si="2">SUM(I5,Q5,Y5,AG5,AQ5,AY5,I22,Q22,Y22,AG22)</f>
        <v>2</v>
      </c>
      <c r="AZ22" s="245"/>
      <c r="BA22" s="3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</row>
    <row r="23" spans="1:66" ht="17.100000000000001" customHeight="1" x14ac:dyDescent="0.25">
      <c r="A23" s="28">
        <v>2</v>
      </c>
      <c r="B23" s="29" t="s">
        <v>11</v>
      </c>
      <c r="C23" s="266">
        <v>7</v>
      </c>
      <c r="D23" s="258"/>
      <c r="E23" s="258">
        <v>2</v>
      </c>
      <c r="F23" s="258"/>
      <c r="G23" s="258"/>
      <c r="H23" s="258"/>
      <c r="I23" s="259"/>
      <c r="J23" s="260"/>
      <c r="K23" s="261"/>
      <c r="L23" s="259"/>
      <c r="M23" s="259">
        <v>1</v>
      </c>
      <c r="N23" s="259"/>
      <c r="O23" s="259"/>
      <c r="P23" s="259"/>
      <c r="Q23" s="259"/>
      <c r="R23" s="260"/>
      <c r="S23" s="170"/>
      <c r="T23" s="171"/>
      <c r="U23" s="259"/>
      <c r="V23" s="259"/>
      <c r="W23" s="259"/>
      <c r="X23" s="259"/>
      <c r="Y23" s="259"/>
      <c r="Z23" s="260"/>
      <c r="AA23" s="267"/>
      <c r="AB23" s="268"/>
      <c r="AC23" s="269"/>
      <c r="AD23" s="268"/>
      <c r="AE23" s="269"/>
      <c r="AF23" s="268"/>
      <c r="AG23" s="269"/>
      <c r="AH23" s="270"/>
      <c r="AI23" s="88"/>
      <c r="AJ23" s="89"/>
      <c r="AK23" s="89"/>
      <c r="AL23" s="90"/>
      <c r="AM23" s="89"/>
      <c r="AN23" s="89"/>
      <c r="AO23" s="89"/>
      <c r="AP23" s="91"/>
      <c r="AQ23" s="266">
        <f t="shared" si="0"/>
        <v>68</v>
      </c>
      <c r="AR23" s="258"/>
      <c r="AS23" s="258">
        <f t="shared" si="1"/>
        <v>44</v>
      </c>
      <c r="AT23" s="258"/>
      <c r="AU23" s="259">
        <f t="shared" ref="AU23:AU33" si="3">SUM(E6+M6+U6+AC6+AK6+AU6+AC23+U23+M23+E23)</f>
        <v>22</v>
      </c>
      <c r="AV23" s="259"/>
      <c r="AW23" s="259">
        <f>SUM(G6+O6+W6+AE6+AN6+AW6+G23+O23+W23+AE23)</f>
        <v>2</v>
      </c>
      <c r="AX23" s="259"/>
      <c r="AY23" s="259">
        <f t="shared" si="2"/>
        <v>0</v>
      </c>
      <c r="AZ23" s="260"/>
      <c r="BA23" s="3"/>
      <c r="BB23" s="16"/>
      <c r="BC23" s="16"/>
      <c r="BD23" s="16"/>
      <c r="BE23" s="16"/>
      <c r="BF23" s="16"/>
      <c r="BG23" s="10"/>
      <c r="BH23" s="10"/>
      <c r="BI23" s="10"/>
      <c r="BJ23" s="10"/>
      <c r="BK23" s="16"/>
      <c r="BL23" s="16"/>
    </row>
    <row r="24" spans="1:66" ht="16.5" customHeight="1" x14ac:dyDescent="0.25">
      <c r="A24" s="28">
        <v>3</v>
      </c>
      <c r="B24" s="29" t="s">
        <v>46</v>
      </c>
      <c r="C24" s="266">
        <v>1</v>
      </c>
      <c r="D24" s="258"/>
      <c r="E24" s="258"/>
      <c r="F24" s="258"/>
      <c r="G24" s="258"/>
      <c r="H24" s="258"/>
      <c r="I24" s="259"/>
      <c r="J24" s="260"/>
      <c r="K24" s="261"/>
      <c r="L24" s="259"/>
      <c r="M24" s="259"/>
      <c r="N24" s="259"/>
      <c r="O24" s="259"/>
      <c r="P24" s="259"/>
      <c r="Q24" s="259"/>
      <c r="R24" s="260"/>
      <c r="S24" s="170"/>
      <c r="T24" s="171"/>
      <c r="U24" s="259"/>
      <c r="V24" s="259"/>
      <c r="W24" s="259"/>
      <c r="X24" s="259"/>
      <c r="Y24" s="259"/>
      <c r="Z24" s="260"/>
      <c r="AA24" s="267"/>
      <c r="AB24" s="268"/>
      <c r="AC24" s="269"/>
      <c r="AD24" s="268"/>
      <c r="AE24" s="269"/>
      <c r="AF24" s="268"/>
      <c r="AG24" s="269"/>
      <c r="AH24" s="270"/>
      <c r="AI24" s="88"/>
      <c r="AJ24" s="89"/>
      <c r="AK24" s="89"/>
      <c r="AL24" s="90"/>
      <c r="AM24" s="89"/>
      <c r="AN24" s="89"/>
      <c r="AO24" s="89"/>
      <c r="AP24" s="91"/>
      <c r="AQ24" s="271">
        <f t="shared" si="0"/>
        <v>11</v>
      </c>
      <c r="AR24" s="272"/>
      <c r="AS24" s="259">
        <f t="shared" si="1"/>
        <v>9</v>
      </c>
      <c r="AT24" s="259"/>
      <c r="AU24" s="259">
        <f t="shared" si="3"/>
        <v>1</v>
      </c>
      <c r="AV24" s="259"/>
      <c r="AW24" s="259">
        <f>SUM(G7+O7+W7+AE7+AN7+AW7+G24+O24+W24+AE24)</f>
        <v>0</v>
      </c>
      <c r="AX24" s="259"/>
      <c r="AY24" s="259">
        <f t="shared" si="2"/>
        <v>1</v>
      </c>
      <c r="AZ24" s="260"/>
      <c r="BA24" s="3"/>
      <c r="BB24" s="16"/>
      <c r="BC24" s="16"/>
      <c r="BD24" s="16"/>
      <c r="BE24" s="16"/>
      <c r="BF24" s="16"/>
      <c r="BG24" s="10"/>
      <c r="BH24" s="10"/>
      <c r="BI24" s="10"/>
      <c r="BJ24" s="10"/>
      <c r="BK24" s="16"/>
      <c r="BL24" s="16"/>
    </row>
    <row r="25" spans="1:66" ht="16.5" customHeight="1" x14ac:dyDescent="0.25">
      <c r="A25" s="28">
        <v>4</v>
      </c>
      <c r="B25" s="29" t="s">
        <v>47</v>
      </c>
      <c r="C25" s="271">
        <v>3</v>
      </c>
      <c r="D25" s="272"/>
      <c r="E25" s="258">
        <v>4</v>
      </c>
      <c r="F25" s="258"/>
      <c r="G25" s="258"/>
      <c r="H25" s="258"/>
      <c r="I25" s="259"/>
      <c r="J25" s="260"/>
      <c r="K25" s="261"/>
      <c r="L25" s="259"/>
      <c r="M25" s="259"/>
      <c r="N25" s="259"/>
      <c r="O25" s="259"/>
      <c r="P25" s="259"/>
      <c r="Q25" s="259"/>
      <c r="R25" s="260"/>
      <c r="S25" s="170">
        <v>1</v>
      </c>
      <c r="T25" s="171"/>
      <c r="U25" s="259">
        <v>4</v>
      </c>
      <c r="V25" s="259"/>
      <c r="W25" s="259"/>
      <c r="X25" s="259"/>
      <c r="Y25" s="259"/>
      <c r="Z25" s="260"/>
      <c r="AA25" s="276"/>
      <c r="AB25" s="274"/>
      <c r="AC25" s="273">
        <v>1</v>
      </c>
      <c r="AD25" s="274"/>
      <c r="AE25" s="273"/>
      <c r="AF25" s="274"/>
      <c r="AG25" s="273"/>
      <c r="AH25" s="275"/>
      <c r="AI25" s="88"/>
      <c r="AJ25" s="89"/>
      <c r="AK25" s="89"/>
      <c r="AL25" s="90"/>
      <c r="AM25" s="89"/>
      <c r="AN25" s="89"/>
      <c r="AO25" s="89"/>
      <c r="AP25" s="91"/>
      <c r="AQ25" s="266">
        <f t="shared" si="0"/>
        <v>46</v>
      </c>
      <c r="AR25" s="258"/>
      <c r="AS25" s="259">
        <f t="shared" si="1"/>
        <v>28</v>
      </c>
      <c r="AT25" s="259"/>
      <c r="AU25" s="259">
        <f t="shared" si="3"/>
        <v>15</v>
      </c>
      <c r="AV25" s="259"/>
      <c r="AW25" s="259">
        <f t="shared" ref="AW25:AW33" si="4">SUM(G8+O8+W8+AE8+AN8+AW8+AE25+W25+O25+G25)</f>
        <v>2</v>
      </c>
      <c r="AX25" s="259"/>
      <c r="AY25" s="259">
        <f t="shared" si="2"/>
        <v>1</v>
      </c>
      <c r="AZ25" s="260"/>
      <c r="BA25" s="3"/>
      <c r="BB25" s="16"/>
      <c r="BC25" s="16"/>
      <c r="BD25" s="16"/>
      <c r="BE25" s="16"/>
      <c r="BF25" s="16"/>
      <c r="BG25" s="10"/>
      <c r="BH25" s="10"/>
      <c r="BI25" s="10"/>
      <c r="BJ25" s="10"/>
      <c r="BK25" s="16"/>
      <c r="BL25" s="16"/>
    </row>
    <row r="26" spans="1:66" ht="17.100000000000001" customHeight="1" x14ac:dyDescent="0.25">
      <c r="A26" s="28">
        <v>5</v>
      </c>
      <c r="B26" s="29" t="s">
        <v>48</v>
      </c>
      <c r="C26" s="266"/>
      <c r="D26" s="258"/>
      <c r="E26" s="258">
        <v>1</v>
      </c>
      <c r="F26" s="258"/>
      <c r="G26" s="258"/>
      <c r="H26" s="258"/>
      <c r="I26" s="259"/>
      <c r="J26" s="260"/>
      <c r="K26" s="261"/>
      <c r="L26" s="259"/>
      <c r="M26" s="259"/>
      <c r="N26" s="259"/>
      <c r="O26" s="259"/>
      <c r="P26" s="259"/>
      <c r="Q26" s="259"/>
      <c r="R26" s="260"/>
      <c r="S26" s="170"/>
      <c r="T26" s="171"/>
      <c r="U26" s="259"/>
      <c r="V26" s="259"/>
      <c r="W26" s="259"/>
      <c r="X26" s="259"/>
      <c r="Y26" s="259"/>
      <c r="Z26" s="260"/>
      <c r="AA26" s="267"/>
      <c r="AB26" s="268"/>
      <c r="AC26" s="269"/>
      <c r="AD26" s="268"/>
      <c r="AE26" s="269"/>
      <c r="AF26" s="268"/>
      <c r="AG26" s="269"/>
      <c r="AH26" s="270"/>
      <c r="AI26" s="88"/>
      <c r="AJ26" s="89"/>
      <c r="AK26" s="89"/>
      <c r="AL26" s="90"/>
      <c r="AM26" s="89"/>
      <c r="AN26" s="89"/>
      <c r="AO26" s="89"/>
      <c r="AP26" s="91"/>
      <c r="AQ26" s="266">
        <f t="shared" si="0"/>
        <v>4</v>
      </c>
      <c r="AR26" s="258"/>
      <c r="AS26" s="259">
        <f t="shared" si="1"/>
        <v>2</v>
      </c>
      <c r="AT26" s="259"/>
      <c r="AU26" s="259">
        <f t="shared" si="3"/>
        <v>1</v>
      </c>
      <c r="AV26" s="259"/>
      <c r="AW26" s="259">
        <f t="shared" si="4"/>
        <v>0</v>
      </c>
      <c r="AX26" s="259"/>
      <c r="AY26" s="259">
        <f t="shared" si="2"/>
        <v>1</v>
      </c>
      <c r="AZ26" s="260"/>
      <c r="BA26" s="3"/>
      <c r="BB26" s="16"/>
      <c r="BC26" s="16"/>
      <c r="BD26" s="16"/>
      <c r="BE26" s="16"/>
      <c r="BF26" s="16"/>
      <c r="BG26" s="10"/>
      <c r="BH26" s="10"/>
      <c r="BI26" s="10"/>
      <c r="BJ26" s="10"/>
      <c r="BK26" s="16"/>
      <c r="BL26" s="16"/>
    </row>
    <row r="27" spans="1:66" ht="17.100000000000001" customHeight="1" x14ac:dyDescent="0.25">
      <c r="A27" s="28">
        <v>6</v>
      </c>
      <c r="B27" s="29" t="s">
        <v>12</v>
      </c>
      <c r="C27" s="266"/>
      <c r="D27" s="258"/>
      <c r="E27" s="258">
        <v>1</v>
      </c>
      <c r="F27" s="258"/>
      <c r="G27" s="258"/>
      <c r="H27" s="258"/>
      <c r="I27" s="259"/>
      <c r="J27" s="260"/>
      <c r="K27" s="261"/>
      <c r="L27" s="259"/>
      <c r="M27" s="259">
        <v>1</v>
      </c>
      <c r="N27" s="259"/>
      <c r="O27" s="259"/>
      <c r="P27" s="259"/>
      <c r="Q27" s="259"/>
      <c r="R27" s="260"/>
      <c r="S27" s="170"/>
      <c r="T27" s="171"/>
      <c r="U27" s="259">
        <v>1</v>
      </c>
      <c r="V27" s="259"/>
      <c r="W27" s="259"/>
      <c r="X27" s="259"/>
      <c r="Y27" s="259"/>
      <c r="Z27" s="260"/>
      <c r="AA27" s="276"/>
      <c r="AB27" s="274"/>
      <c r="AC27" s="273"/>
      <c r="AD27" s="274"/>
      <c r="AE27" s="273"/>
      <c r="AF27" s="274"/>
      <c r="AG27" s="273">
        <v>1</v>
      </c>
      <c r="AH27" s="275"/>
      <c r="AI27" s="88"/>
      <c r="AJ27" s="89"/>
      <c r="AK27" s="89"/>
      <c r="AL27" s="90"/>
      <c r="AM27" s="89"/>
      <c r="AN27" s="89"/>
      <c r="AO27" s="89"/>
      <c r="AP27" s="91"/>
      <c r="AQ27" s="266">
        <f t="shared" si="0"/>
        <v>7</v>
      </c>
      <c r="AR27" s="258"/>
      <c r="AS27" s="259">
        <f t="shared" si="1"/>
        <v>0</v>
      </c>
      <c r="AT27" s="259"/>
      <c r="AU27" s="259">
        <f t="shared" si="3"/>
        <v>6</v>
      </c>
      <c r="AV27" s="259"/>
      <c r="AW27" s="259">
        <f t="shared" si="4"/>
        <v>0</v>
      </c>
      <c r="AX27" s="259"/>
      <c r="AY27" s="259">
        <f t="shared" si="2"/>
        <v>1</v>
      </c>
      <c r="AZ27" s="260"/>
      <c r="BA27" s="3"/>
      <c r="BB27" s="16"/>
      <c r="BC27" s="16"/>
      <c r="BD27" s="16"/>
      <c r="BE27" s="16"/>
      <c r="BF27" s="16"/>
      <c r="BG27" s="10"/>
      <c r="BH27" s="10"/>
      <c r="BI27" s="10"/>
      <c r="BJ27" s="10"/>
      <c r="BK27" s="16"/>
      <c r="BL27" s="16"/>
    </row>
    <row r="28" spans="1:66" ht="17.100000000000001" customHeight="1" x14ac:dyDescent="0.25">
      <c r="A28" s="28">
        <v>7</v>
      </c>
      <c r="B28" s="29" t="s">
        <v>13</v>
      </c>
      <c r="C28" s="266"/>
      <c r="D28" s="258"/>
      <c r="E28" s="258">
        <v>1</v>
      </c>
      <c r="F28" s="258"/>
      <c r="G28" s="258"/>
      <c r="H28" s="258"/>
      <c r="I28" s="259"/>
      <c r="J28" s="260"/>
      <c r="K28" s="261"/>
      <c r="L28" s="259"/>
      <c r="M28" s="259">
        <v>1</v>
      </c>
      <c r="N28" s="259"/>
      <c r="O28" s="259"/>
      <c r="P28" s="259"/>
      <c r="Q28" s="259"/>
      <c r="R28" s="260"/>
      <c r="S28" s="170"/>
      <c r="T28" s="171"/>
      <c r="U28" s="259">
        <v>1</v>
      </c>
      <c r="V28" s="259"/>
      <c r="W28" s="259"/>
      <c r="X28" s="259"/>
      <c r="Y28" s="259"/>
      <c r="Z28" s="260"/>
      <c r="AA28" s="276"/>
      <c r="AB28" s="274"/>
      <c r="AC28" s="273">
        <v>1</v>
      </c>
      <c r="AD28" s="274"/>
      <c r="AE28" s="273"/>
      <c r="AF28" s="274"/>
      <c r="AG28" s="273"/>
      <c r="AH28" s="275"/>
      <c r="AI28" s="88"/>
      <c r="AJ28" s="89"/>
      <c r="AK28" s="89"/>
      <c r="AL28" s="90"/>
      <c r="AM28" s="89"/>
      <c r="AN28" s="89"/>
      <c r="AO28" s="89"/>
      <c r="AP28" s="91"/>
      <c r="AQ28" s="266">
        <f t="shared" si="0"/>
        <v>8</v>
      </c>
      <c r="AR28" s="258"/>
      <c r="AS28" s="259">
        <f t="shared" si="1"/>
        <v>0</v>
      </c>
      <c r="AT28" s="259"/>
      <c r="AU28" s="259">
        <f t="shared" si="3"/>
        <v>8</v>
      </c>
      <c r="AV28" s="259"/>
      <c r="AW28" s="259">
        <f t="shared" si="4"/>
        <v>0</v>
      </c>
      <c r="AX28" s="259"/>
      <c r="AY28" s="259">
        <f t="shared" si="2"/>
        <v>0</v>
      </c>
      <c r="AZ28" s="260"/>
      <c r="BA28" s="3"/>
      <c r="BB28" s="16"/>
      <c r="BC28" s="16"/>
      <c r="BD28" s="16"/>
      <c r="BE28" s="16"/>
      <c r="BF28" s="16"/>
      <c r="BG28" s="10"/>
      <c r="BH28" s="10"/>
      <c r="BI28" s="10"/>
      <c r="BJ28" s="10"/>
      <c r="BK28" s="16"/>
      <c r="BL28" s="16"/>
    </row>
    <row r="29" spans="1:66" ht="17.100000000000001" customHeight="1" x14ac:dyDescent="0.25">
      <c r="A29" s="28">
        <v>8</v>
      </c>
      <c r="B29" s="29" t="s">
        <v>49</v>
      </c>
      <c r="C29" s="266"/>
      <c r="D29" s="258"/>
      <c r="E29" s="258"/>
      <c r="F29" s="258"/>
      <c r="G29" s="258"/>
      <c r="H29" s="258"/>
      <c r="I29" s="259"/>
      <c r="J29" s="260"/>
      <c r="K29" s="261"/>
      <c r="L29" s="259"/>
      <c r="M29" s="259"/>
      <c r="N29" s="259"/>
      <c r="O29" s="259"/>
      <c r="P29" s="259"/>
      <c r="Q29" s="259"/>
      <c r="R29" s="260"/>
      <c r="S29" s="170"/>
      <c r="T29" s="171"/>
      <c r="U29" s="259"/>
      <c r="V29" s="259"/>
      <c r="W29" s="259"/>
      <c r="X29" s="259"/>
      <c r="Y29" s="259"/>
      <c r="Z29" s="260"/>
      <c r="AA29" s="267"/>
      <c r="AB29" s="268"/>
      <c r="AC29" s="269"/>
      <c r="AD29" s="268"/>
      <c r="AE29" s="269"/>
      <c r="AF29" s="268"/>
      <c r="AG29" s="269"/>
      <c r="AH29" s="270"/>
      <c r="AI29" s="88"/>
      <c r="AJ29" s="89"/>
      <c r="AK29" s="89"/>
      <c r="AL29" s="90"/>
      <c r="AM29" s="89"/>
      <c r="AN29" s="89"/>
      <c r="AO29" s="89"/>
      <c r="AP29" s="91"/>
      <c r="AQ29" s="266">
        <f t="shared" si="0"/>
        <v>1</v>
      </c>
      <c r="AR29" s="258"/>
      <c r="AS29" s="259">
        <f t="shared" si="1"/>
        <v>0</v>
      </c>
      <c r="AT29" s="259"/>
      <c r="AU29" s="259">
        <f t="shared" si="3"/>
        <v>1</v>
      </c>
      <c r="AV29" s="259"/>
      <c r="AW29" s="259">
        <f t="shared" si="4"/>
        <v>0</v>
      </c>
      <c r="AX29" s="259"/>
      <c r="AY29" s="259">
        <f t="shared" si="2"/>
        <v>0</v>
      </c>
      <c r="AZ29" s="260"/>
      <c r="BA29" s="3"/>
      <c r="BB29" s="16"/>
      <c r="BC29" s="16"/>
      <c r="BD29" s="16"/>
      <c r="BE29" s="16"/>
      <c r="BF29" s="16"/>
      <c r="BG29" s="10"/>
      <c r="BH29" s="10"/>
      <c r="BI29" s="10"/>
      <c r="BJ29" s="10"/>
      <c r="BK29" s="16"/>
      <c r="BL29" s="16"/>
    </row>
    <row r="30" spans="1:66" ht="16.5" customHeight="1" x14ac:dyDescent="0.25">
      <c r="A30" s="28">
        <v>9</v>
      </c>
      <c r="B30" s="29" t="s">
        <v>14</v>
      </c>
      <c r="C30" s="266"/>
      <c r="D30" s="258"/>
      <c r="E30" s="258">
        <v>1</v>
      </c>
      <c r="F30" s="258"/>
      <c r="G30" s="258"/>
      <c r="H30" s="258"/>
      <c r="I30" s="259"/>
      <c r="J30" s="260"/>
      <c r="K30" s="261"/>
      <c r="L30" s="259"/>
      <c r="M30" s="259">
        <v>1</v>
      </c>
      <c r="N30" s="259"/>
      <c r="O30" s="259"/>
      <c r="P30" s="259"/>
      <c r="Q30" s="259"/>
      <c r="R30" s="260"/>
      <c r="S30" s="170">
        <v>1</v>
      </c>
      <c r="T30" s="171"/>
      <c r="U30" s="259">
        <v>1</v>
      </c>
      <c r="V30" s="259"/>
      <c r="W30" s="259"/>
      <c r="X30" s="259"/>
      <c r="Y30" s="259"/>
      <c r="Z30" s="260"/>
      <c r="AA30" s="276"/>
      <c r="AB30" s="274"/>
      <c r="AC30" s="273">
        <v>3</v>
      </c>
      <c r="AD30" s="274"/>
      <c r="AE30" s="273"/>
      <c r="AF30" s="274"/>
      <c r="AG30" s="273"/>
      <c r="AH30" s="275"/>
      <c r="AI30" s="88"/>
      <c r="AJ30" s="89"/>
      <c r="AK30" s="89"/>
      <c r="AL30" s="90"/>
      <c r="AM30" s="89"/>
      <c r="AN30" s="89"/>
      <c r="AO30" s="89"/>
      <c r="AP30" s="91"/>
      <c r="AQ30" s="266">
        <f>SUM(AS30:AZ30)</f>
        <v>9</v>
      </c>
      <c r="AR30" s="258"/>
      <c r="AS30" s="259">
        <f t="shared" si="1"/>
        <v>1</v>
      </c>
      <c r="AT30" s="259"/>
      <c r="AU30" s="259">
        <f t="shared" si="3"/>
        <v>8</v>
      </c>
      <c r="AV30" s="259"/>
      <c r="AW30" s="259">
        <f t="shared" si="4"/>
        <v>0</v>
      </c>
      <c r="AX30" s="259"/>
      <c r="AY30" s="259">
        <f t="shared" si="2"/>
        <v>0</v>
      </c>
      <c r="AZ30" s="260"/>
      <c r="BA30" s="3"/>
      <c r="BB30" s="16"/>
      <c r="BC30" s="16"/>
      <c r="BD30" s="16"/>
      <c r="BE30" s="16"/>
      <c r="BF30" s="16"/>
      <c r="BG30" s="10"/>
      <c r="BH30" s="10"/>
      <c r="BI30" s="10"/>
      <c r="BJ30" s="10"/>
      <c r="BK30" s="16"/>
      <c r="BL30" s="16"/>
    </row>
    <row r="31" spans="1:66" ht="16.5" customHeight="1" x14ac:dyDescent="0.25">
      <c r="A31" s="28">
        <v>10</v>
      </c>
      <c r="B31" s="29" t="s">
        <v>15</v>
      </c>
      <c r="C31" s="266"/>
      <c r="D31" s="258"/>
      <c r="E31" s="258"/>
      <c r="F31" s="258"/>
      <c r="G31" s="258"/>
      <c r="H31" s="258"/>
      <c r="I31" s="259"/>
      <c r="J31" s="260"/>
      <c r="K31" s="261"/>
      <c r="L31" s="259"/>
      <c r="M31" s="259">
        <v>1</v>
      </c>
      <c r="N31" s="259"/>
      <c r="O31" s="259"/>
      <c r="P31" s="259"/>
      <c r="Q31" s="259"/>
      <c r="R31" s="260"/>
      <c r="S31" s="170"/>
      <c r="T31" s="171"/>
      <c r="U31" s="259"/>
      <c r="V31" s="259"/>
      <c r="W31" s="259"/>
      <c r="X31" s="259"/>
      <c r="Y31" s="259"/>
      <c r="Z31" s="260"/>
      <c r="AA31" s="276"/>
      <c r="AB31" s="274"/>
      <c r="AC31" s="273"/>
      <c r="AD31" s="274"/>
      <c r="AE31" s="273"/>
      <c r="AF31" s="274"/>
      <c r="AG31" s="273">
        <v>1</v>
      </c>
      <c r="AH31" s="275"/>
      <c r="AI31" s="88"/>
      <c r="AJ31" s="89"/>
      <c r="AK31" s="89"/>
      <c r="AL31" s="90"/>
      <c r="AM31" s="89"/>
      <c r="AN31" s="89"/>
      <c r="AO31" s="89"/>
      <c r="AP31" s="91"/>
      <c r="AQ31" s="266">
        <f t="shared" si="0"/>
        <v>4</v>
      </c>
      <c r="AR31" s="258"/>
      <c r="AS31" s="259">
        <f>SUM(C14+K14+S14+AA14+AI14+AS14+AA31+S31+K31+C31)</f>
        <v>0</v>
      </c>
      <c r="AT31" s="259"/>
      <c r="AU31" s="259">
        <f t="shared" si="3"/>
        <v>3</v>
      </c>
      <c r="AV31" s="259"/>
      <c r="AW31" s="259">
        <f t="shared" si="4"/>
        <v>0</v>
      </c>
      <c r="AX31" s="259"/>
      <c r="AY31" s="259">
        <f t="shared" si="2"/>
        <v>1</v>
      </c>
      <c r="AZ31" s="260"/>
      <c r="BA31" s="3"/>
      <c r="BB31" s="16"/>
      <c r="BC31" s="16"/>
      <c r="BD31" s="16"/>
      <c r="BE31" s="16"/>
      <c r="BF31" s="16"/>
      <c r="BG31" s="10"/>
      <c r="BH31" s="10"/>
      <c r="BI31" s="10"/>
      <c r="BJ31" s="10"/>
      <c r="BK31" s="16"/>
      <c r="BL31" s="16"/>
    </row>
    <row r="32" spans="1:66" ht="17.100000000000001" customHeight="1" x14ac:dyDescent="0.25">
      <c r="A32" s="28">
        <v>11</v>
      </c>
      <c r="B32" s="29" t="s">
        <v>16</v>
      </c>
      <c r="C32" s="266"/>
      <c r="D32" s="258"/>
      <c r="E32" s="258"/>
      <c r="F32" s="258"/>
      <c r="G32" s="258"/>
      <c r="H32" s="258"/>
      <c r="I32" s="259"/>
      <c r="J32" s="260"/>
      <c r="K32" s="261"/>
      <c r="L32" s="259"/>
      <c r="M32" s="259">
        <v>1</v>
      </c>
      <c r="N32" s="259"/>
      <c r="O32" s="259"/>
      <c r="P32" s="259"/>
      <c r="Q32" s="259"/>
      <c r="R32" s="260"/>
      <c r="S32" s="170">
        <v>4</v>
      </c>
      <c r="T32" s="171"/>
      <c r="U32" s="259">
        <v>2</v>
      </c>
      <c r="V32" s="259"/>
      <c r="W32" s="259"/>
      <c r="X32" s="259"/>
      <c r="Y32" s="259"/>
      <c r="Z32" s="260"/>
      <c r="AA32" s="276"/>
      <c r="AB32" s="274"/>
      <c r="AC32" s="273">
        <v>2</v>
      </c>
      <c r="AD32" s="274"/>
      <c r="AE32" s="273"/>
      <c r="AF32" s="274"/>
      <c r="AG32" s="273">
        <v>1</v>
      </c>
      <c r="AH32" s="275"/>
      <c r="AI32" s="88"/>
      <c r="AJ32" s="89" t="s">
        <v>8</v>
      </c>
      <c r="AK32" s="89"/>
      <c r="AL32" s="90"/>
      <c r="AM32" s="89"/>
      <c r="AN32" s="89"/>
      <c r="AO32" s="89"/>
      <c r="AP32" s="91"/>
      <c r="AQ32" s="266">
        <f t="shared" si="0"/>
        <v>13</v>
      </c>
      <c r="AR32" s="258"/>
      <c r="AS32" s="259">
        <f>SUM(C15+K15+S15+AA15+AI15+AS15+AA32+S32+K32+C32)</f>
        <v>5</v>
      </c>
      <c r="AT32" s="259"/>
      <c r="AU32" s="259">
        <f t="shared" si="3"/>
        <v>7</v>
      </c>
      <c r="AV32" s="259"/>
      <c r="AW32" s="259">
        <f t="shared" si="4"/>
        <v>0</v>
      </c>
      <c r="AX32" s="259"/>
      <c r="AY32" s="259">
        <f t="shared" si="2"/>
        <v>1</v>
      </c>
      <c r="AZ32" s="260"/>
      <c r="BA32" s="3"/>
      <c r="BB32" s="16"/>
      <c r="BC32" s="16"/>
      <c r="BD32" s="16"/>
      <c r="BE32" s="16"/>
      <c r="BF32" s="16"/>
      <c r="BG32" s="10"/>
      <c r="BH32" s="10"/>
      <c r="BI32" s="10"/>
      <c r="BJ32" s="10"/>
      <c r="BK32" s="16"/>
      <c r="BL32" s="16"/>
    </row>
    <row r="33" spans="1:70" ht="17.100000000000001" customHeight="1" x14ac:dyDescent="0.25">
      <c r="A33" s="28">
        <v>12</v>
      </c>
      <c r="B33" s="29" t="s">
        <v>17</v>
      </c>
      <c r="C33" s="266"/>
      <c r="D33" s="258"/>
      <c r="E33" s="258">
        <v>1</v>
      </c>
      <c r="F33" s="258"/>
      <c r="G33" s="258"/>
      <c r="H33" s="258"/>
      <c r="I33" s="172"/>
      <c r="J33" s="173"/>
      <c r="K33" s="261"/>
      <c r="L33" s="259"/>
      <c r="M33" s="259"/>
      <c r="N33" s="259"/>
      <c r="O33" s="259"/>
      <c r="P33" s="259"/>
      <c r="Q33" s="259"/>
      <c r="R33" s="260"/>
      <c r="S33" s="170"/>
      <c r="T33" s="171"/>
      <c r="U33" s="259"/>
      <c r="V33" s="259"/>
      <c r="W33" s="259"/>
      <c r="X33" s="259"/>
      <c r="Y33" s="259"/>
      <c r="Z33" s="260"/>
      <c r="AA33" s="276"/>
      <c r="AB33" s="274"/>
      <c r="AC33" s="273"/>
      <c r="AD33" s="274"/>
      <c r="AE33" s="273"/>
      <c r="AF33" s="274"/>
      <c r="AG33" s="273">
        <v>1</v>
      </c>
      <c r="AH33" s="275"/>
      <c r="AI33" s="88"/>
      <c r="AJ33" s="89"/>
      <c r="AK33" s="89"/>
      <c r="AL33" s="90"/>
      <c r="AM33" s="89"/>
      <c r="AN33" s="89"/>
      <c r="AO33" s="89"/>
      <c r="AP33" s="91"/>
      <c r="AQ33" s="266">
        <f t="shared" si="0"/>
        <v>8</v>
      </c>
      <c r="AR33" s="258"/>
      <c r="AS33" s="259">
        <f>SUM(C16+K16+S16+AA16+AI16+AS16+AA33+S33+K33+C33)</f>
        <v>0</v>
      </c>
      <c r="AT33" s="259"/>
      <c r="AU33" s="259">
        <f t="shared" si="3"/>
        <v>6</v>
      </c>
      <c r="AV33" s="259"/>
      <c r="AW33" s="259">
        <f t="shared" si="4"/>
        <v>0</v>
      </c>
      <c r="AX33" s="259"/>
      <c r="AY33" s="259">
        <f t="shared" si="2"/>
        <v>2</v>
      </c>
      <c r="AZ33" s="260"/>
      <c r="BA33" s="3"/>
      <c r="BB33" s="16"/>
      <c r="BC33" s="16"/>
      <c r="BD33" s="16"/>
      <c r="BE33" s="16"/>
      <c r="BF33" s="16"/>
      <c r="BG33" s="10"/>
      <c r="BH33" s="10"/>
      <c r="BI33" s="10"/>
      <c r="BJ33" s="10"/>
      <c r="BK33" s="16"/>
      <c r="BL33" s="16"/>
    </row>
    <row r="34" spans="1:70" ht="17.100000000000001" customHeight="1" thickBot="1" x14ac:dyDescent="0.3">
      <c r="A34" s="30">
        <v>13</v>
      </c>
      <c r="B34" s="31" t="s">
        <v>50</v>
      </c>
      <c r="C34" s="277">
        <v>4</v>
      </c>
      <c r="D34" s="278"/>
      <c r="E34" s="278"/>
      <c r="F34" s="278"/>
      <c r="G34" s="278"/>
      <c r="H34" s="278"/>
      <c r="I34" s="203">
        <v>1</v>
      </c>
      <c r="J34" s="204"/>
      <c r="K34" s="279">
        <v>1</v>
      </c>
      <c r="L34" s="280"/>
      <c r="M34" s="280"/>
      <c r="N34" s="280"/>
      <c r="O34" s="280"/>
      <c r="P34" s="280"/>
      <c r="Q34" s="280"/>
      <c r="R34" s="281"/>
      <c r="S34" s="201">
        <v>4</v>
      </c>
      <c r="T34" s="202"/>
      <c r="U34" s="280"/>
      <c r="V34" s="280"/>
      <c r="W34" s="280"/>
      <c r="X34" s="280"/>
      <c r="Y34" s="280">
        <v>2</v>
      </c>
      <c r="Z34" s="281"/>
      <c r="AA34" s="284">
        <v>1</v>
      </c>
      <c r="AB34" s="285"/>
      <c r="AC34" s="282"/>
      <c r="AD34" s="285"/>
      <c r="AE34" s="282"/>
      <c r="AF34" s="285"/>
      <c r="AG34" s="282"/>
      <c r="AH34" s="283"/>
      <c r="AI34" s="12">
        <v>1</v>
      </c>
      <c r="AJ34" s="13">
        <v>1</v>
      </c>
      <c r="AK34" s="13">
        <v>1</v>
      </c>
      <c r="AL34" s="57">
        <v>1</v>
      </c>
      <c r="AM34" s="11">
        <v>1</v>
      </c>
      <c r="AN34" s="11">
        <v>1</v>
      </c>
      <c r="AO34" s="13">
        <v>1</v>
      </c>
      <c r="AP34" s="14">
        <v>1</v>
      </c>
      <c r="AQ34" s="277">
        <f t="shared" si="0"/>
        <v>52</v>
      </c>
      <c r="AR34" s="278"/>
      <c r="AS34" s="203">
        <f>C17+K17+S17+AA17+AI17+AS17+C34+K34+S34+AA34</f>
        <v>32</v>
      </c>
      <c r="AT34" s="202"/>
      <c r="AU34" s="203">
        <f>E17+M17+U17+AC17+AK17+AU17+E34+M34+U34+AC34+AI34+AM34+AO34+AK34+AL34+AP34+AJ34</f>
        <v>9</v>
      </c>
      <c r="AV34" s="202"/>
      <c r="AW34" s="203">
        <f>G17+O17+W17+AE17+AN17+AW17+G34+O34+W34+AE34</f>
        <v>3</v>
      </c>
      <c r="AX34" s="202"/>
      <c r="AY34" s="203">
        <f>I17+Q17+Y17+AG17+AQ17+AY17+I34+Q34+Y34+AG34+AN34</f>
        <v>8</v>
      </c>
      <c r="AZ34" s="204"/>
      <c r="BA34" s="3"/>
      <c r="BB34" s="16"/>
      <c r="BC34" s="16"/>
      <c r="BD34" s="16"/>
      <c r="BE34" s="16"/>
      <c r="BF34" s="16"/>
      <c r="BG34" s="10"/>
      <c r="BH34" s="10"/>
      <c r="BI34" s="10"/>
      <c r="BJ34" s="10"/>
      <c r="BK34" s="16"/>
      <c r="BL34" s="16"/>
    </row>
    <row r="35" spans="1:70" ht="27.75" thickBot="1" x14ac:dyDescent="0.4">
      <c r="A35" s="286"/>
      <c r="B35" s="286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6"/>
      <c r="N35" s="286"/>
      <c r="O35" s="286"/>
      <c r="P35" s="286"/>
      <c r="Q35" s="286"/>
      <c r="R35" s="286"/>
      <c r="S35" s="286"/>
      <c r="T35" s="286"/>
      <c r="U35" s="286"/>
      <c r="V35" s="286"/>
      <c r="W35" s="286"/>
      <c r="X35" s="286"/>
      <c r="Y35" s="286"/>
      <c r="Z35" s="286"/>
      <c r="AA35" s="286"/>
      <c r="AB35" s="286"/>
      <c r="AC35" s="286"/>
      <c r="AD35" s="286"/>
      <c r="AE35" s="286"/>
      <c r="AF35" s="286"/>
      <c r="AG35" s="286"/>
      <c r="AH35" s="286"/>
      <c r="AI35" s="286"/>
      <c r="AJ35" s="286"/>
      <c r="AK35" s="286"/>
      <c r="AL35" s="286"/>
      <c r="AM35" s="286"/>
      <c r="AN35" s="286"/>
      <c r="AO35" s="286"/>
      <c r="AP35" s="286"/>
      <c r="AQ35" s="286"/>
      <c r="AR35" s="286"/>
      <c r="AS35" s="286"/>
      <c r="AT35" s="286"/>
      <c r="AU35" s="286"/>
      <c r="AV35" s="286"/>
      <c r="AW35" s="286"/>
      <c r="AX35" s="286"/>
      <c r="AY35" s="286"/>
      <c r="AZ35" s="286"/>
      <c r="BA35" s="20"/>
      <c r="BB35" s="20"/>
      <c r="BC35" s="20"/>
      <c r="BD35" s="20"/>
      <c r="BI35" s="16"/>
      <c r="BJ35" s="16"/>
      <c r="BK35" s="16"/>
      <c r="BL35" s="16"/>
      <c r="BM35" s="10"/>
      <c r="BN35" s="10"/>
      <c r="BO35" s="10"/>
      <c r="BP35" s="10"/>
      <c r="BQ35" s="16"/>
      <c r="BR35" s="16"/>
    </row>
    <row r="36" spans="1:70" ht="22.7" customHeight="1" thickBot="1" x14ac:dyDescent="0.25">
      <c r="A36" s="287" t="s">
        <v>62</v>
      </c>
      <c r="B36" s="288"/>
      <c r="C36" s="121" t="s">
        <v>63</v>
      </c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22"/>
      <c r="O36" s="122"/>
      <c r="P36" s="122"/>
      <c r="Q36" s="122"/>
      <c r="R36" s="122"/>
      <c r="S36" s="122"/>
      <c r="T36" s="122"/>
      <c r="U36" s="122"/>
      <c r="V36" s="122"/>
      <c r="W36" s="122"/>
      <c r="X36" s="122"/>
      <c r="Y36" s="122"/>
      <c r="Z36" s="122"/>
      <c r="AA36" s="122"/>
      <c r="AB36" s="122"/>
      <c r="AC36" s="122"/>
      <c r="AD36" s="122"/>
      <c r="AE36" s="122"/>
      <c r="AF36" s="123"/>
      <c r="AG36" s="291" t="s">
        <v>64</v>
      </c>
      <c r="AH36" s="292"/>
      <c r="AI36" s="292"/>
      <c r="AJ36" s="292"/>
      <c r="AK36" s="292"/>
      <c r="AL36" s="295" t="s">
        <v>51</v>
      </c>
      <c r="AM36" s="296"/>
      <c r="AN36" s="296"/>
      <c r="AO36" s="296"/>
      <c r="AP36" s="296"/>
      <c r="AQ36" s="296"/>
      <c r="AR36" s="296"/>
      <c r="AS36" s="297"/>
      <c r="AT36" s="21"/>
      <c r="AU36" s="21"/>
      <c r="AV36" s="21"/>
      <c r="AW36" s="21"/>
      <c r="AX36" s="21"/>
      <c r="AY36" s="21"/>
      <c r="AZ36" s="21"/>
    </row>
    <row r="37" spans="1:70" ht="19.5" customHeight="1" thickBot="1" x14ac:dyDescent="0.25">
      <c r="A37" s="289"/>
      <c r="B37" s="290"/>
      <c r="C37" s="301" t="s">
        <v>4</v>
      </c>
      <c r="D37" s="302"/>
      <c r="E37" s="302"/>
      <c r="F37" s="302"/>
      <c r="G37" s="303"/>
      <c r="H37" s="301" t="s">
        <v>3</v>
      </c>
      <c r="I37" s="302"/>
      <c r="J37" s="302"/>
      <c r="K37" s="302"/>
      <c r="L37" s="303"/>
      <c r="M37" s="301" t="s">
        <v>26</v>
      </c>
      <c r="N37" s="302"/>
      <c r="O37" s="302"/>
      <c r="P37" s="302"/>
      <c r="Q37" s="303"/>
      <c r="R37" s="301" t="s">
        <v>2</v>
      </c>
      <c r="S37" s="302"/>
      <c r="T37" s="302"/>
      <c r="U37" s="302"/>
      <c r="V37" s="303"/>
      <c r="W37" s="301" t="s">
        <v>1</v>
      </c>
      <c r="X37" s="302"/>
      <c r="Y37" s="302"/>
      <c r="Z37" s="302"/>
      <c r="AA37" s="303"/>
      <c r="AB37" s="301" t="s">
        <v>5</v>
      </c>
      <c r="AC37" s="302"/>
      <c r="AD37" s="302"/>
      <c r="AE37" s="302"/>
      <c r="AF37" s="303"/>
      <c r="AG37" s="293"/>
      <c r="AH37" s="294"/>
      <c r="AI37" s="294"/>
      <c r="AJ37" s="294"/>
      <c r="AK37" s="294"/>
      <c r="AL37" s="298"/>
      <c r="AM37" s="299"/>
      <c r="AN37" s="299"/>
      <c r="AO37" s="299"/>
      <c r="AP37" s="299"/>
      <c r="AQ37" s="299"/>
      <c r="AR37" s="299"/>
      <c r="AS37" s="300"/>
      <c r="AT37" s="21"/>
      <c r="AU37" s="21"/>
      <c r="AV37" s="21"/>
      <c r="AW37" s="21"/>
      <c r="AX37" s="21"/>
      <c r="AY37" s="21"/>
      <c r="AZ37" s="21"/>
    </row>
    <row r="38" spans="1:70" ht="17.100000000000001" customHeight="1" thickBot="1" x14ac:dyDescent="0.25">
      <c r="A38" s="304" t="s">
        <v>65</v>
      </c>
      <c r="B38" s="305"/>
      <c r="C38" s="37" t="s">
        <v>27</v>
      </c>
      <c r="D38" s="306" t="s">
        <v>9</v>
      </c>
      <c r="E38" s="307"/>
      <c r="F38" s="306" t="s">
        <v>39</v>
      </c>
      <c r="G38" s="308"/>
      <c r="H38" s="38" t="s">
        <v>27</v>
      </c>
      <c r="I38" s="309" t="s">
        <v>9</v>
      </c>
      <c r="J38" s="310"/>
      <c r="K38" s="309" t="s">
        <v>39</v>
      </c>
      <c r="L38" s="311"/>
      <c r="M38" s="38" t="s">
        <v>27</v>
      </c>
      <c r="N38" s="309" t="s">
        <v>9</v>
      </c>
      <c r="O38" s="310"/>
      <c r="P38" s="309" t="s">
        <v>39</v>
      </c>
      <c r="Q38" s="311"/>
      <c r="R38" s="38" t="s">
        <v>27</v>
      </c>
      <c r="S38" s="309" t="s">
        <v>9</v>
      </c>
      <c r="T38" s="310"/>
      <c r="U38" s="309" t="s">
        <v>39</v>
      </c>
      <c r="V38" s="311"/>
      <c r="W38" s="37" t="s">
        <v>27</v>
      </c>
      <c r="X38" s="306" t="s">
        <v>9</v>
      </c>
      <c r="Y38" s="307"/>
      <c r="Z38" s="306" t="s">
        <v>39</v>
      </c>
      <c r="AA38" s="308"/>
      <c r="AB38" s="37" t="s">
        <v>27</v>
      </c>
      <c r="AC38" s="306" t="s">
        <v>9</v>
      </c>
      <c r="AD38" s="307"/>
      <c r="AE38" s="306" t="s">
        <v>39</v>
      </c>
      <c r="AF38" s="308"/>
      <c r="AG38" s="38" t="s">
        <v>27</v>
      </c>
      <c r="AH38" s="309" t="s">
        <v>9</v>
      </c>
      <c r="AI38" s="310"/>
      <c r="AJ38" s="309" t="s">
        <v>39</v>
      </c>
      <c r="AK38" s="320"/>
      <c r="AL38" s="324" t="s">
        <v>38</v>
      </c>
      <c r="AM38" s="320"/>
      <c r="AN38" s="309" t="s">
        <v>27</v>
      </c>
      <c r="AO38" s="320"/>
      <c r="AP38" s="309" t="s">
        <v>9</v>
      </c>
      <c r="AQ38" s="320"/>
      <c r="AR38" s="309" t="s">
        <v>39</v>
      </c>
      <c r="AS38" s="311"/>
      <c r="AT38" s="50"/>
      <c r="AU38" s="334"/>
      <c r="AV38" s="334"/>
      <c r="AW38" s="334"/>
      <c r="AX38" s="334"/>
      <c r="AY38" s="334"/>
      <c r="AZ38" s="334"/>
    </row>
    <row r="39" spans="1:70" ht="53.25" customHeight="1" x14ac:dyDescent="0.25">
      <c r="A39" s="312" t="s">
        <v>19</v>
      </c>
      <c r="B39" s="313"/>
      <c r="C39" s="58" t="s">
        <v>77</v>
      </c>
      <c r="D39" s="314"/>
      <c r="E39" s="314"/>
      <c r="F39" s="314"/>
      <c r="G39" s="315"/>
      <c r="H39" s="59" t="s">
        <v>81</v>
      </c>
      <c r="I39" s="316" t="s">
        <v>79</v>
      </c>
      <c r="J39" s="317"/>
      <c r="K39" s="318" t="s">
        <v>79</v>
      </c>
      <c r="L39" s="319"/>
      <c r="M39" s="60" t="s">
        <v>75</v>
      </c>
      <c r="N39" s="321"/>
      <c r="O39" s="322"/>
      <c r="P39" s="321"/>
      <c r="Q39" s="323"/>
      <c r="R39" s="61"/>
      <c r="S39" s="321"/>
      <c r="T39" s="322"/>
      <c r="U39" s="321"/>
      <c r="V39" s="327"/>
      <c r="W39" s="60" t="s">
        <v>82</v>
      </c>
      <c r="X39" s="314"/>
      <c r="Y39" s="314"/>
      <c r="Z39" s="348"/>
      <c r="AA39" s="349"/>
      <c r="AB39" s="60"/>
      <c r="AC39" s="321"/>
      <c r="AD39" s="322"/>
      <c r="AE39" s="321"/>
      <c r="AF39" s="323"/>
      <c r="AG39" s="62"/>
      <c r="AH39" s="325"/>
      <c r="AI39" s="326"/>
      <c r="AJ39" s="314"/>
      <c r="AK39" s="321"/>
      <c r="AL39" s="346">
        <v>9</v>
      </c>
      <c r="AM39" s="330"/>
      <c r="AN39" s="347">
        <v>7</v>
      </c>
      <c r="AO39" s="326"/>
      <c r="AP39" s="325">
        <v>1</v>
      </c>
      <c r="AQ39" s="326"/>
      <c r="AR39" s="329">
        <v>1</v>
      </c>
      <c r="AS39" s="330"/>
      <c r="AT39" s="51"/>
      <c r="AU39" s="328"/>
      <c r="AV39" s="328"/>
      <c r="AW39" s="328"/>
      <c r="AX39" s="328"/>
      <c r="AY39" s="328"/>
      <c r="AZ39" s="328"/>
    </row>
    <row r="40" spans="1:70" ht="15.75" customHeight="1" x14ac:dyDescent="0.25">
      <c r="A40" s="335" t="s">
        <v>24</v>
      </c>
      <c r="B40" s="336"/>
      <c r="C40" s="63"/>
      <c r="D40" s="337"/>
      <c r="E40" s="337"/>
      <c r="F40" s="338"/>
      <c r="G40" s="339"/>
      <c r="H40" s="64"/>
      <c r="I40" s="340"/>
      <c r="J40" s="341"/>
      <c r="K40" s="342"/>
      <c r="L40" s="343"/>
      <c r="M40" s="65"/>
      <c r="N40" s="340"/>
      <c r="O40" s="341"/>
      <c r="P40" s="340"/>
      <c r="Q40" s="344"/>
      <c r="R40" s="64"/>
      <c r="S40" s="340"/>
      <c r="T40" s="341"/>
      <c r="U40" s="340"/>
      <c r="V40" s="345"/>
      <c r="W40" s="65"/>
      <c r="X40" s="337"/>
      <c r="Y40" s="337"/>
      <c r="Z40" s="337"/>
      <c r="AA40" s="350"/>
      <c r="AB40" s="66"/>
      <c r="AC40" s="340"/>
      <c r="AD40" s="341"/>
      <c r="AE40" s="340"/>
      <c r="AF40" s="344"/>
      <c r="AG40" s="67">
        <v>1</v>
      </c>
      <c r="AH40" s="360" t="s">
        <v>76</v>
      </c>
      <c r="AI40" s="272"/>
      <c r="AJ40" s="359">
        <v>1</v>
      </c>
      <c r="AK40" s="361"/>
      <c r="AL40" s="366">
        <v>4</v>
      </c>
      <c r="AM40" s="333"/>
      <c r="AN40" s="357">
        <v>1</v>
      </c>
      <c r="AO40" s="358"/>
      <c r="AP40" s="359">
        <v>2</v>
      </c>
      <c r="AQ40" s="358"/>
      <c r="AR40" s="332">
        <v>1</v>
      </c>
      <c r="AS40" s="333"/>
      <c r="AT40" s="52"/>
      <c r="AU40" s="331"/>
      <c r="AV40" s="331"/>
      <c r="AW40" s="331"/>
      <c r="AX40" s="331"/>
      <c r="AY40" s="331"/>
      <c r="AZ40" s="331"/>
    </row>
    <row r="41" spans="1:70" ht="17.100000000000001" customHeight="1" x14ac:dyDescent="0.25">
      <c r="A41" s="48" t="s">
        <v>20</v>
      </c>
      <c r="B41" s="53"/>
      <c r="C41" s="64"/>
      <c r="D41" s="337"/>
      <c r="E41" s="337"/>
      <c r="F41" s="337"/>
      <c r="G41" s="350"/>
      <c r="H41" s="64"/>
      <c r="I41" s="340"/>
      <c r="J41" s="341"/>
      <c r="K41" s="340"/>
      <c r="L41" s="344"/>
      <c r="M41" s="65"/>
      <c r="N41" s="340"/>
      <c r="O41" s="341"/>
      <c r="P41" s="340"/>
      <c r="Q41" s="344"/>
      <c r="R41" s="64"/>
      <c r="S41" s="340"/>
      <c r="T41" s="341"/>
      <c r="U41" s="340"/>
      <c r="V41" s="345"/>
      <c r="W41" s="65"/>
      <c r="X41" s="337"/>
      <c r="Y41" s="337"/>
      <c r="Z41" s="337"/>
      <c r="AA41" s="350"/>
      <c r="AB41" s="9"/>
      <c r="AC41" s="340"/>
      <c r="AD41" s="341"/>
      <c r="AE41" s="340"/>
      <c r="AF41" s="344"/>
      <c r="AG41" s="62"/>
      <c r="AH41" s="351"/>
      <c r="AI41" s="352"/>
      <c r="AJ41" s="351">
        <v>1</v>
      </c>
      <c r="AK41" s="353"/>
      <c r="AL41" s="354">
        <v>1</v>
      </c>
      <c r="AM41" s="355"/>
      <c r="AN41" s="365"/>
      <c r="AO41" s="352"/>
      <c r="AP41" s="351"/>
      <c r="AQ41" s="352"/>
      <c r="AR41" s="356">
        <v>1</v>
      </c>
      <c r="AS41" s="355"/>
      <c r="AT41" s="51"/>
      <c r="AU41" s="328"/>
      <c r="AV41" s="328"/>
      <c r="AW41" s="328"/>
      <c r="AX41" s="328"/>
      <c r="AY41" s="328"/>
      <c r="AZ41" s="328"/>
    </row>
    <row r="42" spans="1:70" ht="17.100000000000001" customHeight="1" thickBot="1" x14ac:dyDescent="0.3">
      <c r="A42" s="49" t="s">
        <v>21</v>
      </c>
      <c r="B42" s="54"/>
      <c r="C42" s="68"/>
      <c r="D42" s="379"/>
      <c r="E42" s="379"/>
      <c r="F42" s="379"/>
      <c r="G42" s="380"/>
      <c r="H42" s="68"/>
      <c r="I42" s="362"/>
      <c r="J42" s="363"/>
      <c r="K42" s="362"/>
      <c r="L42" s="364"/>
      <c r="M42" s="69"/>
      <c r="N42" s="362"/>
      <c r="O42" s="363"/>
      <c r="P42" s="362"/>
      <c r="Q42" s="364"/>
      <c r="R42" s="68"/>
      <c r="S42" s="362"/>
      <c r="T42" s="363"/>
      <c r="U42" s="362"/>
      <c r="V42" s="378"/>
      <c r="W42" s="69"/>
      <c r="X42" s="379"/>
      <c r="Y42" s="379"/>
      <c r="Z42" s="379"/>
      <c r="AA42" s="380"/>
      <c r="AB42" s="68"/>
      <c r="AC42" s="362"/>
      <c r="AD42" s="363"/>
      <c r="AE42" s="362"/>
      <c r="AF42" s="364"/>
      <c r="AG42" s="70">
        <v>1</v>
      </c>
      <c r="AH42" s="374"/>
      <c r="AI42" s="373"/>
      <c r="AJ42" s="374">
        <v>2</v>
      </c>
      <c r="AK42" s="381"/>
      <c r="AL42" s="382">
        <v>3</v>
      </c>
      <c r="AM42" s="377"/>
      <c r="AN42" s="372">
        <v>1</v>
      </c>
      <c r="AO42" s="373"/>
      <c r="AP42" s="374"/>
      <c r="AQ42" s="373"/>
      <c r="AR42" s="376">
        <v>2</v>
      </c>
      <c r="AS42" s="377"/>
      <c r="AT42" s="51"/>
      <c r="AU42" s="328"/>
      <c r="AV42" s="328"/>
      <c r="AW42" s="328"/>
      <c r="AX42" s="328"/>
      <c r="AY42" s="328"/>
      <c r="AZ42" s="328"/>
    </row>
    <row r="43" spans="1:70" ht="17.100000000000001" customHeight="1" thickBot="1" x14ac:dyDescent="0.3">
      <c r="A43" s="55" t="s">
        <v>66</v>
      </c>
      <c r="B43" s="56"/>
      <c r="C43" s="367"/>
      <c r="D43" s="367"/>
      <c r="E43" s="367"/>
      <c r="F43" s="367"/>
      <c r="G43" s="367"/>
      <c r="H43" s="367"/>
      <c r="I43" s="367"/>
      <c r="J43" s="367"/>
      <c r="K43" s="367"/>
      <c r="L43" s="367"/>
      <c r="M43" s="367"/>
      <c r="N43" s="367"/>
      <c r="O43" s="367"/>
      <c r="P43" s="367"/>
      <c r="Q43" s="367"/>
      <c r="R43" s="367"/>
      <c r="S43" s="367"/>
      <c r="T43" s="367"/>
      <c r="U43" s="367"/>
      <c r="V43" s="367"/>
      <c r="W43" s="367"/>
      <c r="X43" s="367"/>
      <c r="Y43" s="367"/>
      <c r="Z43" s="367"/>
      <c r="AA43" s="367"/>
      <c r="AB43" s="367"/>
      <c r="AC43" s="367"/>
      <c r="AD43" s="367"/>
      <c r="AE43" s="367"/>
      <c r="AF43" s="367"/>
      <c r="AG43" s="367"/>
      <c r="AH43" s="367"/>
      <c r="AI43" s="367"/>
      <c r="AJ43" s="367"/>
      <c r="AK43" s="367"/>
      <c r="AL43" s="367"/>
      <c r="AM43" s="367"/>
      <c r="AN43" s="367"/>
      <c r="AO43" s="367"/>
      <c r="AP43" s="367"/>
      <c r="AQ43" s="367"/>
      <c r="AR43" s="367"/>
      <c r="AS43" s="368"/>
      <c r="AT43" s="1"/>
      <c r="AU43" s="1"/>
      <c r="AV43" s="1"/>
      <c r="AW43" s="1"/>
      <c r="AX43" s="1"/>
      <c r="AY43" s="1"/>
      <c r="AZ43" s="1"/>
    </row>
    <row r="44" spans="1:70" ht="39" customHeight="1" x14ac:dyDescent="0.25">
      <c r="A44" s="312" t="s">
        <v>22</v>
      </c>
      <c r="B44" s="313"/>
      <c r="C44" s="71" t="s">
        <v>77</v>
      </c>
      <c r="D44" s="369"/>
      <c r="E44" s="369"/>
      <c r="F44" s="370"/>
      <c r="G44" s="371"/>
      <c r="H44" s="72" t="s">
        <v>78</v>
      </c>
      <c r="I44" s="316"/>
      <c r="J44" s="317"/>
      <c r="K44" s="342"/>
      <c r="L44" s="343"/>
      <c r="M44" s="73"/>
      <c r="N44" s="370"/>
      <c r="O44" s="370"/>
      <c r="P44" s="370"/>
      <c r="Q44" s="375"/>
      <c r="R44" s="74" t="s">
        <v>72</v>
      </c>
      <c r="S44" s="370"/>
      <c r="T44" s="370"/>
      <c r="U44" s="370"/>
      <c r="V44" s="371"/>
      <c r="W44" s="72" t="s">
        <v>73</v>
      </c>
      <c r="X44" s="370"/>
      <c r="Y44" s="370"/>
      <c r="Z44" s="370"/>
      <c r="AA44" s="375"/>
      <c r="AB44" s="75" t="s">
        <v>74</v>
      </c>
      <c r="AC44" s="370"/>
      <c r="AD44" s="370"/>
      <c r="AE44" s="370"/>
      <c r="AF44" s="375"/>
      <c r="AG44" s="76"/>
      <c r="AH44" s="383"/>
      <c r="AI44" s="384"/>
      <c r="AJ44" s="383"/>
      <c r="AK44" s="385"/>
      <c r="AL44" s="386">
        <v>9</v>
      </c>
      <c r="AM44" s="387"/>
      <c r="AN44" s="159">
        <v>9</v>
      </c>
      <c r="AO44" s="158"/>
      <c r="AP44" s="159"/>
      <c r="AQ44" s="158"/>
      <c r="AR44" s="397"/>
      <c r="AS44" s="387"/>
      <c r="AT44" s="51"/>
      <c r="AU44" s="328"/>
      <c r="AV44" s="328"/>
      <c r="AW44" s="328"/>
      <c r="AX44" s="328"/>
      <c r="AY44" s="328"/>
      <c r="AZ44" s="328"/>
      <c r="BA44" s="39"/>
    </row>
    <row r="45" spans="1:70" ht="30" customHeight="1" thickBot="1" x14ac:dyDescent="0.3">
      <c r="A45" s="407" t="s">
        <v>23</v>
      </c>
      <c r="B45" s="408"/>
      <c r="C45" s="77" t="s">
        <v>70</v>
      </c>
      <c r="D45" s="388"/>
      <c r="E45" s="388"/>
      <c r="F45" s="389"/>
      <c r="G45" s="390"/>
      <c r="H45" s="78" t="s">
        <v>69</v>
      </c>
      <c r="I45" s="391"/>
      <c r="J45" s="391"/>
      <c r="K45" s="392"/>
      <c r="L45" s="393"/>
      <c r="M45" s="79" t="s">
        <v>68</v>
      </c>
      <c r="N45" s="394"/>
      <c r="O45" s="394"/>
      <c r="P45" s="394"/>
      <c r="Q45" s="406"/>
      <c r="R45" s="80"/>
      <c r="S45" s="394"/>
      <c r="T45" s="394"/>
      <c r="U45" s="394"/>
      <c r="V45" s="409"/>
      <c r="W45" s="81"/>
      <c r="X45" s="389"/>
      <c r="Y45" s="389"/>
      <c r="Z45" s="389"/>
      <c r="AA45" s="400"/>
      <c r="AB45" s="82"/>
      <c r="AC45" s="389"/>
      <c r="AD45" s="389"/>
      <c r="AE45" s="389"/>
      <c r="AF45" s="400"/>
      <c r="AG45" s="83"/>
      <c r="AH45" s="401"/>
      <c r="AI45" s="402"/>
      <c r="AJ45" s="401"/>
      <c r="AK45" s="403"/>
      <c r="AL45" s="404">
        <v>4</v>
      </c>
      <c r="AM45" s="405"/>
      <c r="AN45" s="203">
        <v>4</v>
      </c>
      <c r="AO45" s="202"/>
      <c r="AP45" s="203"/>
      <c r="AQ45" s="202"/>
      <c r="AR45" s="395"/>
      <c r="AS45" s="396"/>
      <c r="AT45" s="51"/>
      <c r="AU45" s="328"/>
      <c r="AV45" s="328"/>
      <c r="AW45" s="398"/>
      <c r="AX45" s="398"/>
      <c r="AY45" s="398"/>
      <c r="AZ45" s="398"/>
      <c r="BA45" s="39"/>
    </row>
    <row r="46" spans="1:70" ht="86.25" customHeight="1" x14ac:dyDescent="0.2">
      <c r="A46" s="399" t="s">
        <v>71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99"/>
      <c r="AA46" s="399"/>
      <c r="AB46" s="399"/>
      <c r="AC46" s="399"/>
      <c r="AD46" s="399"/>
      <c r="AE46" s="399"/>
      <c r="AF46" s="399"/>
      <c r="AG46" s="399"/>
      <c r="AH46" s="399"/>
      <c r="AI46" s="399"/>
      <c r="AJ46" s="399"/>
      <c r="AK46" s="399"/>
      <c r="AL46" s="399"/>
      <c r="AM46" s="399"/>
      <c r="AN46" s="399"/>
      <c r="AO46" s="399"/>
      <c r="AP46" s="399"/>
      <c r="AQ46" s="399"/>
      <c r="AR46" s="399"/>
      <c r="AS46" s="399"/>
      <c r="AT46" s="399"/>
      <c r="AU46" s="399"/>
      <c r="AV46" s="399"/>
      <c r="AW46" s="399"/>
      <c r="AX46" s="399"/>
      <c r="AY46" s="399"/>
      <c r="AZ46" s="399"/>
      <c r="BA46" s="16"/>
      <c r="BB46" s="16"/>
      <c r="BC46" s="16"/>
      <c r="BD46" s="16"/>
      <c r="BE46" s="16"/>
      <c r="BF46" s="16"/>
      <c r="BG46" s="16"/>
    </row>
    <row r="47" spans="1:70" ht="19.5" customHeight="1" x14ac:dyDescent="0.3">
      <c r="A47" s="40" t="s">
        <v>80</v>
      </c>
      <c r="E47" s="41"/>
      <c r="F47" s="41"/>
      <c r="G47" s="41"/>
      <c r="H47" s="41"/>
      <c r="I47" s="42"/>
      <c r="J47" s="42"/>
      <c r="K47" s="43"/>
      <c r="L47" s="43"/>
      <c r="M47" s="43"/>
      <c r="N47" s="43"/>
      <c r="O47" s="42"/>
      <c r="P47" s="42"/>
      <c r="Q47" s="42"/>
      <c r="R47" s="42"/>
      <c r="S47" s="43"/>
      <c r="T47" s="43"/>
      <c r="U47" s="43"/>
      <c r="V47" s="43"/>
      <c r="W47" s="42"/>
      <c r="X47" s="42"/>
      <c r="Y47" s="42"/>
      <c r="Z47" s="42"/>
      <c r="AA47" s="43"/>
      <c r="AB47" s="43"/>
      <c r="AC47" s="43"/>
      <c r="AD47" s="43"/>
      <c r="AE47" s="42"/>
      <c r="AF47" s="42"/>
      <c r="AG47" s="42"/>
      <c r="AH47" s="42"/>
      <c r="AK47" s="40" t="s">
        <v>67</v>
      </c>
      <c r="AL47" s="40"/>
      <c r="AM47" s="40"/>
      <c r="AN47" s="40"/>
      <c r="AO47" s="40"/>
      <c r="AP47" s="40" t="s">
        <v>84</v>
      </c>
      <c r="AQ47" s="40"/>
      <c r="AT47" s="40"/>
      <c r="AU47" s="40"/>
      <c r="AV47" s="40"/>
      <c r="AW47" s="40"/>
      <c r="AX47" s="40"/>
      <c r="AY47" s="40"/>
      <c r="AZ47" s="40"/>
      <c r="BA47" s="44"/>
      <c r="BB47" s="45"/>
      <c r="BC47" s="45"/>
      <c r="BD47" s="45"/>
      <c r="BE47" s="45"/>
      <c r="BF47" s="45"/>
      <c r="BG47" s="45"/>
      <c r="BH47" s="45"/>
      <c r="BI47" s="45"/>
      <c r="BJ47" s="45"/>
      <c r="BK47" s="45"/>
      <c r="BL47" s="45"/>
    </row>
    <row r="48" spans="1:70" ht="18.75" customHeight="1" x14ac:dyDescent="0.2">
      <c r="BA48" s="44"/>
      <c r="BB48" s="45"/>
      <c r="BC48" s="45"/>
      <c r="BD48" s="45"/>
      <c r="BE48" s="45"/>
      <c r="BF48" s="45"/>
      <c r="BG48" s="45"/>
      <c r="BH48" s="45"/>
      <c r="BI48" s="45"/>
      <c r="BJ48" s="45"/>
      <c r="BK48" s="45"/>
      <c r="BL48" s="45"/>
    </row>
    <row r="49" spans="1:64" ht="32.25" customHeight="1" x14ac:dyDescent="0.2">
      <c r="A49" s="2"/>
      <c r="BA49" s="44"/>
      <c r="BB49" s="45"/>
      <c r="BC49" s="45"/>
      <c r="BD49" s="45"/>
      <c r="BE49" s="45"/>
      <c r="BF49" s="45"/>
      <c r="BG49" s="45"/>
      <c r="BH49" s="45"/>
      <c r="BI49" s="45"/>
      <c r="BJ49" s="45"/>
      <c r="BK49" s="45"/>
      <c r="BL49" s="45"/>
    </row>
    <row r="50" spans="1:64" ht="18.75" x14ac:dyDescent="0.2">
      <c r="A50" s="2"/>
      <c r="BA50" s="45"/>
      <c r="BB50" s="45"/>
      <c r="BC50" s="45"/>
      <c r="BD50" s="45"/>
      <c r="BE50" s="45"/>
      <c r="BF50" s="45"/>
      <c r="BG50" s="45"/>
      <c r="BH50" s="45"/>
      <c r="BI50" s="45"/>
      <c r="BJ50" s="45"/>
      <c r="BK50" s="45"/>
      <c r="BL50" s="45"/>
    </row>
    <row r="51" spans="1:64" ht="18.75" x14ac:dyDescent="0.3">
      <c r="A51" s="2"/>
      <c r="BD51" s="47"/>
      <c r="BE51" s="47"/>
      <c r="BF51" s="47"/>
      <c r="BG51" s="47"/>
      <c r="BH51" s="47"/>
      <c r="BI51" s="47"/>
      <c r="BJ51" s="47"/>
      <c r="BK51" s="47"/>
      <c r="BL51" s="47"/>
    </row>
  </sheetData>
  <mergeCells count="817">
    <mergeCell ref="AW45:AX45"/>
    <mergeCell ref="AN45:AO45"/>
    <mergeCell ref="AP45:AQ45"/>
    <mergeCell ref="P45:Q45"/>
    <mergeCell ref="A45:B45"/>
    <mergeCell ref="S45:T45"/>
    <mergeCell ref="U45:V45"/>
    <mergeCell ref="X45:Y45"/>
    <mergeCell ref="Z45:AA45"/>
    <mergeCell ref="AC45:AD45"/>
    <mergeCell ref="AR45:AS45"/>
    <mergeCell ref="AU45:AV45"/>
    <mergeCell ref="AR44:AS44"/>
    <mergeCell ref="AU44:AV44"/>
    <mergeCell ref="AY45:AZ45"/>
    <mergeCell ref="A46:AZ46"/>
    <mergeCell ref="AE45:AF45"/>
    <mergeCell ref="AH45:AI45"/>
    <mergeCell ref="AJ45:AK45"/>
    <mergeCell ref="AL45:AM45"/>
    <mergeCell ref="D45:E45"/>
    <mergeCell ref="F45:G45"/>
    <mergeCell ref="I45:J45"/>
    <mergeCell ref="K45:L45"/>
    <mergeCell ref="N45:O45"/>
    <mergeCell ref="D42:E42"/>
    <mergeCell ref="F42:G42"/>
    <mergeCell ref="N44:O44"/>
    <mergeCell ref="AW44:AX44"/>
    <mergeCell ref="AY44:AZ44"/>
    <mergeCell ref="AE44:AF44"/>
    <mergeCell ref="AH44:AI44"/>
    <mergeCell ref="AJ44:AK44"/>
    <mergeCell ref="AL44:AM44"/>
    <mergeCell ref="AR42:AS42"/>
    <mergeCell ref="S42:T42"/>
    <mergeCell ref="U42:V42"/>
    <mergeCell ref="X42:Y42"/>
    <mergeCell ref="Z42:AA42"/>
    <mergeCell ref="AC42:AD42"/>
    <mergeCell ref="AE42:AF42"/>
    <mergeCell ref="AH42:AI42"/>
    <mergeCell ref="AJ42:AK42"/>
    <mergeCell ref="AL42:AM42"/>
    <mergeCell ref="AN42:AO42"/>
    <mergeCell ref="AP42:AQ42"/>
    <mergeCell ref="AN44:AO44"/>
    <mergeCell ref="AP44:AQ44"/>
    <mergeCell ref="P44:Q44"/>
    <mergeCell ref="S44:T44"/>
    <mergeCell ref="U44:V44"/>
    <mergeCell ref="X44:Y44"/>
    <mergeCell ref="Z44:AA44"/>
    <mergeCell ref="AC44:AD44"/>
    <mergeCell ref="AP41:AQ41"/>
    <mergeCell ref="AU42:AV42"/>
    <mergeCell ref="AW42:AX42"/>
    <mergeCell ref="AY42:AZ42"/>
    <mergeCell ref="C43:AS43"/>
    <mergeCell ref="A44:B44"/>
    <mergeCell ref="D44:E44"/>
    <mergeCell ref="F44:G44"/>
    <mergeCell ref="I44:J44"/>
    <mergeCell ref="K44:L44"/>
    <mergeCell ref="X40:Y40"/>
    <mergeCell ref="I42:J42"/>
    <mergeCell ref="K42:L42"/>
    <mergeCell ref="N42:O42"/>
    <mergeCell ref="P42:Q42"/>
    <mergeCell ref="AN41:AO41"/>
    <mergeCell ref="S41:T41"/>
    <mergeCell ref="U41:V41"/>
    <mergeCell ref="X41:Y41"/>
    <mergeCell ref="AL40:AM40"/>
    <mergeCell ref="AN40:AO40"/>
    <mergeCell ref="AP40:AQ40"/>
    <mergeCell ref="AC40:AD40"/>
    <mergeCell ref="AE40:AF40"/>
    <mergeCell ref="AH40:AI40"/>
    <mergeCell ref="AJ40:AK40"/>
    <mergeCell ref="D41:E41"/>
    <mergeCell ref="F41:G41"/>
    <mergeCell ref="I41:J41"/>
    <mergeCell ref="K41:L41"/>
    <mergeCell ref="N41:O41"/>
    <mergeCell ref="P41:Q41"/>
    <mergeCell ref="AY41:AZ41"/>
    <mergeCell ref="Z41:AA41"/>
    <mergeCell ref="AC41:AD41"/>
    <mergeCell ref="AE41:AF41"/>
    <mergeCell ref="AH41:AI41"/>
    <mergeCell ref="AJ41:AK41"/>
    <mergeCell ref="AL41:AM41"/>
    <mergeCell ref="AR41:AS41"/>
    <mergeCell ref="AU41:AV41"/>
    <mergeCell ref="AW41:AX41"/>
    <mergeCell ref="N40:O40"/>
    <mergeCell ref="P40:Q40"/>
    <mergeCell ref="S40:T40"/>
    <mergeCell ref="U40:V40"/>
    <mergeCell ref="AL39:AM39"/>
    <mergeCell ref="AN39:AO39"/>
    <mergeCell ref="X39:Y39"/>
    <mergeCell ref="Z39:AA39"/>
    <mergeCell ref="AC39:AD39"/>
    <mergeCell ref="Z40:AA40"/>
    <mergeCell ref="AP38:AQ38"/>
    <mergeCell ref="AR38:AS38"/>
    <mergeCell ref="AU38:AV38"/>
    <mergeCell ref="AW38:AX38"/>
    <mergeCell ref="AY38:AZ38"/>
    <mergeCell ref="A40:B40"/>
    <mergeCell ref="D40:E40"/>
    <mergeCell ref="F40:G40"/>
    <mergeCell ref="I40:J40"/>
    <mergeCell ref="K40:L40"/>
    <mergeCell ref="U39:V39"/>
    <mergeCell ref="AY39:AZ39"/>
    <mergeCell ref="AR39:AS39"/>
    <mergeCell ref="AU39:AV39"/>
    <mergeCell ref="AW39:AX39"/>
    <mergeCell ref="AY40:AZ40"/>
    <mergeCell ref="AP39:AQ39"/>
    <mergeCell ref="AR40:AS40"/>
    <mergeCell ref="AU40:AV40"/>
    <mergeCell ref="AW40:AX40"/>
    <mergeCell ref="AL38:AM38"/>
    <mergeCell ref="AN38:AO38"/>
    <mergeCell ref="U38:V38"/>
    <mergeCell ref="AE39:AF39"/>
    <mergeCell ref="AH39:AI39"/>
    <mergeCell ref="AJ39:AK39"/>
    <mergeCell ref="X38:Y38"/>
    <mergeCell ref="Z38:AA38"/>
    <mergeCell ref="AC38:AD38"/>
    <mergeCell ref="AE38:AF38"/>
    <mergeCell ref="A39:B39"/>
    <mergeCell ref="D39:E39"/>
    <mergeCell ref="F39:G39"/>
    <mergeCell ref="I39:J39"/>
    <mergeCell ref="K39:L39"/>
    <mergeCell ref="AJ38:AK38"/>
    <mergeCell ref="AH38:AI38"/>
    <mergeCell ref="N39:O39"/>
    <mergeCell ref="P39:Q39"/>
    <mergeCell ref="S39:T39"/>
    <mergeCell ref="AB37:AF37"/>
    <mergeCell ref="A38:B38"/>
    <mergeCell ref="D38:E38"/>
    <mergeCell ref="F38:G38"/>
    <mergeCell ref="I38:J38"/>
    <mergeCell ref="K38:L38"/>
    <mergeCell ref="N38:O38"/>
    <mergeCell ref="P38:Q38"/>
    <mergeCell ref="S38:T38"/>
    <mergeCell ref="A35:AZ35"/>
    <mergeCell ref="A36:B37"/>
    <mergeCell ref="C36:AF36"/>
    <mergeCell ref="AG36:AK37"/>
    <mergeCell ref="AL36:AS37"/>
    <mergeCell ref="C37:G37"/>
    <mergeCell ref="H37:L37"/>
    <mergeCell ref="M37:Q37"/>
    <mergeCell ref="R37:V37"/>
    <mergeCell ref="W37:AA37"/>
    <mergeCell ref="U34:V34"/>
    <mergeCell ref="W34:X34"/>
    <mergeCell ref="Y34:Z34"/>
    <mergeCell ref="AA34:AB34"/>
    <mergeCell ref="AC34:AD34"/>
    <mergeCell ref="AE34:AF34"/>
    <mergeCell ref="AG34:AH34"/>
    <mergeCell ref="AQ34:AR34"/>
    <mergeCell ref="AS34:AT34"/>
    <mergeCell ref="AU34:AV34"/>
    <mergeCell ref="AW34:AX34"/>
    <mergeCell ref="AY34:AZ34"/>
    <mergeCell ref="S34:T34"/>
    <mergeCell ref="AS33:AT33"/>
    <mergeCell ref="AU33:AV33"/>
    <mergeCell ref="AW33:AX33"/>
    <mergeCell ref="S33:T33"/>
    <mergeCell ref="U33:V33"/>
    <mergeCell ref="W33:X33"/>
    <mergeCell ref="Y33:Z33"/>
    <mergeCell ref="AA33:AB33"/>
    <mergeCell ref="AC33:AD33"/>
    <mergeCell ref="AA32:AB32"/>
    <mergeCell ref="AY33:AZ33"/>
    <mergeCell ref="C34:D34"/>
    <mergeCell ref="E34:F34"/>
    <mergeCell ref="G34:H34"/>
    <mergeCell ref="I34:J34"/>
    <mergeCell ref="K34:L34"/>
    <mergeCell ref="M34:N34"/>
    <mergeCell ref="O34:P34"/>
    <mergeCell ref="Q34:R34"/>
    <mergeCell ref="AE33:AF33"/>
    <mergeCell ref="AG33:AH33"/>
    <mergeCell ref="AQ33:AR33"/>
    <mergeCell ref="O32:P32"/>
    <mergeCell ref="AS32:AT32"/>
    <mergeCell ref="AU32:AV32"/>
    <mergeCell ref="Q32:R32"/>
    <mergeCell ref="S32:T32"/>
    <mergeCell ref="U32:V32"/>
    <mergeCell ref="W32:X32"/>
    <mergeCell ref="AY32:AZ32"/>
    <mergeCell ref="C33:D33"/>
    <mergeCell ref="E33:F33"/>
    <mergeCell ref="G33:H33"/>
    <mergeCell ref="I33:J33"/>
    <mergeCell ref="K33:L33"/>
    <mergeCell ref="M33:N33"/>
    <mergeCell ref="O33:P33"/>
    <mergeCell ref="Q33:R33"/>
    <mergeCell ref="AC32:AD32"/>
    <mergeCell ref="AA31:AB31"/>
    <mergeCell ref="AC31:AD31"/>
    <mergeCell ref="AE31:AF31"/>
    <mergeCell ref="C31:D31"/>
    <mergeCell ref="E31:F31"/>
    <mergeCell ref="AW32:AX32"/>
    <mergeCell ref="AE32:AF32"/>
    <mergeCell ref="AG32:AH32"/>
    <mergeCell ref="AQ32:AR32"/>
    <mergeCell ref="Y32:Z32"/>
    <mergeCell ref="O31:P31"/>
    <mergeCell ref="Q31:R31"/>
    <mergeCell ref="S31:T31"/>
    <mergeCell ref="U31:V31"/>
    <mergeCell ref="W31:X31"/>
    <mergeCell ref="Y31:Z31"/>
    <mergeCell ref="AG31:AH31"/>
    <mergeCell ref="AQ31:AR31"/>
    <mergeCell ref="AW30:AX30"/>
    <mergeCell ref="AU31:AV31"/>
    <mergeCell ref="AW31:AX31"/>
    <mergeCell ref="AY31:AZ31"/>
    <mergeCell ref="AS31:AT31"/>
    <mergeCell ref="C32:D32"/>
    <mergeCell ref="E32:F32"/>
    <mergeCell ref="G32:H32"/>
    <mergeCell ref="I32:J32"/>
    <mergeCell ref="K32:L32"/>
    <mergeCell ref="M32:N32"/>
    <mergeCell ref="AW29:AX29"/>
    <mergeCell ref="S29:T29"/>
    <mergeCell ref="G31:H31"/>
    <mergeCell ref="I31:J31"/>
    <mergeCell ref="K31:L31"/>
    <mergeCell ref="M31:N31"/>
    <mergeCell ref="AG30:AH30"/>
    <mergeCell ref="AQ30:AR30"/>
    <mergeCell ref="AS30:AT30"/>
    <mergeCell ref="AU30:AV30"/>
    <mergeCell ref="O30:P30"/>
    <mergeCell ref="Q30:R30"/>
    <mergeCell ref="U29:V29"/>
    <mergeCell ref="S30:T30"/>
    <mergeCell ref="AE29:AF29"/>
    <mergeCell ref="AG29:AH29"/>
    <mergeCell ref="AE30:AF30"/>
    <mergeCell ref="W29:X29"/>
    <mergeCell ref="Y29:Z29"/>
    <mergeCell ref="AA29:AB29"/>
    <mergeCell ref="C30:D30"/>
    <mergeCell ref="E30:F30"/>
    <mergeCell ref="G30:H30"/>
    <mergeCell ref="I30:J30"/>
    <mergeCell ref="K30:L30"/>
    <mergeCell ref="M30:N30"/>
    <mergeCell ref="Q28:R28"/>
    <mergeCell ref="S28:T28"/>
    <mergeCell ref="U28:V28"/>
    <mergeCell ref="AY30:AZ30"/>
    <mergeCell ref="U30:V30"/>
    <mergeCell ref="W30:X30"/>
    <mergeCell ref="Y30:Z30"/>
    <mergeCell ref="AA30:AB30"/>
    <mergeCell ref="AC30:AD30"/>
    <mergeCell ref="AY29:AZ29"/>
    <mergeCell ref="AY28:AZ28"/>
    <mergeCell ref="C29:D29"/>
    <mergeCell ref="E29:F29"/>
    <mergeCell ref="G29:H29"/>
    <mergeCell ref="I29:J29"/>
    <mergeCell ref="K29:L29"/>
    <mergeCell ref="M29:N29"/>
    <mergeCell ref="O29:P29"/>
    <mergeCell ref="Q29:R29"/>
    <mergeCell ref="AC28:AD28"/>
    <mergeCell ref="AC29:AD29"/>
    <mergeCell ref="AW28:AX28"/>
    <mergeCell ref="AE28:AF28"/>
    <mergeCell ref="AG28:AH28"/>
    <mergeCell ref="AQ28:AR28"/>
    <mergeCell ref="AS28:AT28"/>
    <mergeCell ref="AU28:AV28"/>
    <mergeCell ref="AQ29:AR29"/>
    <mergeCell ref="AS29:AT29"/>
    <mergeCell ref="AU29:AV29"/>
    <mergeCell ref="AQ27:AR27"/>
    <mergeCell ref="O27:P27"/>
    <mergeCell ref="Q27:R27"/>
    <mergeCell ref="S27:T27"/>
    <mergeCell ref="U27:V27"/>
    <mergeCell ref="W27:X27"/>
    <mergeCell ref="Y27:Z27"/>
    <mergeCell ref="C28:D28"/>
    <mergeCell ref="E28:F28"/>
    <mergeCell ref="G28:H28"/>
    <mergeCell ref="I28:J28"/>
    <mergeCell ref="K28:L28"/>
    <mergeCell ref="M28:N28"/>
    <mergeCell ref="AG26:AH26"/>
    <mergeCell ref="AQ26:AR26"/>
    <mergeCell ref="W28:X28"/>
    <mergeCell ref="Y28:Z28"/>
    <mergeCell ref="AA28:AB28"/>
    <mergeCell ref="O28:P28"/>
    <mergeCell ref="AA27:AB27"/>
    <mergeCell ref="AC27:AD27"/>
    <mergeCell ref="AE27:AF27"/>
    <mergeCell ref="AG27:AH27"/>
    <mergeCell ref="AU27:AV27"/>
    <mergeCell ref="AW27:AX27"/>
    <mergeCell ref="AY27:AZ27"/>
    <mergeCell ref="AS27:AT27"/>
    <mergeCell ref="C27:D27"/>
    <mergeCell ref="E27:F27"/>
    <mergeCell ref="G27:H27"/>
    <mergeCell ref="I27:J27"/>
    <mergeCell ref="K27:L27"/>
    <mergeCell ref="M27:N27"/>
    <mergeCell ref="AS26:AT26"/>
    <mergeCell ref="AU26:AV26"/>
    <mergeCell ref="AW26:AX26"/>
    <mergeCell ref="AY26:AZ26"/>
    <mergeCell ref="U26:V26"/>
    <mergeCell ref="W26:X26"/>
    <mergeCell ref="Y26:Z26"/>
    <mergeCell ref="AA26:AB26"/>
    <mergeCell ref="AC26:AD26"/>
    <mergeCell ref="AE26:AF26"/>
    <mergeCell ref="AS25:AT25"/>
    <mergeCell ref="AU25:AV25"/>
    <mergeCell ref="AW25:AX25"/>
    <mergeCell ref="S25:T25"/>
    <mergeCell ref="U25:V25"/>
    <mergeCell ref="W25:X25"/>
    <mergeCell ref="Y25:Z25"/>
    <mergeCell ref="AA25:AB25"/>
    <mergeCell ref="AC25:AD25"/>
    <mergeCell ref="AY25:AZ25"/>
    <mergeCell ref="C26:D26"/>
    <mergeCell ref="E26:F26"/>
    <mergeCell ref="G26:H26"/>
    <mergeCell ref="I26:J26"/>
    <mergeCell ref="K26:L26"/>
    <mergeCell ref="M26:N26"/>
    <mergeCell ref="O26:P26"/>
    <mergeCell ref="Q26:R26"/>
    <mergeCell ref="S26:T26"/>
    <mergeCell ref="AS24:AT24"/>
    <mergeCell ref="AU24:AV24"/>
    <mergeCell ref="Q24:R24"/>
    <mergeCell ref="S24:T24"/>
    <mergeCell ref="U24:V24"/>
    <mergeCell ref="W24:X24"/>
    <mergeCell ref="Y24:Z24"/>
    <mergeCell ref="AA24:AB24"/>
    <mergeCell ref="O25:P25"/>
    <mergeCell ref="Q25:R25"/>
    <mergeCell ref="AC24:AD24"/>
    <mergeCell ref="AE24:AF24"/>
    <mergeCell ref="AG24:AH24"/>
    <mergeCell ref="AQ24:AR24"/>
    <mergeCell ref="AE25:AF25"/>
    <mergeCell ref="AG25:AH25"/>
    <mergeCell ref="AQ25:AR25"/>
    <mergeCell ref="C23:D23"/>
    <mergeCell ref="E23:F23"/>
    <mergeCell ref="AW24:AX24"/>
    <mergeCell ref="AY24:AZ24"/>
    <mergeCell ref="C25:D25"/>
    <mergeCell ref="E25:F25"/>
    <mergeCell ref="G25:H25"/>
    <mergeCell ref="I25:J25"/>
    <mergeCell ref="K25:L25"/>
    <mergeCell ref="M25:N25"/>
    <mergeCell ref="AE23:AF23"/>
    <mergeCell ref="AG23:AH23"/>
    <mergeCell ref="AQ23:AR23"/>
    <mergeCell ref="AS23:AT23"/>
    <mergeCell ref="O23:P23"/>
    <mergeCell ref="Q23:R23"/>
    <mergeCell ref="S23:T23"/>
    <mergeCell ref="U23:V23"/>
    <mergeCell ref="W23:X23"/>
    <mergeCell ref="Y23:Z23"/>
    <mergeCell ref="AY23:AZ23"/>
    <mergeCell ref="C24:D24"/>
    <mergeCell ref="E24:F24"/>
    <mergeCell ref="G24:H24"/>
    <mergeCell ref="I24:J24"/>
    <mergeCell ref="K24:L24"/>
    <mergeCell ref="M24:N24"/>
    <mergeCell ref="O24:P24"/>
    <mergeCell ref="AA23:AB23"/>
    <mergeCell ref="AC23:AD23"/>
    <mergeCell ref="AG22:AH22"/>
    <mergeCell ref="AQ22:AR22"/>
    <mergeCell ref="AS22:AT22"/>
    <mergeCell ref="AU22:AV22"/>
    <mergeCell ref="AW22:AX22"/>
    <mergeCell ref="AU23:AV23"/>
    <mergeCell ref="AW23:AX23"/>
    <mergeCell ref="M22:N22"/>
    <mergeCell ref="O22:P22"/>
    <mergeCell ref="Q22:R22"/>
    <mergeCell ref="S22:T22"/>
    <mergeCell ref="G23:H23"/>
    <mergeCell ref="I23:J23"/>
    <mergeCell ref="K23:L23"/>
    <mergeCell ref="M23:N23"/>
    <mergeCell ref="AQ21:AR21"/>
    <mergeCell ref="AS21:AT21"/>
    <mergeCell ref="AU21:AV21"/>
    <mergeCell ref="AW21:AX21"/>
    <mergeCell ref="S21:T21"/>
    <mergeCell ref="C22:D22"/>
    <mergeCell ref="E22:F22"/>
    <mergeCell ref="G22:H22"/>
    <mergeCell ref="I22:J22"/>
    <mergeCell ref="K22:L22"/>
    <mergeCell ref="O21:P21"/>
    <mergeCell ref="Q21:R21"/>
    <mergeCell ref="AY22:AZ22"/>
    <mergeCell ref="U22:V22"/>
    <mergeCell ref="W22:X22"/>
    <mergeCell ref="Y22:Z22"/>
    <mergeCell ref="AA22:AB22"/>
    <mergeCell ref="AC22:AD22"/>
    <mergeCell ref="AE22:AF22"/>
    <mergeCell ref="AY21:AZ21"/>
    <mergeCell ref="C21:D21"/>
    <mergeCell ref="E21:F21"/>
    <mergeCell ref="G21:H21"/>
    <mergeCell ref="I21:J21"/>
    <mergeCell ref="K21:L21"/>
    <mergeCell ref="M21:N21"/>
    <mergeCell ref="U21:V21"/>
    <mergeCell ref="W21:X21"/>
    <mergeCell ref="Y21:Z21"/>
    <mergeCell ref="AA21:AB21"/>
    <mergeCell ref="AC21:AD21"/>
    <mergeCell ref="AM19:AP19"/>
    <mergeCell ref="AM20:AN20"/>
    <mergeCell ref="AE21:AF21"/>
    <mergeCell ref="AG21:AH21"/>
    <mergeCell ref="A18:A21"/>
    <mergeCell ref="B18:B21"/>
    <mergeCell ref="C18:AP18"/>
    <mergeCell ref="AQ18:AZ20"/>
    <mergeCell ref="C19:J20"/>
    <mergeCell ref="K19:R20"/>
    <mergeCell ref="S19:Z20"/>
    <mergeCell ref="AA19:AH20"/>
    <mergeCell ref="AI19:AI20"/>
    <mergeCell ref="AJ19:AL19"/>
    <mergeCell ref="AA17:AB17"/>
    <mergeCell ref="AC17:AD17"/>
    <mergeCell ref="AE17:AF17"/>
    <mergeCell ref="AG17:AH17"/>
    <mergeCell ref="AI17:AJ17"/>
    <mergeCell ref="AK17:AM17"/>
    <mergeCell ref="AN17:AP17"/>
    <mergeCell ref="AQ17:AR17"/>
    <mergeCell ref="AS17:AT17"/>
    <mergeCell ref="AU17:AV17"/>
    <mergeCell ref="AW17:AX17"/>
    <mergeCell ref="AY17:AZ17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U17:V17"/>
    <mergeCell ref="W17:X17"/>
    <mergeCell ref="Y17:Z17"/>
    <mergeCell ref="AA16:AB16"/>
    <mergeCell ref="AC16:AD16"/>
    <mergeCell ref="AE16:AF16"/>
    <mergeCell ref="AG16:AH16"/>
    <mergeCell ref="AI16:AJ16"/>
    <mergeCell ref="AK16:AM16"/>
    <mergeCell ref="AN16:AP16"/>
    <mergeCell ref="AQ16:AR16"/>
    <mergeCell ref="AS16:AT16"/>
    <mergeCell ref="AU16:AV16"/>
    <mergeCell ref="AW16:AX16"/>
    <mergeCell ref="AY16:AZ16"/>
    <mergeCell ref="C16:D16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A15:AB15"/>
    <mergeCell ref="AC15:AD15"/>
    <mergeCell ref="AE15:AF15"/>
    <mergeCell ref="AG15:AH15"/>
    <mergeCell ref="AI15:AJ15"/>
    <mergeCell ref="AK15:AM15"/>
    <mergeCell ref="AN15:AP15"/>
    <mergeCell ref="AQ15:AR15"/>
    <mergeCell ref="AS15:AT15"/>
    <mergeCell ref="AU15:AV15"/>
    <mergeCell ref="AW15:AX15"/>
    <mergeCell ref="AY15:AZ15"/>
    <mergeCell ref="C15:D15"/>
    <mergeCell ref="E15:F15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AA14:AB14"/>
    <mergeCell ref="AC14:AD14"/>
    <mergeCell ref="AE14:AF14"/>
    <mergeCell ref="AG14:AH14"/>
    <mergeCell ref="AI14:AJ14"/>
    <mergeCell ref="AK14:AM14"/>
    <mergeCell ref="AN14:AP14"/>
    <mergeCell ref="AQ14:AR14"/>
    <mergeCell ref="AS14:AT14"/>
    <mergeCell ref="AU14:AV14"/>
    <mergeCell ref="AW14:AX14"/>
    <mergeCell ref="AY14:AZ14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A13:AB13"/>
    <mergeCell ref="AC13:AD13"/>
    <mergeCell ref="AE13:AF13"/>
    <mergeCell ref="AG13:AH13"/>
    <mergeCell ref="AI13:AJ13"/>
    <mergeCell ref="AK13:AM13"/>
    <mergeCell ref="AN13:AP13"/>
    <mergeCell ref="AQ13:AR13"/>
    <mergeCell ref="AS13:AT13"/>
    <mergeCell ref="AU13:AV13"/>
    <mergeCell ref="AW13:AX13"/>
    <mergeCell ref="AY13:AZ13"/>
    <mergeCell ref="C13:D13"/>
    <mergeCell ref="E13:F13"/>
    <mergeCell ref="G13:H13"/>
    <mergeCell ref="I13:J13"/>
    <mergeCell ref="K13:L13"/>
    <mergeCell ref="M13:N13"/>
    <mergeCell ref="O13:P13"/>
    <mergeCell ref="Q13:R13"/>
    <mergeCell ref="S13:T13"/>
    <mergeCell ref="U13:V13"/>
    <mergeCell ref="W13:X13"/>
    <mergeCell ref="Y13:Z13"/>
    <mergeCell ref="AA12:AB12"/>
    <mergeCell ref="AC12:AD12"/>
    <mergeCell ref="AE12:AF12"/>
    <mergeCell ref="AG12:AH12"/>
    <mergeCell ref="AI12:AJ12"/>
    <mergeCell ref="AK12:AM12"/>
    <mergeCell ref="AN12:AP12"/>
    <mergeCell ref="AQ12:AR12"/>
    <mergeCell ref="AS12:AT12"/>
    <mergeCell ref="AU12:AV12"/>
    <mergeCell ref="AW12:AX12"/>
    <mergeCell ref="AY12:AZ12"/>
    <mergeCell ref="C12:D12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W12:X12"/>
    <mergeCell ref="Y12:Z12"/>
    <mergeCell ref="AA11:AB11"/>
    <mergeCell ref="AC11:AD11"/>
    <mergeCell ref="AE11:AF11"/>
    <mergeCell ref="AG11:AH11"/>
    <mergeCell ref="AI11:AJ11"/>
    <mergeCell ref="AK11:AM11"/>
    <mergeCell ref="AN11:AP11"/>
    <mergeCell ref="AQ11:AR11"/>
    <mergeCell ref="AS11:AT11"/>
    <mergeCell ref="AU11:AV11"/>
    <mergeCell ref="AW11:AX11"/>
    <mergeCell ref="AY11:AZ11"/>
    <mergeCell ref="C11:D11"/>
    <mergeCell ref="E11:F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1"/>
    <mergeCell ref="Y11:Z11"/>
    <mergeCell ref="AA10:AB10"/>
    <mergeCell ref="AC10:AD10"/>
    <mergeCell ref="AE10:AF10"/>
    <mergeCell ref="AG10:AH10"/>
    <mergeCell ref="AI10:AJ10"/>
    <mergeCell ref="AK10:AM10"/>
    <mergeCell ref="AN10:AP10"/>
    <mergeCell ref="AQ10:AR10"/>
    <mergeCell ref="AS10:AT10"/>
    <mergeCell ref="AU10:AV10"/>
    <mergeCell ref="AW10:AX10"/>
    <mergeCell ref="AY10:AZ10"/>
    <mergeCell ref="C10:D10"/>
    <mergeCell ref="E10:F10"/>
    <mergeCell ref="G10:H10"/>
    <mergeCell ref="I10:J10"/>
    <mergeCell ref="K10:L10"/>
    <mergeCell ref="M10:N10"/>
    <mergeCell ref="O10:P10"/>
    <mergeCell ref="Q10:R10"/>
    <mergeCell ref="S10:T10"/>
    <mergeCell ref="U10:V10"/>
    <mergeCell ref="W10:X10"/>
    <mergeCell ref="Y10:Z10"/>
    <mergeCell ref="AA9:AB9"/>
    <mergeCell ref="AC9:AD9"/>
    <mergeCell ref="AE9:AF9"/>
    <mergeCell ref="AG9:AH9"/>
    <mergeCell ref="AI9:AJ9"/>
    <mergeCell ref="AK9:AM9"/>
    <mergeCell ref="AN9:AP9"/>
    <mergeCell ref="AQ9:AR9"/>
    <mergeCell ref="AS9:AT9"/>
    <mergeCell ref="AU9:AV9"/>
    <mergeCell ref="AW9:AX9"/>
    <mergeCell ref="AY9:AZ9"/>
    <mergeCell ref="C9:D9"/>
    <mergeCell ref="E9:F9"/>
    <mergeCell ref="G9:H9"/>
    <mergeCell ref="I9:J9"/>
    <mergeCell ref="K9:L9"/>
    <mergeCell ref="M9:N9"/>
    <mergeCell ref="O9:P9"/>
    <mergeCell ref="Q9:R9"/>
    <mergeCell ref="S9:T9"/>
    <mergeCell ref="U9:V9"/>
    <mergeCell ref="W9:X9"/>
    <mergeCell ref="Y9:Z9"/>
    <mergeCell ref="AA8:AB8"/>
    <mergeCell ref="AC8:AD8"/>
    <mergeCell ref="AE8:AF8"/>
    <mergeCell ref="AG8:AH8"/>
    <mergeCell ref="AI8:AJ8"/>
    <mergeCell ref="AK8:AM8"/>
    <mergeCell ref="AN8:AP8"/>
    <mergeCell ref="AQ8:AR8"/>
    <mergeCell ref="AS8:AT8"/>
    <mergeCell ref="AU8:AV8"/>
    <mergeCell ref="AW8:AX8"/>
    <mergeCell ref="AY8:AZ8"/>
    <mergeCell ref="C8:D8"/>
    <mergeCell ref="E8:F8"/>
    <mergeCell ref="G8:H8"/>
    <mergeCell ref="I8:J8"/>
    <mergeCell ref="K8:L8"/>
    <mergeCell ref="M8:N8"/>
    <mergeCell ref="O8:P8"/>
    <mergeCell ref="Q8:R8"/>
    <mergeCell ref="S8:T8"/>
    <mergeCell ref="U8:V8"/>
    <mergeCell ref="W8:X8"/>
    <mergeCell ref="Y8:Z8"/>
    <mergeCell ref="AA7:AB7"/>
    <mergeCell ref="AC7:AD7"/>
    <mergeCell ref="AE7:AF7"/>
    <mergeCell ref="AG7:AH7"/>
    <mergeCell ref="AI7:AJ7"/>
    <mergeCell ref="AK7:AM7"/>
    <mergeCell ref="AN7:AP7"/>
    <mergeCell ref="AQ7:AR7"/>
    <mergeCell ref="AS7:AT7"/>
    <mergeCell ref="AU7:AV7"/>
    <mergeCell ref="AW7:AX7"/>
    <mergeCell ref="AY7:AZ7"/>
    <mergeCell ref="C7:D7"/>
    <mergeCell ref="E7:F7"/>
    <mergeCell ref="G7:H7"/>
    <mergeCell ref="I7:J7"/>
    <mergeCell ref="K7:L7"/>
    <mergeCell ref="M7:N7"/>
    <mergeCell ref="O7:P7"/>
    <mergeCell ref="Q7:R7"/>
    <mergeCell ref="S7:T7"/>
    <mergeCell ref="U7:V7"/>
    <mergeCell ref="W7:X7"/>
    <mergeCell ref="Y7:Z7"/>
    <mergeCell ref="AA6:AB6"/>
    <mergeCell ref="AC6:AD6"/>
    <mergeCell ref="AE6:AF6"/>
    <mergeCell ref="AG6:AH6"/>
    <mergeCell ref="AI6:AJ6"/>
    <mergeCell ref="AK6:AM6"/>
    <mergeCell ref="AN6:AP6"/>
    <mergeCell ref="AQ6:AR6"/>
    <mergeCell ref="AS6:AT6"/>
    <mergeCell ref="AU6:AV6"/>
    <mergeCell ref="AW6:AX6"/>
    <mergeCell ref="AY6:AZ6"/>
    <mergeCell ref="C6:D6"/>
    <mergeCell ref="E6:F6"/>
    <mergeCell ref="G6:H6"/>
    <mergeCell ref="I6:J6"/>
    <mergeCell ref="K6:L6"/>
    <mergeCell ref="M6:N6"/>
    <mergeCell ref="O6:P6"/>
    <mergeCell ref="Q6:R6"/>
    <mergeCell ref="S6:T6"/>
    <mergeCell ref="U6:V6"/>
    <mergeCell ref="W6:X6"/>
    <mergeCell ref="Y6:Z6"/>
    <mergeCell ref="AA5:AB5"/>
    <mergeCell ref="AC5:AD5"/>
    <mergeCell ref="AE5:AF5"/>
    <mergeCell ref="AG5:AH5"/>
    <mergeCell ref="AI5:AJ5"/>
    <mergeCell ref="AK5:AM5"/>
    <mergeCell ref="AN5:AP5"/>
    <mergeCell ref="AQ5:AR5"/>
    <mergeCell ref="AS5:AT5"/>
    <mergeCell ref="AU5:AV5"/>
    <mergeCell ref="AW5:AX5"/>
    <mergeCell ref="AY5:AZ5"/>
    <mergeCell ref="C5:D5"/>
    <mergeCell ref="E5:F5"/>
    <mergeCell ref="G5:H5"/>
    <mergeCell ref="I5:J5"/>
    <mergeCell ref="K5:L5"/>
    <mergeCell ref="M5:N5"/>
    <mergeCell ref="O5:P5"/>
    <mergeCell ref="Q5:R5"/>
    <mergeCell ref="S5:T5"/>
    <mergeCell ref="U5:V5"/>
    <mergeCell ref="W5:X5"/>
    <mergeCell ref="Y5:Z5"/>
    <mergeCell ref="AA4:AB4"/>
    <mergeCell ref="AC4:AD4"/>
    <mergeCell ref="AE4:AF4"/>
    <mergeCell ref="AG4:AH4"/>
    <mergeCell ref="AI4:AJ4"/>
    <mergeCell ref="AK4:AM4"/>
    <mergeCell ref="AN4:AP4"/>
    <mergeCell ref="AQ4:AR4"/>
    <mergeCell ref="AS4:AT4"/>
    <mergeCell ref="AU4:AV4"/>
    <mergeCell ref="AW4:AX4"/>
    <mergeCell ref="AY4:AZ4"/>
    <mergeCell ref="C4:D4"/>
    <mergeCell ref="E4:F4"/>
    <mergeCell ref="G4:H4"/>
    <mergeCell ref="I4:J4"/>
    <mergeCell ref="K4:L4"/>
    <mergeCell ref="M4:N4"/>
    <mergeCell ref="O4:P4"/>
    <mergeCell ref="Q4:R4"/>
    <mergeCell ref="S4:T4"/>
    <mergeCell ref="U4:V4"/>
    <mergeCell ref="W4:X4"/>
    <mergeCell ref="Y4:Z4"/>
    <mergeCell ref="A1:AZ1"/>
    <mergeCell ref="A2:A4"/>
    <mergeCell ref="B2:B4"/>
    <mergeCell ref="C2:AZ2"/>
    <mergeCell ref="C3:J3"/>
    <mergeCell ref="K3:R3"/>
    <mergeCell ref="S3:Z3"/>
    <mergeCell ref="AA3:AH3"/>
    <mergeCell ref="AI3:AR3"/>
    <mergeCell ref="AS3:AZ3"/>
  </mergeCells>
  <conditionalFormatting sqref="AQ22">
    <cfRule type="cellIs" dxfId="0" priority="1" stopIfTrue="1" operator="lessThan">
      <formula>71</formula>
    </cfRule>
  </conditionalFormatting>
  <pageMargins left="0.70866141732283472" right="0.70866141732283472" top="0.74803149606299213" bottom="0.74803149606299213" header="0.31496062992125984" footer="0.31496062992125984"/>
  <pageSetup paperSize="9" scale="4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>
    <tabColor rgb="FFFFFF00"/>
  </sheetPr>
  <dimension ref="A1:F55"/>
  <sheetViews>
    <sheetView tabSelected="1" view="pageBreakPreview" zoomScale="85" zoomScaleNormal="85" zoomScaleSheetLayoutView="85" workbookViewId="0">
      <selection activeCell="D53" sqref="D53"/>
    </sheetView>
  </sheetViews>
  <sheetFormatPr defaultRowHeight="12.75" x14ac:dyDescent="0.2"/>
  <cols>
    <col min="1" max="1" width="9.140625" style="5"/>
    <col min="2" max="2" width="63.85546875" style="5" customWidth="1"/>
    <col min="3" max="3" width="33.85546875" style="5" customWidth="1"/>
    <col min="4" max="4" width="24.85546875" style="5" customWidth="1"/>
    <col min="5" max="5" width="57.85546875" style="5" customWidth="1"/>
    <col min="6" max="6" width="53.28515625" style="5" customWidth="1"/>
    <col min="7" max="16384" width="9.140625" style="5"/>
  </cols>
  <sheetData>
    <row r="1" spans="1:6" ht="43.5" customHeight="1" thickBot="1" x14ac:dyDescent="0.25">
      <c r="A1" s="410" t="s">
        <v>155</v>
      </c>
      <c r="B1" s="410"/>
      <c r="C1" s="410"/>
      <c r="D1" s="410"/>
      <c r="E1" s="410"/>
      <c r="F1" s="411"/>
    </row>
    <row r="2" spans="1:6" s="98" customFormat="1" ht="18.75" customHeight="1" x14ac:dyDescent="0.25">
      <c r="A2" s="412" t="s">
        <v>86</v>
      </c>
      <c r="B2" s="414" t="s">
        <v>29</v>
      </c>
      <c r="C2" s="414" t="s">
        <v>30</v>
      </c>
      <c r="D2" s="416" t="s">
        <v>167</v>
      </c>
      <c r="E2" s="414" t="s">
        <v>168</v>
      </c>
      <c r="F2" s="414" t="s">
        <v>41</v>
      </c>
    </row>
    <row r="3" spans="1:6" s="98" customFormat="1" ht="19.5" customHeight="1" thickBot="1" x14ac:dyDescent="0.3">
      <c r="A3" s="413"/>
      <c r="B3" s="415"/>
      <c r="C3" s="415"/>
      <c r="D3" s="417"/>
      <c r="E3" s="415"/>
      <c r="F3" s="415"/>
    </row>
    <row r="4" spans="1:6" s="98" customFormat="1" ht="19.5" thickBot="1" x14ac:dyDescent="0.3">
      <c r="A4" s="420" t="s">
        <v>31</v>
      </c>
      <c r="B4" s="421"/>
      <c r="C4" s="421"/>
      <c r="D4" s="421"/>
      <c r="E4" s="421"/>
      <c r="F4" s="421"/>
    </row>
    <row r="5" spans="1:6" s="104" customFormat="1" ht="18.75" x14ac:dyDescent="0.2">
      <c r="A5" s="94">
        <v>1</v>
      </c>
      <c r="B5" s="102" t="s">
        <v>92</v>
      </c>
      <c r="C5" s="103" t="s">
        <v>125</v>
      </c>
      <c r="D5" s="108">
        <v>43244</v>
      </c>
      <c r="E5" s="102" t="s">
        <v>169</v>
      </c>
      <c r="F5" s="97" t="s">
        <v>161</v>
      </c>
    </row>
    <row r="6" spans="1:6" s="104" customFormat="1" ht="18.75" x14ac:dyDescent="0.2">
      <c r="A6" s="94">
        <v>2</v>
      </c>
      <c r="B6" s="102" t="s">
        <v>98</v>
      </c>
      <c r="C6" s="103" t="s">
        <v>97</v>
      </c>
      <c r="D6" s="108">
        <v>43245</v>
      </c>
      <c r="E6" s="102" t="s">
        <v>170</v>
      </c>
      <c r="F6" s="97" t="s">
        <v>191</v>
      </c>
    </row>
    <row r="7" spans="1:6" s="104" customFormat="1" ht="18.75" x14ac:dyDescent="0.2">
      <c r="A7" s="94">
        <v>3</v>
      </c>
      <c r="B7" s="102" t="s">
        <v>108</v>
      </c>
      <c r="C7" s="103" t="s">
        <v>97</v>
      </c>
      <c r="D7" s="108">
        <v>43246</v>
      </c>
      <c r="E7" s="102" t="s">
        <v>174</v>
      </c>
      <c r="F7" s="97" t="s">
        <v>192</v>
      </c>
    </row>
    <row r="8" spans="1:6" s="104" customFormat="1" ht="18.75" x14ac:dyDescent="0.2">
      <c r="A8" s="94">
        <v>4</v>
      </c>
      <c r="B8" s="102" t="s">
        <v>115</v>
      </c>
      <c r="C8" s="103" t="s">
        <v>96</v>
      </c>
      <c r="D8" s="108">
        <v>43247</v>
      </c>
      <c r="E8" s="102" t="s">
        <v>173</v>
      </c>
      <c r="F8" s="97" t="s">
        <v>158</v>
      </c>
    </row>
    <row r="9" spans="1:6" s="104" customFormat="1" ht="18.75" x14ac:dyDescent="0.2">
      <c r="A9" s="94">
        <v>5</v>
      </c>
      <c r="B9" s="102" t="s">
        <v>122</v>
      </c>
      <c r="C9" s="103" t="s">
        <v>123</v>
      </c>
      <c r="D9" s="108">
        <v>43248</v>
      </c>
      <c r="E9" s="102" t="s">
        <v>172</v>
      </c>
      <c r="F9" s="97" t="s">
        <v>193</v>
      </c>
    </row>
    <row r="10" spans="1:6" s="104" customFormat="1" ht="18.75" x14ac:dyDescent="0.2">
      <c r="A10" s="94">
        <v>6</v>
      </c>
      <c r="B10" s="102" t="s">
        <v>130</v>
      </c>
      <c r="C10" s="103" t="s">
        <v>131</v>
      </c>
      <c r="D10" s="108">
        <v>43249</v>
      </c>
      <c r="E10" s="102" t="s">
        <v>171</v>
      </c>
      <c r="F10" s="97" t="s">
        <v>194</v>
      </c>
    </row>
    <row r="11" spans="1:6" s="104" customFormat="1" ht="18.75" x14ac:dyDescent="0.2">
      <c r="A11" s="94">
        <v>7</v>
      </c>
      <c r="B11" s="102" t="s">
        <v>132</v>
      </c>
      <c r="C11" s="103" t="s">
        <v>94</v>
      </c>
      <c r="D11" s="108">
        <v>43250</v>
      </c>
      <c r="E11" s="102" t="s">
        <v>175</v>
      </c>
      <c r="F11" s="97" t="s">
        <v>158</v>
      </c>
    </row>
    <row r="12" spans="1:6" s="104" customFormat="1" ht="18.75" x14ac:dyDescent="0.2">
      <c r="A12" s="94">
        <v>8</v>
      </c>
      <c r="B12" s="102" t="s">
        <v>133</v>
      </c>
      <c r="C12" s="103" t="s">
        <v>134</v>
      </c>
      <c r="D12" s="108">
        <v>43251</v>
      </c>
      <c r="E12" s="102" t="s">
        <v>176</v>
      </c>
      <c r="F12" s="97" t="s">
        <v>195</v>
      </c>
    </row>
    <row r="13" spans="1:6" s="104" customFormat="1" ht="18.75" x14ac:dyDescent="0.2">
      <c r="A13" s="94">
        <v>9</v>
      </c>
      <c r="B13" s="102" t="s">
        <v>130</v>
      </c>
      <c r="C13" s="103" t="s">
        <v>97</v>
      </c>
      <c r="D13" s="108">
        <v>43252</v>
      </c>
      <c r="E13" s="102" t="s">
        <v>177</v>
      </c>
      <c r="F13" s="97" t="s">
        <v>195</v>
      </c>
    </row>
    <row r="14" spans="1:6" s="104" customFormat="1" ht="18.75" x14ac:dyDescent="0.2">
      <c r="A14" s="94">
        <v>10</v>
      </c>
      <c r="B14" s="102" t="s">
        <v>153</v>
      </c>
      <c r="C14" s="103" t="s">
        <v>154</v>
      </c>
      <c r="D14" s="108">
        <v>43253</v>
      </c>
      <c r="E14" s="102" t="s">
        <v>178</v>
      </c>
      <c r="F14" s="97" t="s">
        <v>195</v>
      </c>
    </row>
    <row r="15" spans="1:6" s="104" customFormat="1" ht="18.75" x14ac:dyDescent="0.2">
      <c r="A15" s="106">
        <v>11</v>
      </c>
      <c r="B15" s="107" t="s">
        <v>156</v>
      </c>
      <c r="C15" s="106" t="s">
        <v>157</v>
      </c>
      <c r="D15" s="108">
        <v>43254</v>
      </c>
      <c r="E15" s="107" t="s">
        <v>179</v>
      </c>
      <c r="F15" s="107" t="s">
        <v>158</v>
      </c>
    </row>
    <row r="16" spans="1:6" s="104" customFormat="1" ht="19.5" thickBot="1" x14ac:dyDescent="0.25">
      <c r="A16" s="106">
        <v>12</v>
      </c>
      <c r="B16" s="107" t="s">
        <v>159</v>
      </c>
      <c r="C16" s="106" t="s">
        <v>160</v>
      </c>
      <c r="D16" s="108">
        <v>43255</v>
      </c>
      <c r="E16" s="107" t="s">
        <v>180</v>
      </c>
      <c r="F16" s="107" t="s">
        <v>161</v>
      </c>
    </row>
    <row r="17" spans="1:6" s="98" customFormat="1" ht="19.5" thickBot="1" x14ac:dyDescent="0.3">
      <c r="A17" s="422" t="s">
        <v>33</v>
      </c>
      <c r="B17" s="423"/>
      <c r="C17" s="423"/>
      <c r="D17" s="423"/>
      <c r="E17" s="423"/>
      <c r="F17" s="423"/>
    </row>
    <row r="18" spans="1:6" s="104" customFormat="1" ht="18.75" x14ac:dyDescent="0.2">
      <c r="A18" s="94">
        <v>1</v>
      </c>
      <c r="B18" s="102" t="s">
        <v>120</v>
      </c>
      <c r="C18" s="103" t="s">
        <v>110</v>
      </c>
      <c r="D18" s="108">
        <v>43265</v>
      </c>
      <c r="E18" s="102" t="s">
        <v>182</v>
      </c>
      <c r="F18" s="97" t="s">
        <v>184</v>
      </c>
    </row>
    <row r="19" spans="1:6" s="104" customFormat="1" ht="18.75" x14ac:dyDescent="0.2">
      <c r="A19" s="94">
        <v>2</v>
      </c>
      <c r="B19" s="102" t="s">
        <v>85</v>
      </c>
      <c r="C19" s="103" t="s">
        <v>113</v>
      </c>
      <c r="D19" s="108">
        <v>43266</v>
      </c>
      <c r="E19" s="102" t="s">
        <v>183</v>
      </c>
      <c r="F19" s="97" t="s">
        <v>196</v>
      </c>
    </row>
    <row r="20" spans="1:6" s="93" customFormat="1" ht="19.5" thickBot="1" x14ac:dyDescent="0.25">
      <c r="A20" s="94">
        <v>3</v>
      </c>
      <c r="B20" s="102" t="s">
        <v>162</v>
      </c>
      <c r="C20" s="103" t="s">
        <v>163</v>
      </c>
      <c r="D20" s="108">
        <v>43267</v>
      </c>
      <c r="E20" s="102" t="s">
        <v>181</v>
      </c>
      <c r="F20" s="97" t="s">
        <v>184</v>
      </c>
    </row>
    <row r="21" spans="1:6" s="98" customFormat="1" ht="19.5" thickBot="1" x14ac:dyDescent="0.3">
      <c r="A21" s="422" t="s">
        <v>32</v>
      </c>
      <c r="B21" s="423"/>
      <c r="C21" s="423"/>
      <c r="D21" s="423"/>
      <c r="E21" s="423"/>
      <c r="F21" s="423"/>
    </row>
    <row r="22" spans="1:6" s="104" customFormat="1" ht="18.75" x14ac:dyDescent="0.2">
      <c r="A22" s="94">
        <v>1</v>
      </c>
      <c r="B22" s="102" t="s">
        <v>101</v>
      </c>
      <c r="C22" s="103" t="s">
        <v>102</v>
      </c>
      <c r="D22" s="108">
        <v>43250</v>
      </c>
      <c r="E22" s="102" t="s">
        <v>185</v>
      </c>
      <c r="F22" s="97" t="s">
        <v>196</v>
      </c>
    </row>
    <row r="23" spans="1:6" s="104" customFormat="1" ht="18.75" x14ac:dyDescent="0.2">
      <c r="A23" s="94">
        <v>2</v>
      </c>
      <c r="B23" s="102" t="s">
        <v>99</v>
      </c>
      <c r="C23" s="103" t="s">
        <v>100</v>
      </c>
      <c r="D23" s="108">
        <v>43251</v>
      </c>
      <c r="E23" s="102" t="s">
        <v>186</v>
      </c>
      <c r="F23" s="97" t="s">
        <v>197</v>
      </c>
    </row>
    <row r="24" spans="1:6" s="104" customFormat="1" ht="18.75" x14ac:dyDescent="0.2">
      <c r="A24" s="94">
        <v>3</v>
      </c>
      <c r="B24" s="102" t="s">
        <v>103</v>
      </c>
      <c r="C24" s="103" t="s">
        <v>104</v>
      </c>
      <c r="D24" s="108">
        <v>43252</v>
      </c>
      <c r="E24" s="102" t="s">
        <v>171</v>
      </c>
      <c r="F24" s="97" t="s">
        <v>198</v>
      </c>
    </row>
    <row r="25" spans="1:6" s="104" customFormat="1" ht="18.75" x14ac:dyDescent="0.2">
      <c r="A25" s="94">
        <v>4</v>
      </c>
      <c r="B25" s="102" t="s">
        <v>111</v>
      </c>
      <c r="C25" s="103" t="s">
        <v>109</v>
      </c>
      <c r="D25" s="108">
        <v>43253</v>
      </c>
      <c r="E25" s="102" t="s">
        <v>187</v>
      </c>
      <c r="F25" s="97" t="s">
        <v>199</v>
      </c>
    </row>
    <row r="26" spans="1:6" s="104" customFormat="1" ht="18.75" x14ac:dyDescent="0.2">
      <c r="A26" s="94">
        <v>5</v>
      </c>
      <c r="B26" s="102" t="s">
        <v>43</v>
      </c>
      <c r="C26" s="103" t="s">
        <v>34</v>
      </c>
      <c r="D26" s="108">
        <v>43254</v>
      </c>
      <c r="E26" s="102" t="s">
        <v>188</v>
      </c>
      <c r="F26" s="97" t="s">
        <v>199</v>
      </c>
    </row>
    <row r="27" spans="1:6" s="104" customFormat="1" ht="18.75" x14ac:dyDescent="0.2">
      <c r="A27" s="94">
        <v>6</v>
      </c>
      <c r="B27" s="102" t="s">
        <v>44</v>
      </c>
      <c r="C27" s="103" t="s">
        <v>94</v>
      </c>
      <c r="D27" s="108">
        <v>43255</v>
      </c>
      <c r="E27" s="102" t="s">
        <v>189</v>
      </c>
      <c r="F27" s="97" t="s">
        <v>199</v>
      </c>
    </row>
    <row r="28" spans="1:6" s="104" customFormat="1" ht="18.75" x14ac:dyDescent="0.2">
      <c r="A28" s="94">
        <v>7</v>
      </c>
      <c r="B28" s="102" t="s">
        <v>121</v>
      </c>
      <c r="C28" s="103" t="s">
        <v>94</v>
      </c>
      <c r="D28" s="108">
        <v>43256</v>
      </c>
      <c r="E28" s="102" t="s">
        <v>189</v>
      </c>
      <c r="F28" s="97" t="s">
        <v>196</v>
      </c>
    </row>
    <row r="29" spans="1:6" s="104" customFormat="1" ht="18.75" x14ac:dyDescent="0.2">
      <c r="A29" s="94">
        <v>8</v>
      </c>
      <c r="B29" s="102" t="s">
        <v>126</v>
      </c>
      <c r="C29" s="103" t="s">
        <v>117</v>
      </c>
      <c r="D29" s="108">
        <v>43257</v>
      </c>
      <c r="E29" s="102" t="s">
        <v>185</v>
      </c>
      <c r="F29" s="97" t="s">
        <v>184</v>
      </c>
    </row>
    <row r="30" spans="1:6" s="104" customFormat="1" ht="18.75" x14ac:dyDescent="0.2">
      <c r="A30" s="94">
        <v>9</v>
      </c>
      <c r="B30" s="102" t="s">
        <v>124</v>
      </c>
      <c r="C30" s="103" t="s">
        <v>116</v>
      </c>
      <c r="D30" s="108">
        <v>43258</v>
      </c>
      <c r="E30" s="102" t="s">
        <v>171</v>
      </c>
      <c r="F30" s="97" t="s">
        <v>184</v>
      </c>
    </row>
    <row r="31" spans="1:6" s="104" customFormat="1" ht="18.75" x14ac:dyDescent="0.2">
      <c r="A31" s="94">
        <v>10</v>
      </c>
      <c r="B31" s="102" t="s">
        <v>137</v>
      </c>
      <c r="C31" s="103" t="s">
        <v>40</v>
      </c>
      <c r="D31" s="108">
        <v>43259</v>
      </c>
      <c r="E31" s="102" t="s">
        <v>188</v>
      </c>
      <c r="F31" s="97" t="s">
        <v>200</v>
      </c>
    </row>
    <row r="32" spans="1:6" s="100" customFormat="1" ht="23.25" customHeight="1" thickBot="1" x14ac:dyDescent="0.25">
      <c r="A32" s="94">
        <v>11</v>
      </c>
      <c r="B32" s="102" t="s">
        <v>164</v>
      </c>
      <c r="C32" s="103" t="s">
        <v>94</v>
      </c>
      <c r="D32" s="108">
        <v>43260</v>
      </c>
      <c r="E32" s="102" t="s">
        <v>172</v>
      </c>
      <c r="F32" s="97" t="s">
        <v>201</v>
      </c>
    </row>
    <row r="33" spans="1:6" s="100" customFormat="1" ht="21" customHeight="1" thickBot="1" x14ac:dyDescent="0.25">
      <c r="A33" s="422" t="s">
        <v>35</v>
      </c>
      <c r="B33" s="423"/>
      <c r="C33" s="423"/>
      <c r="D33" s="423"/>
      <c r="E33" s="423"/>
      <c r="F33" s="423"/>
    </row>
    <row r="34" spans="1:6" s="104" customFormat="1" ht="18.75" x14ac:dyDescent="0.2">
      <c r="A34" s="94">
        <v>1</v>
      </c>
      <c r="B34" s="102" t="s">
        <v>138</v>
      </c>
      <c r="C34" s="103" t="s">
        <v>112</v>
      </c>
      <c r="D34" s="108">
        <v>43263</v>
      </c>
      <c r="E34" s="102" t="s">
        <v>188</v>
      </c>
      <c r="F34" s="97" t="s">
        <v>107</v>
      </c>
    </row>
    <row r="35" spans="1:6" s="104" customFormat="1" ht="18.75" x14ac:dyDescent="0.2">
      <c r="A35" s="94">
        <v>2</v>
      </c>
      <c r="B35" s="102" t="s">
        <v>139</v>
      </c>
      <c r="C35" s="103" t="s">
        <v>116</v>
      </c>
      <c r="D35" s="108">
        <v>43264</v>
      </c>
      <c r="E35" s="102" t="s">
        <v>169</v>
      </c>
      <c r="F35" s="97" t="s">
        <v>107</v>
      </c>
    </row>
    <row r="36" spans="1:6" s="104" customFormat="1" ht="18.75" x14ac:dyDescent="0.2">
      <c r="A36" s="94">
        <v>3</v>
      </c>
      <c r="B36" s="102" t="s">
        <v>140</v>
      </c>
      <c r="C36" s="103" t="s">
        <v>141</v>
      </c>
      <c r="D36" s="108">
        <v>43265</v>
      </c>
      <c r="E36" s="102" t="s">
        <v>188</v>
      </c>
      <c r="F36" s="97" t="s">
        <v>118</v>
      </c>
    </row>
    <row r="37" spans="1:6" s="104" customFormat="1" ht="18.75" x14ac:dyDescent="0.2">
      <c r="A37" s="94">
        <v>4</v>
      </c>
      <c r="B37" s="102" t="s">
        <v>142</v>
      </c>
      <c r="C37" s="103" t="s">
        <v>143</v>
      </c>
      <c r="D37" s="108">
        <v>43266</v>
      </c>
      <c r="E37" s="102" t="s">
        <v>189</v>
      </c>
      <c r="F37" s="97" t="s">
        <v>144</v>
      </c>
    </row>
    <row r="38" spans="1:6" s="8" customFormat="1" ht="22.5" customHeight="1" thickBot="1" x14ac:dyDescent="0.25">
      <c r="A38" s="94">
        <v>5</v>
      </c>
      <c r="B38" s="15" t="s">
        <v>149</v>
      </c>
      <c r="C38" s="4" t="s">
        <v>150</v>
      </c>
      <c r="D38" s="108">
        <v>43267</v>
      </c>
      <c r="E38" s="92" t="s">
        <v>190</v>
      </c>
      <c r="F38" s="92" t="s">
        <v>114</v>
      </c>
    </row>
    <row r="39" spans="1:6" s="99" customFormat="1" ht="19.5" thickBot="1" x14ac:dyDescent="0.25">
      <c r="A39" s="422" t="s">
        <v>0</v>
      </c>
      <c r="B39" s="423"/>
      <c r="C39" s="423"/>
      <c r="D39" s="423"/>
      <c r="E39" s="423"/>
      <c r="F39" s="423"/>
    </row>
    <row r="40" spans="1:6" s="104" customFormat="1" ht="18.75" x14ac:dyDescent="0.2">
      <c r="A40" s="94">
        <v>1</v>
      </c>
      <c r="B40" s="110" t="s">
        <v>87</v>
      </c>
      <c r="C40" s="103" t="s">
        <v>88</v>
      </c>
      <c r="D40" s="108">
        <v>43084</v>
      </c>
      <c r="E40" s="102" t="s">
        <v>185</v>
      </c>
      <c r="F40" s="97" t="s">
        <v>202</v>
      </c>
    </row>
    <row r="41" spans="1:6" s="104" customFormat="1" ht="18.75" x14ac:dyDescent="0.2">
      <c r="A41" s="94">
        <v>2</v>
      </c>
      <c r="B41" s="102" t="s">
        <v>127</v>
      </c>
      <c r="C41" s="103" t="s">
        <v>90</v>
      </c>
      <c r="D41" s="108">
        <v>43085</v>
      </c>
      <c r="E41" s="102" t="s">
        <v>188</v>
      </c>
      <c r="F41" s="97" t="s">
        <v>203</v>
      </c>
    </row>
    <row r="42" spans="1:6" s="104" customFormat="1" ht="18.75" x14ac:dyDescent="0.2">
      <c r="A42" s="94">
        <v>3</v>
      </c>
      <c r="B42" s="102" t="s">
        <v>93</v>
      </c>
      <c r="C42" s="103" t="s">
        <v>95</v>
      </c>
      <c r="D42" s="108">
        <v>43086</v>
      </c>
      <c r="E42" s="102" t="s">
        <v>172</v>
      </c>
      <c r="F42" s="97" t="s">
        <v>196</v>
      </c>
    </row>
    <row r="43" spans="1:6" s="104" customFormat="1" ht="18.75" x14ac:dyDescent="0.2">
      <c r="A43" s="94">
        <v>4</v>
      </c>
      <c r="B43" s="102" t="s">
        <v>93</v>
      </c>
      <c r="C43" s="103" t="s">
        <v>91</v>
      </c>
      <c r="D43" s="108">
        <v>43087</v>
      </c>
      <c r="E43" s="102" t="s">
        <v>204</v>
      </c>
      <c r="F43" s="97" t="s">
        <v>196</v>
      </c>
    </row>
    <row r="44" spans="1:6" s="104" customFormat="1" ht="18.75" x14ac:dyDescent="0.2">
      <c r="A44" s="94">
        <v>5</v>
      </c>
      <c r="B44" s="102" t="s">
        <v>129</v>
      </c>
      <c r="C44" s="103" t="s">
        <v>128</v>
      </c>
      <c r="D44" s="108">
        <v>43088</v>
      </c>
      <c r="E44" s="102" t="s">
        <v>205</v>
      </c>
      <c r="F44" s="97" t="s">
        <v>196</v>
      </c>
    </row>
    <row r="45" spans="1:6" s="7" customFormat="1" ht="19.5" thickBot="1" x14ac:dyDescent="0.25">
      <c r="A45" s="94">
        <v>6</v>
      </c>
      <c r="B45" s="102" t="s">
        <v>165</v>
      </c>
      <c r="C45" s="103" t="s">
        <v>91</v>
      </c>
      <c r="D45" s="108">
        <v>43089</v>
      </c>
      <c r="E45" s="102" t="s">
        <v>171</v>
      </c>
      <c r="F45" s="97" t="s">
        <v>203</v>
      </c>
    </row>
    <row r="46" spans="1:6" s="99" customFormat="1" ht="19.5" thickBot="1" x14ac:dyDescent="0.25">
      <c r="A46" s="422" t="s">
        <v>36</v>
      </c>
      <c r="B46" s="423"/>
      <c r="C46" s="423"/>
      <c r="D46" s="423"/>
      <c r="E46" s="423"/>
      <c r="F46" s="423"/>
    </row>
    <row r="47" spans="1:6" s="104" customFormat="1" ht="18.75" x14ac:dyDescent="0.2">
      <c r="A47" s="94">
        <v>1</v>
      </c>
      <c r="B47" s="102" t="s">
        <v>89</v>
      </c>
      <c r="C47" s="103" t="s">
        <v>105</v>
      </c>
      <c r="D47" s="108">
        <v>43123</v>
      </c>
      <c r="E47" s="102" t="s">
        <v>206</v>
      </c>
      <c r="F47" s="97" t="s">
        <v>210</v>
      </c>
    </row>
    <row r="48" spans="1:6" s="104" customFormat="1" ht="18.75" x14ac:dyDescent="0.2">
      <c r="A48" s="94">
        <v>2</v>
      </c>
      <c r="B48" s="102" t="s">
        <v>106</v>
      </c>
      <c r="C48" s="103" t="s">
        <v>94</v>
      </c>
      <c r="D48" s="108">
        <v>43124</v>
      </c>
      <c r="E48" s="102" t="s">
        <v>207</v>
      </c>
      <c r="F48" s="97" t="s">
        <v>184</v>
      </c>
    </row>
    <row r="49" spans="1:6" s="104" customFormat="1" ht="18.75" x14ac:dyDescent="0.2">
      <c r="A49" s="94">
        <v>3</v>
      </c>
      <c r="B49" s="102" t="s">
        <v>148</v>
      </c>
      <c r="C49" s="103" t="s">
        <v>145</v>
      </c>
      <c r="D49" s="108">
        <v>43125</v>
      </c>
      <c r="E49" s="102" t="s">
        <v>208</v>
      </c>
      <c r="F49" s="97" t="s">
        <v>211</v>
      </c>
    </row>
    <row r="50" spans="1:6" s="104" customFormat="1" ht="19.5" thickBot="1" x14ac:dyDescent="0.25">
      <c r="A50" s="94">
        <v>4</v>
      </c>
      <c r="B50" s="102" t="s">
        <v>147</v>
      </c>
      <c r="C50" s="103" t="s">
        <v>146</v>
      </c>
      <c r="D50" s="108">
        <v>43126</v>
      </c>
      <c r="E50" s="102" t="s">
        <v>209</v>
      </c>
      <c r="F50" s="97" t="s">
        <v>195</v>
      </c>
    </row>
    <row r="51" spans="1:6" s="6" customFormat="1" ht="21.75" customHeight="1" thickBot="1" x14ac:dyDescent="0.35">
      <c r="A51" s="422" t="s">
        <v>37</v>
      </c>
      <c r="B51" s="423"/>
      <c r="C51" s="423"/>
      <c r="D51" s="423"/>
      <c r="E51" s="423"/>
      <c r="F51" s="423"/>
    </row>
    <row r="52" spans="1:6" s="105" customFormat="1" ht="18.75" x14ac:dyDescent="0.2">
      <c r="A52" s="94">
        <v>1</v>
      </c>
      <c r="B52" s="95" t="s">
        <v>119</v>
      </c>
      <c r="C52" s="96" t="s">
        <v>94</v>
      </c>
      <c r="D52" s="109">
        <v>43267</v>
      </c>
      <c r="E52" s="97" t="s">
        <v>212</v>
      </c>
      <c r="F52" s="101" t="s">
        <v>211</v>
      </c>
    </row>
    <row r="53" spans="1:6" s="105" customFormat="1" ht="18.75" x14ac:dyDescent="0.2">
      <c r="A53" s="94">
        <v>2</v>
      </c>
      <c r="B53" s="95" t="s">
        <v>136</v>
      </c>
      <c r="C53" s="96" t="s">
        <v>135</v>
      </c>
      <c r="D53" s="109">
        <v>43268</v>
      </c>
      <c r="E53" s="97" t="s">
        <v>189</v>
      </c>
      <c r="F53" s="101" t="s">
        <v>199</v>
      </c>
    </row>
    <row r="54" spans="1:6" s="105" customFormat="1" ht="19.5" thickBot="1" x14ac:dyDescent="0.25">
      <c r="A54" s="94">
        <v>3</v>
      </c>
      <c r="B54" s="95" t="s">
        <v>152</v>
      </c>
      <c r="C54" s="96" t="s">
        <v>151</v>
      </c>
      <c r="D54" s="109">
        <v>43269</v>
      </c>
      <c r="E54" s="97" t="s">
        <v>175</v>
      </c>
      <c r="F54" s="101" t="s">
        <v>184</v>
      </c>
    </row>
    <row r="55" spans="1:6" ht="30.75" thickBot="1" x14ac:dyDescent="0.25">
      <c r="A55" s="418" t="s">
        <v>166</v>
      </c>
      <c r="B55" s="419"/>
      <c r="C55" s="419"/>
      <c r="D55" s="419"/>
      <c r="E55" s="419"/>
      <c r="F55" s="419"/>
    </row>
  </sheetData>
  <mergeCells count="15">
    <mergeCell ref="A55:F55"/>
    <mergeCell ref="A4:F4"/>
    <mergeCell ref="A39:F39"/>
    <mergeCell ref="A46:F46"/>
    <mergeCell ref="A21:F21"/>
    <mergeCell ref="A51:F51"/>
    <mergeCell ref="A33:F33"/>
    <mergeCell ref="A17:F17"/>
    <mergeCell ref="A1:F1"/>
    <mergeCell ref="A2:A3"/>
    <mergeCell ref="B2:B3"/>
    <mergeCell ref="C2:C3"/>
    <mergeCell ref="E2:E3"/>
    <mergeCell ref="F2:F3"/>
    <mergeCell ref="D2:D3"/>
  </mergeCells>
  <pageMargins left="0.7" right="0.7" top="0.75" bottom="0.75" header="0.3" footer="0.3"/>
  <pageSetup paperSize="9" scale="27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Техника МЧС (2)</vt:lpstr>
      <vt:lpstr>Неисправные АЦ</vt:lpstr>
      <vt:lpstr>'Неисправные АЦ'!Область_печати</vt:lpstr>
    </vt:vector>
  </TitlesOfParts>
  <Company>rcu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dez3</dc:creator>
  <cp:lastModifiedBy>Дещеня Наталья Александровна</cp:lastModifiedBy>
  <cp:lastPrinted>2018-06-26T08:05:44Z</cp:lastPrinted>
  <dcterms:created xsi:type="dcterms:W3CDTF">2005-05-11T08:39:11Z</dcterms:created>
  <dcterms:modified xsi:type="dcterms:W3CDTF">2018-06-26T12:33:57Z</dcterms:modified>
</cp:coreProperties>
</file>