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ЧДБК\!!! Магістратура\PROGRAMM\BASE\"/>
    </mc:Choice>
  </mc:AlternateContent>
  <bookViews>
    <workbookView xWindow="120" yWindow="90" windowWidth="23900" windowHeight="14540" activeTab="1"/>
  </bookViews>
  <sheets>
    <sheet name="QUERRY1" sheetId="1" r:id="rId1"/>
    <sheet name="Лист2" sheetId="3" r:id="rId2"/>
    <sheet name="Лист1" sheetId="2" r:id="rId3"/>
  </sheets>
  <calcPr calcId="162913"/>
</workbook>
</file>

<file path=xl/calcChain.xml><?xml version="1.0" encoding="utf-8"?>
<calcChain xmlns="http://schemas.openxmlformats.org/spreadsheetml/2006/main">
  <c r="C6" i="3" l="1"/>
  <c r="D6" i="3"/>
  <c r="H2" i="3"/>
  <c r="H3" i="3"/>
  <c r="H4" i="3"/>
  <c r="H5" i="3"/>
  <c r="H6" i="3"/>
  <c r="H7" i="3"/>
  <c r="H8" i="3"/>
</calcChain>
</file>

<file path=xl/sharedStrings.xml><?xml version="1.0" encoding="utf-8"?>
<sst xmlns="http://schemas.openxmlformats.org/spreadsheetml/2006/main" count="28" uniqueCount="18">
  <si>
    <t>namecol</t>
  </si>
  <si>
    <t>name_sp</t>
  </si>
  <si>
    <t>year_sp</t>
  </si>
  <si>
    <t>count_sp</t>
  </si>
  <si>
    <t>avg_bal</t>
  </si>
  <si>
    <t>Черкаський державний бізнес коледж</t>
  </si>
  <si>
    <t>Дизайн</t>
  </si>
  <si>
    <t>Прогноз(count_sp)</t>
  </si>
  <si>
    <t>Доверительный интервал(count_sp)</t>
  </si>
  <si>
    <t>Статистика</t>
  </si>
  <si>
    <t>Значение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</si>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</sst>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0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3">
    <dxf>
      <numFmt numFmtId="4" formatCode="#,##0.0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count_sp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Лист2!$B$2:$B$6</c:f>
              <c:numCache>
                <c:formatCode>General</c:formatCode>
                <c:ptCount val="5"/>
                <c:pt idx="0">
                  <c:v>98</c:v>
                </c:pt>
                <c:pt idx="1">
                  <c:v>59</c:v>
                </c:pt>
                <c:pt idx="2">
                  <c:v>62</c:v>
                </c:pt>
                <c:pt idx="3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C-4E33-BD33-A8632A1BE8AF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Прогноз(count_sp)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Лист2!$D$2:$D$6</c:f>
                <c:numCache>
                  <c:formatCode>General</c:formatCode>
                  <c:ptCount val="5"/>
                  <c:pt idx="4">
                    <c:v>47.386312359988786</c:v>
                  </c:pt>
                </c:numCache>
              </c:numRef>
            </c:plus>
            <c:minus>
              <c:numRef>
                <c:f>Лист2!$D$2:$D$6</c:f>
                <c:numCache>
                  <c:formatCode>General</c:formatCode>
                  <c:ptCount val="5"/>
                  <c:pt idx="4">
                    <c:v>47.386312359988786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Лист2!$A$2:$A$6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Лист2!$C$2:$C$6</c:f>
              <c:numCache>
                <c:formatCode>General</c:formatCode>
                <c:ptCount val="5"/>
                <c:pt idx="4">
                  <c:v>84.390975211000054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C-4E33-BD33-A8632A1BE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3136688"/>
        <c:axId val="933142096"/>
      </c:barChart>
      <c:catAx>
        <c:axId val="9331366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33142096"/>
        <c:crosses val="autoZero"/>
        <c:auto val="1"/>
        <c:lblAlgn val="ctr"/>
        <c:lblOffset val="100"/>
        <c:noMultiLvlLbl val="0"/>
      </c:catAx>
      <c:valAx>
        <c:axId val="9331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331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993775</xdr:colOff>
      <xdr:row>4</xdr:row>
      <xdr:rowOff>22225</xdr:rowOff>
    </xdr:from>
    <xdr:to>
      <xdr:col>11</xdr:col>
      <xdr:colOff>22225</xdr:colOff>
      <xdr:row>20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6" totalsRowShown="0">
  <autoFilter ref="A1:D6"/>
  <tableColumns count="4">
    <tableColumn id="1" name="year_sp" dataDxfId="2"/>
    <tableColumn id="2" name="count_sp" dataDxfId="1"/>
    <tableColumn id="3" name="Прогноз(count_sp)"/>
    <tableColumn id="4" name="Доверительный интервал(count_sp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G1:H8" totalsRowShown="0">
  <autoFilter ref="G1:H8"/>
  <tableColumns count="2">
    <tableColumn id="1" name="Статистика"/>
    <tableColumn id="2" name="Значение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:E5"/>
    </sheetView>
  </sheetViews>
  <sheetFormatPr defaultRowHeight="14.5" x14ac:dyDescent="0.35"/>
  <cols>
    <col min="1" max="1" width="46.6328125" customWidth="1"/>
    <col min="2" max="2" width="36" customWidth="1"/>
    <col min="3" max="5" width="13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>
        <v>2020</v>
      </c>
      <c r="D2" s="3">
        <v>98</v>
      </c>
      <c r="E2" s="3">
        <v>506</v>
      </c>
    </row>
    <row r="3" spans="1:5" x14ac:dyDescent="0.35">
      <c r="A3" s="2" t="s">
        <v>5</v>
      </c>
      <c r="B3" s="2" t="s">
        <v>6</v>
      </c>
      <c r="C3" s="3">
        <v>2021</v>
      </c>
      <c r="D3" s="3">
        <v>59</v>
      </c>
      <c r="E3" s="3">
        <v>513</v>
      </c>
    </row>
    <row r="4" spans="1:5" x14ac:dyDescent="0.35">
      <c r="A4" s="2" t="s">
        <v>5</v>
      </c>
      <c r="B4" s="2" t="s">
        <v>6</v>
      </c>
      <c r="C4" s="3">
        <v>2022</v>
      </c>
      <c r="D4" s="3">
        <v>62</v>
      </c>
      <c r="E4" s="3">
        <v>174</v>
      </c>
    </row>
    <row r="5" spans="1:5" x14ac:dyDescent="0.35">
      <c r="A5" s="2" t="s">
        <v>5</v>
      </c>
      <c r="B5" s="2" t="s">
        <v>6</v>
      </c>
      <c r="C5" s="3">
        <v>2023</v>
      </c>
      <c r="D5" s="3">
        <v>93</v>
      </c>
      <c r="E5" s="3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5" x14ac:dyDescent="0.35"/>
  <cols>
    <col min="1" max="1" width="9.36328125" customWidth="1"/>
    <col min="2" max="2" width="10.54296875" customWidth="1"/>
    <col min="3" max="3" width="19" customWidth="1"/>
    <col min="4" max="4" width="34.6328125" customWidth="1"/>
    <col min="7" max="7" width="12.36328125" customWidth="1"/>
    <col min="8" max="8" width="11.08984375" customWidth="1"/>
  </cols>
  <sheetData>
    <row r="1" spans="1:8" x14ac:dyDescent="0.35">
      <c r="A1" t="s">
        <v>2</v>
      </c>
      <c r="B1" t="s">
        <v>3</v>
      </c>
      <c r="C1" t="s">
        <v>7</v>
      </c>
      <c r="D1" t="s">
        <v>8</v>
      </c>
      <c r="G1" t="s">
        <v>9</v>
      </c>
      <c r="H1" t="s">
        <v>10</v>
      </c>
    </row>
    <row r="2" spans="1:8" x14ac:dyDescent="0.35">
      <c r="A2" s="5">
        <v>2020</v>
      </c>
      <c r="B2" s="5">
        <v>98</v>
      </c>
      <c r="G2" t="s">
        <v>11</v>
      </c>
      <c r="H2" s="6">
        <f>_xlfn.FORECAST.ETS.STAT($B$2:$B$5,$A$2:$A$5,1,1,1)</f>
        <v>0.25</v>
      </c>
    </row>
    <row r="3" spans="1:8" x14ac:dyDescent="0.35">
      <c r="A3" s="5">
        <v>2021</v>
      </c>
      <c r="B3" s="5">
        <v>59</v>
      </c>
      <c r="G3" t="s">
        <v>12</v>
      </c>
      <c r="H3" s="6">
        <f>_xlfn.FORECAST.ETS.STAT($B$2:$B$5,$A$2:$A$5,2,1,1)</f>
        <v>1E-3</v>
      </c>
    </row>
    <row r="4" spans="1:8" x14ac:dyDescent="0.35">
      <c r="A4" s="5">
        <v>2022</v>
      </c>
      <c r="B4" s="5">
        <v>62</v>
      </c>
      <c r="G4" t="s">
        <v>13</v>
      </c>
      <c r="H4" s="6">
        <f>_xlfn.FORECAST.ETS.STAT($B$2:$B$5,$A$2:$A$5,3,1,1)</f>
        <v>2.2204460492503131E-16</v>
      </c>
    </row>
    <row r="5" spans="1:8" x14ac:dyDescent="0.35">
      <c r="A5" s="5">
        <v>2023</v>
      </c>
      <c r="B5" s="5">
        <v>93</v>
      </c>
      <c r="G5" t="s">
        <v>14</v>
      </c>
      <c r="H5" s="6">
        <f>_xlfn.FORECAST.ETS.STAT($B$2:$B$5,$A$2:$A$5,4,1,1)</f>
        <v>0.78717083219178097</v>
      </c>
    </row>
    <row r="6" spans="1:8" x14ac:dyDescent="0.35">
      <c r="A6" s="5">
        <v>2024</v>
      </c>
      <c r="C6" s="5">
        <f>_xlfn.FORECAST.ETS(A6,$B$2:$B$5,$A$2:$A$5,1,1)</f>
        <v>84.390975211000054</v>
      </c>
      <c r="D6" s="5">
        <f>_xlfn.FORECAST.ETS.CONFINT(A6,$B$2:$B$5,$A$2:$A$5,0.95,1,1)</f>
        <v>47.386312359988786</v>
      </c>
      <c r="G6" t="s">
        <v>15</v>
      </c>
      <c r="H6" s="6">
        <f>_xlfn.FORECAST.ETS.STAT($B$2:$B$5,$A$2:$A$5,5,1,1)</f>
        <v>0.24411837845979767</v>
      </c>
    </row>
    <row r="7" spans="1:8" x14ac:dyDescent="0.35">
      <c r="G7" t="s">
        <v>16</v>
      </c>
      <c r="H7" s="6">
        <f>_xlfn.FORECAST.ETS.STAT($B$2:$B$5,$A$2:$A$5,6,1,1)</f>
        <v>19.154490250000002</v>
      </c>
    </row>
    <row r="8" spans="1:8" x14ac:dyDescent="0.35">
      <c r="G8" t="s">
        <v>17</v>
      </c>
      <c r="H8" s="6">
        <f>_xlfn.FORECAST.ETS.STAT($B$2:$B$5,$A$2:$A$5,7,1,1)</f>
        <v>24.177134240101342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s="4">
        <v>2020</v>
      </c>
      <c r="B2" s="4">
        <v>98</v>
      </c>
    </row>
    <row r="3" spans="1:2" x14ac:dyDescent="0.35">
      <c r="A3" s="4">
        <v>2021</v>
      </c>
      <c r="B3" s="4">
        <v>59</v>
      </c>
    </row>
    <row r="4" spans="1:2" x14ac:dyDescent="0.35">
      <c r="A4" s="4">
        <v>2022</v>
      </c>
      <c r="B4" s="4">
        <v>62</v>
      </c>
    </row>
    <row r="5" spans="1:2" x14ac:dyDescent="0.35">
      <c r="A5" s="4">
        <v>2023</v>
      </c>
      <c r="B5" s="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QUERRY1</vt:lpstr>
      <vt:lpstr>Лист2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2024-05-19T11:23:45Z</dcterms:created>
  <dcterms:modified xsi:type="dcterms:W3CDTF">2024-05-19T11:40:55Z</dcterms:modified>
</cp:coreProperties>
</file>