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ly008c\Documents\dresden\publish\manuscript\axolotl_limb_regeneration_som\animal_size_limb_blastema_width\"/>
    </mc:Choice>
  </mc:AlternateContent>
  <bookViews>
    <workbookView xWindow="3360" yWindow="500" windowWidth="18400" windowHeight="15460" activeTab="2"/>
  </bookViews>
  <sheets>
    <sheet name="exp index" sheetId="3" r:id="rId1"/>
    <sheet name="all measurements" sheetId="1" r:id="rId2"/>
    <sheet name="plot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" i="2" l="1"/>
  <c r="I136" i="2"/>
  <c r="I137" i="2"/>
  <c r="I138" i="2"/>
  <c r="I139" i="2"/>
  <c r="I140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49" i="2"/>
  <c r="I3" i="2"/>
  <c r="I4" i="2"/>
  <c r="I5" i="2"/>
  <c r="I6" i="2"/>
  <c r="I7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2" i="2"/>
  <c r="F9" i="2"/>
  <c r="I9" i="2" s="1"/>
  <c r="F8" i="2"/>
  <c r="I8" i="2" s="1"/>
</calcChain>
</file>

<file path=xl/sharedStrings.xml><?xml version="1.0" encoding="utf-8"?>
<sst xmlns="http://schemas.openxmlformats.org/spreadsheetml/2006/main" count="505" uniqueCount="240">
  <si>
    <r>
      <t xml:space="preserve">02-06.12.2023 - Amputate </t>
    </r>
    <r>
      <rPr>
        <b/>
        <sz val="16"/>
        <color rgb="FFFA0000"/>
        <rFont val="Calibri"/>
        <family val="2"/>
        <scheme val="minor"/>
      </rPr>
      <t xml:space="preserve"> 17  cm ZRS animals </t>
    </r>
    <r>
      <rPr>
        <b/>
        <sz val="16"/>
        <color theme="1"/>
        <rFont val="Calibri"/>
        <family val="2"/>
        <scheme val="minor"/>
      </rPr>
      <t xml:space="preserve"> DOB 10.05.2022</t>
    </r>
  </si>
  <si>
    <t>001m F1 ZRS:TFPnls-T2A-ER-CRE-ER x DD</t>
  </si>
  <si>
    <t>An</t>
  </si>
  <si>
    <t>sex</t>
  </si>
  <si>
    <t>Body length</t>
  </si>
  <si>
    <t>N-c</t>
  </si>
  <si>
    <t>N-t</t>
  </si>
  <si>
    <t>Amp date</t>
  </si>
  <si>
    <t>Body Weight at amp date</t>
  </si>
  <si>
    <t>/ g</t>
  </si>
  <si>
    <t>Limb width / mm</t>
  </si>
  <si>
    <t>measured at mature</t>
  </si>
  <si>
    <t>Edu date and time</t>
  </si>
  <si>
    <t>Body weight at kill date</t>
  </si>
  <si>
    <t>N-c at kill date</t>
  </si>
  <si>
    <t>N-t at kill date</t>
  </si>
  <si>
    <t>Edu V/µl</t>
  </si>
  <si>
    <t>Dbl at fix</t>
  </si>
  <si>
    <t>Bl base width at fix date</t>
  </si>
  <si>
    <t>Stump width</t>
  </si>
  <si>
    <t>Blastema length;</t>
  </si>
  <si>
    <t>ZRScenter from the tip</t>
  </si>
  <si>
    <t>♀︎</t>
  </si>
  <si>
    <t>19.01.22. 11:20</t>
  </si>
  <si>
    <t>2196, 1424</t>
  </si>
  <si>
    <t>2147, 1432</t>
  </si>
  <si>
    <t>♂︎</t>
  </si>
  <si>
    <t>19.01.22. 11:37</t>
  </si>
  <si>
    <t>2231, 1517</t>
  </si>
  <si>
    <t>2496, 1671</t>
  </si>
  <si>
    <t>19.01.22. 11:48</t>
  </si>
  <si>
    <t>2095, 1471</t>
  </si>
  <si>
    <t>1852, 1763</t>
  </si>
  <si>
    <t>21.01.22.  12:20</t>
  </si>
  <si>
    <t>X</t>
  </si>
  <si>
    <t>2554 , 1685</t>
  </si>
  <si>
    <t>20.01.22. 11:00</t>
  </si>
  <si>
    <t>20.01.22. 11:10</t>
  </si>
  <si>
    <t>19.01.22. 12:00</t>
  </si>
  <si>
    <t>1728, 1118</t>
  </si>
  <si>
    <t>2112, 1203</t>
  </si>
  <si>
    <t>19.01.22. 12:11</t>
  </si>
  <si>
    <t>1770, 1006</t>
  </si>
  <si>
    <t>1446, 955</t>
  </si>
  <si>
    <r>
      <t xml:space="preserve">02-07.12.2023 - Amputate  </t>
    </r>
    <r>
      <rPr>
        <b/>
        <sz val="16"/>
        <color rgb="FFFA0000"/>
        <rFont val="Calibri"/>
        <family val="2"/>
        <scheme val="minor"/>
      </rPr>
      <t>17 cm DD351 x DD582</t>
    </r>
    <r>
      <rPr>
        <b/>
        <sz val="16"/>
        <color theme="1"/>
        <rFont val="Calibri"/>
        <family val="2"/>
        <scheme val="minor"/>
      </rPr>
      <t xml:space="preserve">  DOB 21.04.2022</t>
    </r>
  </si>
  <si>
    <t>body length</t>
  </si>
  <si>
    <t>V(EdU 1 mg/ml)</t>
  </si>
  <si>
    <t>prepared  13.01.23</t>
  </si>
  <si>
    <t>to 15µg/g</t>
  </si>
  <si>
    <t>19.01.22. 12:26</t>
  </si>
  <si>
    <t>19.01.22. 12:37</t>
  </si>
  <si>
    <t>19.01.22. 12:47</t>
  </si>
  <si>
    <t>19.01.22. 12:58</t>
  </si>
  <si>
    <t>20.01.22. 11:27</t>
  </si>
  <si>
    <t>20.01.22. 11:38</t>
  </si>
  <si>
    <t>20.01.22. 11:47</t>
  </si>
  <si>
    <t>20.01.22. 11:56</t>
  </si>
  <si>
    <t>22.01.22. 10:42</t>
  </si>
  <si>
    <t>Lot of Edu leaked out. Injected another 200 µl at 11:15</t>
  </si>
  <si>
    <t>7h EdU</t>
  </si>
  <si>
    <t>Only FR</t>
  </si>
  <si>
    <t>22.01.22.    10:50</t>
  </si>
  <si>
    <t>Some EdU injected into the muscle .</t>
  </si>
  <si>
    <r>
      <t xml:space="preserve">02-07.12.2023 - Amputate </t>
    </r>
    <r>
      <rPr>
        <b/>
        <sz val="16"/>
        <color rgb="FFFA0000"/>
        <rFont val="Calibri"/>
        <family val="2"/>
        <scheme val="minor"/>
      </rPr>
      <t xml:space="preserve"> 5 cm DD364 x DD559</t>
    </r>
    <r>
      <rPr>
        <b/>
        <sz val="16"/>
        <color theme="1"/>
        <rFont val="Calibri"/>
        <family val="2"/>
        <scheme val="minor"/>
      </rPr>
      <t xml:space="preserve">  DOB 13.09.2022</t>
    </r>
  </si>
  <si>
    <t>Sex</t>
  </si>
  <si>
    <t>Limb width  / mm</t>
  </si>
  <si>
    <t>comment</t>
  </si>
  <si>
    <t>14.01.2023. 12:02</t>
  </si>
  <si>
    <t>14.01.2023. 12:10</t>
  </si>
  <si>
    <t>14.01.2023. 12:17</t>
  </si>
  <si>
    <t>14.01.2023. 12:40</t>
  </si>
  <si>
    <t>14.01.2023. 12:49</t>
  </si>
  <si>
    <t>14.01.2023. 12:59</t>
  </si>
  <si>
    <t>14.01.2023. 13:10</t>
  </si>
  <si>
    <t>14.01.2023. 13:21</t>
  </si>
  <si>
    <t>14.01.2023. 13:33</t>
  </si>
  <si>
    <t>14.01.2023. 13:40</t>
  </si>
  <si>
    <t>14.01.2023. 13:49</t>
  </si>
  <si>
    <t>Damaged fingers</t>
  </si>
  <si>
    <t>14.01.2023. 14:00</t>
  </si>
  <si>
    <t xml:space="preserve">1.533 *   </t>
  </si>
  <si>
    <t>14.01.2023. 14:10</t>
  </si>
  <si>
    <t>14.01.2023. 14:20</t>
  </si>
  <si>
    <t>16.01.2023. 10:42</t>
  </si>
  <si>
    <t>16.01.2023. 10:51</t>
  </si>
  <si>
    <t>16.01.2023. 11:01</t>
  </si>
  <si>
    <t>16.01.2023. 11:10</t>
  </si>
  <si>
    <t>16.01.2023. 11:20</t>
  </si>
  <si>
    <t>uncut</t>
  </si>
  <si>
    <t>16.01.2023. 11:30</t>
  </si>
  <si>
    <t>16.01.2023. 11:45</t>
  </si>
  <si>
    <r>
      <t xml:space="preserve">15-20.02.2023 - Amputated </t>
    </r>
    <r>
      <rPr>
        <b/>
        <sz val="16"/>
        <color rgb="FFFA0000"/>
        <rFont val="Calibri"/>
        <family val="2"/>
        <scheme val="minor"/>
      </rPr>
      <t xml:space="preserve"> 4 cm ZRS</t>
    </r>
    <r>
      <rPr>
        <b/>
        <sz val="16"/>
        <color theme="1"/>
        <rFont val="Calibri"/>
        <family val="2"/>
        <scheme val="minor"/>
      </rPr>
      <t xml:space="preserve">  DOB 20.12.2022</t>
    </r>
  </si>
  <si>
    <r>
      <t>001</t>
    </r>
    <r>
      <rPr>
        <sz val="11"/>
        <color rgb="FF000000"/>
        <rFont val="Apple Color Emoji"/>
      </rPr>
      <t>♂</t>
    </r>
    <r>
      <rPr>
        <sz val="11"/>
        <color rgb="FF000000"/>
        <rFont val="Calibri"/>
        <family val="2"/>
        <scheme val="minor"/>
      </rPr>
      <t>F1 ZRS-TFP-nls-T2A-ER-cre-ER-caggs-stop-LP-cherry-TG x DD591</t>
    </r>
    <r>
      <rPr>
        <sz val="11"/>
        <color rgb="FF000000"/>
        <rFont val="Apple Color Emoji"/>
      </rPr>
      <t>♀</t>
    </r>
  </si>
  <si>
    <t>27.02.23   Mo</t>
  </si>
  <si>
    <t>10 µl</t>
  </si>
  <si>
    <t>EdU  fix 4d</t>
  </si>
  <si>
    <t>EdU. Fix 4d</t>
  </si>
  <si>
    <t>RNA</t>
  </si>
  <si>
    <t>EdU  fix 4d, one of the blastema damaged by the scalpel</t>
  </si>
  <si>
    <t>EdU  fix  3d</t>
  </si>
  <si>
    <t>01.03.23.</t>
  </si>
  <si>
    <t>EdU. Fix 3d</t>
  </si>
  <si>
    <t>10 µl.</t>
  </si>
  <si>
    <t>EdU  TFP-   fix 3d</t>
  </si>
  <si>
    <t>EdU   Fix 3d</t>
  </si>
  <si>
    <t>28.02.23 Tues</t>
  </si>
  <si>
    <t>10 µl @10:55- 17:18</t>
  </si>
  <si>
    <t>EdU   TFP-  . fix 3d</t>
  </si>
  <si>
    <t>10 µl @10:58 -17:21.</t>
  </si>
  <si>
    <t>EdU  TFP-     fix 3d</t>
  </si>
  <si>
    <t>x</t>
  </si>
  <si>
    <t>MAT</t>
  </si>
  <si>
    <r>
      <t xml:space="preserve">17-22.02.2023 - Amputated </t>
    </r>
    <r>
      <rPr>
        <b/>
        <sz val="14"/>
        <color rgb="FFFA0000"/>
        <rFont val="Calibri"/>
        <family val="2"/>
        <scheme val="minor"/>
      </rPr>
      <t xml:space="preserve"> 14-15 cm PRRX</t>
    </r>
    <r>
      <rPr>
        <b/>
        <sz val="14"/>
        <color theme="1"/>
        <rFont val="Calibri"/>
        <family val="2"/>
        <scheme val="minor"/>
      </rPr>
      <t xml:space="preserve">  DOB 13.09.2022</t>
    </r>
  </si>
  <si>
    <t>DD360m x 011f F3 Prrx1:TFPnls-T2a-CreER-Pm80 TG  all negative for transgene from CAtarina</t>
  </si>
  <si>
    <t>measured at amp.´ date</t>
  </si>
  <si>
    <t>06.03.23    Mo</t>
  </si>
  <si>
    <t>EdU</t>
  </si>
  <si>
    <t>FR RNA,  FL fix  Damaged 1st finger on FR</t>
  </si>
  <si>
    <t>FR RNA, FL fix</t>
  </si>
  <si>
    <t>4.400 mat, 4.489 13dpa</t>
  </si>
  <si>
    <t>02.03.23    Thr</t>
  </si>
  <si>
    <t>400 @12:23</t>
  </si>
  <si>
    <t>FR RNA, FL fix 4d</t>
  </si>
  <si>
    <t>400  @12:34</t>
  </si>
  <si>
    <t>400 @12:47</t>
  </si>
  <si>
    <t>07.03.23.  Tues</t>
  </si>
  <si>
    <t>400 @ 11:24</t>
  </si>
  <si>
    <t>400 @11:27</t>
  </si>
  <si>
    <t>400 @11:33</t>
  </si>
  <si>
    <t>04.03.23     Sat</t>
  </si>
  <si>
    <t>400 @ 15:22</t>
  </si>
  <si>
    <t>400 @ 15:35</t>
  </si>
  <si>
    <t>400 @ 15:52</t>
  </si>
  <si>
    <t>03.03.23.    Fri</t>
  </si>
  <si>
    <t>EdU,   Prox. part of amp. part frozen for MAT RNA, fix 3d</t>
  </si>
  <si>
    <t>FR RNA, FL fix 3d,     Prox. part of amp. part frozen for MAT RNA</t>
  </si>
  <si>
    <t>4.406 FR</t>
  </si>
  <si>
    <t>4.339 FL</t>
  </si>
  <si>
    <t>02.03.23.  Thr</t>
  </si>
  <si>
    <t>400 @12:54</t>
  </si>
  <si>
    <t>FR collect for RNA at the time of EdU inj</t>
  </si>
  <si>
    <t>FL collect for EdU 6h after injection, fix4d</t>
  </si>
  <si>
    <t>Body length n-c</t>
  </si>
  <si>
    <t>Body length n-t</t>
  </si>
  <si>
    <t>Body Weight at amp date /g</t>
  </si>
  <si>
    <t>Limb width measured at mature / mm</t>
  </si>
  <si>
    <t>Dusp6</t>
  </si>
  <si>
    <t>Animal</t>
  </si>
  <si>
    <t>ID</t>
  </si>
  <si>
    <t>weight</t>
  </si>
  <si>
    <t>N-C</t>
  </si>
  <si>
    <t>On Amp date 20.04.2023</t>
  </si>
  <si>
    <t>N-T</t>
  </si>
  <si>
    <t>Mat limb width /mm</t>
  </si>
  <si>
    <t>?</t>
  </si>
  <si>
    <t>20230420 Amputate 5 Dusp6-T2A-EGFP animals for cell culture</t>
  </si>
  <si>
    <t>animal ID</t>
  </si>
  <si>
    <t>midZRS width at fix date</t>
  </si>
  <si>
    <t>Blastema collection date</t>
  </si>
  <si>
    <t>Dbl at collection date</t>
  </si>
  <si>
    <t>FL BL base width at collection date</t>
  </si>
  <si>
    <t>FR BL base width at collection date</t>
  </si>
  <si>
    <t>FL midZRS width at collection date</t>
  </si>
  <si>
    <t>FR midZRS width at collection date</t>
  </si>
  <si>
    <t>RNA, collected in dry ice</t>
  </si>
  <si>
    <t>22.05.</t>
  </si>
  <si>
    <t>2.113hsh</t>
  </si>
  <si>
    <t>FR wasn't reg. After previous amp</t>
  </si>
  <si>
    <t>MAT,6</t>
  </si>
  <si>
    <t>24.5  small piece of each limb collected for mature at amp</t>
  </si>
  <si>
    <t>30.5 6dbl, collected into dry ice</t>
  </si>
  <si>
    <t>06.06.</t>
  </si>
  <si>
    <t>MAT, 11</t>
  </si>
  <si>
    <t>Collected MAT part on 26.5.23 into dry ice, 11d into dry ice</t>
  </si>
  <si>
    <t>EdU Incorporation in diff size animals 4</t>
  </si>
  <si>
    <r>
      <t>ZRS  001</t>
    </r>
    <r>
      <rPr>
        <sz val="14"/>
        <color rgb="FFC00000"/>
        <rFont val="Apple Color Emoji"/>
      </rPr>
      <t>♂</t>
    </r>
    <r>
      <rPr>
        <sz val="14"/>
        <color rgb="FFC00000"/>
        <rFont val="Calibri"/>
        <family val="2"/>
        <scheme val="minor"/>
      </rPr>
      <t>F1 ZRS-TFP-nls-T2A-ER-cre-ER-caggs-stop-LP-cherry-TG x DD591</t>
    </r>
    <r>
      <rPr>
        <sz val="14"/>
        <color rgb="FFC00000"/>
        <rFont val="Apple Color Emoji"/>
      </rPr>
      <t>♀</t>
    </r>
  </si>
  <si>
    <t>DOB 20.12.2022</t>
  </si>
  <si>
    <t>EdU Incorporation in diff size animals 3</t>
  </si>
  <si>
    <t>EdU Incorporation in diff size animals 2</t>
  </si>
  <si>
    <t>Weight/ g</t>
  </si>
  <si>
    <t>Limb width/ mm</t>
  </si>
  <si>
    <t>FR measured at fix date</t>
  </si>
  <si>
    <t>Edu time</t>
  </si>
  <si>
    <t>06.12.2022</t>
  </si>
  <si>
    <t>22.12  12:33</t>
  </si>
  <si>
    <t>21.12 14.38</t>
  </si>
  <si>
    <t>20.12 11:45</t>
  </si>
  <si>
    <t>21.12 14:45</t>
  </si>
  <si>
    <t>20.12 11:50</t>
  </si>
  <si>
    <t>22.12 12:35</t>
  </si>
  <si>
    <t>06.12.2022 Amputate 6  16cm ZRS animals DOB 10.05.2022</t>
  </si>
  <si>
    <r>
      <t xml:space="preserve">02-06.12.2023 - Amputate </t>
    </r>
    <r>
      <rPr>
        <b/>
        <sz val="10"/>
        <color rgb="FFFA0000"/>
        <rFont val="Calibri"/>
        <family val="2"/>
        <scheme val="minor"/>
      </rPr>
      <t xml:space="preserve"> 17  cm ZRS animals </t>
    </r>
    <r>
      <rPr>
        <b/>
        <sz val="10"/>
        <color theme="1"/>
        <rFont val="Calibri"/>
        <family val="2"/>
        <scheme val="minor"/>
      </rPr>
      <t xml:space="preserve"> DOB 10.05.2022</t>
    </r>
  </si>
  <si>
    <t>DD360m x 011f F3 Prrx1:TFPnls-T2a-CreER-Pm80 TG  all negative</t>
  </si>
  <si>
    <t>EdU 3</t>
  </si>
  <si>
    <t>EdU 4</t>
  </si>
  <si>
    <t>Body length  n-c</t>
  </si>
  <si>
    <t>Body Weight at amp date / g</t>
  </si>
  <si>
    <t>Limb width  / mm measured at mature</t>
  </si>
  <si>
    <t>body length N-c at kill date</t>
  </si>
  <si>
    <t>Body length N-t at kill date</t>
  </si>
  <si>
    <t>EdU3</t>
  </si>
  <si>
    <t>EdU2</t>
  </si>
  <si>
    <t>FL blastema width at midZRS</t>
  </si>
  <si>
    <t>FR blastema width at midZRS</t>
  </si>
  <si>
    <t>Blastema width at midZRS / Limb width</t>
  </si>
  <si>
    <t>001m F1 ZRS:TFPnls-T2A-ER-CRE-ER x DD569f</t>
  </si>
  <si>
    <t>DD385m x DD559f, DOB 24.01.23</t>
  </si>
  <si>
    <t>001m F1 ZRS:TFPnls-T2A-ER-Cre_ER x DD569f. DOB 10.05.2022</t>
  </si>
  <si>
    <t>Body Weight at amp date/g</t>
  </si>
  <si>
    <t>FL width / mm</t>
  </si>
  <si>
    <t>FR width / mm</t>
  </si>
  <si>
    <t>m</t>
  </si>
  <si>
    <t>f</t>
  </si>
  <si>
    <t>EdU Incorporation in 13 and 22 cm animals 5</t>
  </si>
  <si>
    <t>FL Blastema width at late bl at ZRS Fl / mm</t>
  </si>
  <si>
    <t>FR Blastema width at late bl at ZRS Fl / mm</t>
  </si>
  <si>
    <t>18.7 Too early. 2.443</t>
  </si>
  <si>
    <t>19.7.        2.254</t>
  </si>
  <si>
    <t>19.07. 2.679</t>
  </si>
  <si>
    <t>2.722,</t>
  </si>
  <si>
    <t>Dbl at blastema width measurement</t>
  </si>
  <si>
    <t>18.7 Too early 2.637</t>
  </si>
  <si>
    <t>dpa @ FR midZRS width measurement</t>
  </si>
  <si>
    <t>exp. Fit</t>
  </si>
  <si>
    <t>power fit</t>
  </si>
  <si>
    <t xml:space="preserve">power fit </t>
  </si>
  <si>
    <t>linear fit</t>
  </si>
  <si>
    <t>EdU incorporation and RNA into diff size An #5</t>
  </si>
  <si>
    <t>folder</t>
  </si>
  <si>
    <t>length nose-cloaca</t>
  </si>
  <si>
    <t>excel description</t>
  </si>
  <si>
    <t>genotype</t>
  </si>
  <si>
    <t xml:space="preserve">EdU Incorporation in diff size animals 2 </t>
  </si>
  <si>
    <t>06.12.2022 Amputate 6  16cm ZRS animals DOB 10.05.2022</t>
  </si>
  <si>
    <t>001F1ZRS-TFP-nls-T2A-ER-cre-ER-caggs-stop-LP-cherry-TG  X DD569f</t>
  </si>
  <si>
    <t xml:space="preserve">EdU Incorporation in diff size animals 3 </t>
  </si>
  <si>
    <t>02-06.12.2023 - Amputate  17  cm ZRS animals  DOB 10.05.2022</t>
  </si>
  <si>
    <t xml:space="preserve"> 8-9 cm</t>
  </si>
  <si>
    <t>ZRS  001♂F1 ZRS-TFP-nls-T2A-ER-cre-ER-caggs-stop-LP-cherry-TG x DD591♀</t>
  </si>
  <si>
    <t>20 - 22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</si>
</sst>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A0000"/>
      <name val="Calibri"/>
      <family val="2"/>
      <scheme val="minor"/>
    </font>
    <font>
      <sz val="12"/>
      <color theme="1"/>
      <name val="Apple Color Emoji"/>
    </font>
    <font>
      <sz val="11"/>
      <color theme="1"/>
      <name val="Apple Color Emoji"/>
    </font>
    <font>
      <sz val="11"/>
      <color rgb="FF000000"/>
      <name val="Calibri"/>
      <family val="2"/>
      <scheme val="minor"/>
    </font>
    <font>
      <sz val="11"/>
      <color rgb="FF000000"/>
      <name val="Apple Color Emoj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 Light"/>
      <family val="2"/>
    </font>
    <font>
      <sz val="20"/>
      <color theme="1"/>
      <name val="Calibri Light"/>
      <family val="2"/>
    </font>
    <font>
      <sz val="14"/>
      <color rgb="FFC00000"/>
      <name val="Calibri"/>
      <family val="2"/>
      <scheme val="minor"/>
    </font>
    <font>
      <sz val="14"/>
      <color rgb="FFC00000"/>
      <name val="Apple Color Emoji"/>
    </font>
    <font>
      <b/>
      <sz val="10"/>
      <color theme="1"/>
      <name val="Calibri"/>
      <family val="2"/>
      <scheme val="minor"/>
    </font>
    <font>
      <b/>
      <sz val="10"/>
      <color rgb="FFFA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1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EE599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5B7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BE5D5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  <border>
      <left style="medium">
        <color rgb="FFA3A3A3"/>
      </left>
      <right/>
      <top/>
      <bottom style="medium">
        <color rgb="FFA3A3A3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20" fontId="3" fillId="0" borderId="1" xfId="0" applyNumberFormat="1" applyFont="1" applyBorder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4" fontId="3" fillId="6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14" fontId="3" fillId="8" borderId="1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14" fontId="3" fillId="9" borderId="1" xfId="0" applyNumberFormat="1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6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14" fontId="0" fillId="0" borderId="0" xfId="0" applyNumberFormat="1"/>
    <xf numFmtId="0" fontId="3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7" fillId="0" borderId="0" xfId="0" applyFont="1"/>
    <xf numFmtId="0" fontId="18" fillId="0" borderId="0" xfId="0" applyFont="1" applyAlignment="1">
      <alignment vertical="center"/>
    </xf>
    <xf numFmtId="0" fontId="12" fillId="0" borderId="0" xfId="0" applyFont="1"/>
    <xf numFmtId="0" fontId="5" fillId="0" borderId="0" xfId="0" applyFont="1"/>
    <xf numFmtId="0" fontId="20" fillId="0" borderId="0" xfId="0" applyFont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4" fontId="1" fillId="5" borderId="1" xfId="0" applyNumberFormat="1" applyFont="1" applyFill="1" applyBorder="1" applyAlignment="1">
      <alignment vertical="center" wrapText="1"/>
    </xf>
    <xf numFmtId="14" fontId="1" fillId="12" borderId="1" xfId="0" applyNumberFormat="1" applyFont="1" applyFill="1" applyBorder="1" applyAlignment="1">
      <alignment vertical="center" wrapText="1"/>
    </xf>
    <xf numFmtId="14" fontId="1" fillId="7" borderId="1" xfId="0" applyNumberFormat="1" applyFont="1" applyFill="1" applyBorder="1" applyAlignment="1">
      <alignment vertical="center" wrapText="1"/>
    </xf>
    <xf numFmtId="14" fontId="1" fillId="13" borderId="1" xfId="0" applyNumberFormat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0" xfId="0" applyFont="1"/>
    <xf numFmtId="0" fontId="25" fillId="0" borderId="1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6" fillId="0" borderId="0" xfId="0" applyFont="1"/>
    <xf numFmtId="0" fontId="26" fillId="0" borderId="1" xfId="0" applyFont="1" applyBorder="1" applyAlignment="1">
      <alignment wrapText="1"/>
    </xf>
    <xf numFmtId="0" fontId="22" fillId="0" borderId="3" xfId="0" applyFont="1" applyBorder="1" applyAlignment="1">
      <alignment vertical="center" wrapText="1"/>
    </xf>
    <xf numFmtId="0" fontId="28" fillId="0" borderId="0" xfId="0" applyFont="1"/>
    <xf numFmtId="14" fontId="23" fillId="0" borderId="1" xfId="0" applyNumberFormat="1" applyFont="1" applyBorder="1" applyAlignment="1">
      <alignment vertical="center" wrapText="1"/>
    </xf>
    <xf numFmtId="14" fontId="23" fillId="5" borderId="1" xfId="0" applyNumberFormat="1" applyFont="1" applyFill="1" applyBorder="1" applyAlignment="1">
      <alignment vertical="center" wrapText="1"/>
    </xf>
    <xf numFmtId="0" fontId="25" fillId="10" borderId="3" xfId="0" applyFont="1" applyFill="1" applyBorder="1" applyAlignment="1">
      <alignment vertical="center" wrapText="1"/>
    </xf>
    <xf numFmtId="0" fontId="25" fillId="10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6" fillId="10" borderId="3" xfId="0" applyFont="1" applyFill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5" fillId="0" borderId="2" xfId="0" applyFont="1" applyBorder="1" applyAlignment="1">
      <alignment wrapText="1"/>
    </xf>
    <xf numFmtId="0" fontId="14" fillId="0" borderId="2" xfId="0" applyFont="1" applyBorder="1" applyAlignment="1">
      <alignment vertical="center" wrapText="1"/>
    </xf>
    <xf numFmtId="0" fontId="26" fillId="0" borderId="1" xfId="0" applyFont="1" applyBorder="1"/>
    <xf numFmtId="0" fontId="26" fillId="0" borderId="0" xfId="0" applyFont="1" applyAlignment="1">
      <alignment vertical="center" wrapText="1"/>
    </xf>
    <xf numFmtId="0" fontId="29" fillId="0" borderId="0" xfId="0" applyFont="1"/>
    <xf numFmtId="0" fontId="0" fillId="0" borderId="0" xfId="0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1" fillId="11" borderId="2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Limb width vs body length (n-c)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plots!$F$1</c:f>
              <c:strCache>
                <c:ptCount val="1"/>
                <c:pt idx="0">
                  <c:v>Limb width measured at mature /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50578660888861"/>
                  <c:y val="2.8372539606337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plots!$C$2:$C$141</c:f>
              <c:numCache>
                <c:formatCode>General</c:formatCode>
                <c:ptCount val="140"/>
                <c:pt idx="0">
                  <c:v>8</c:v>
                </c:pt>
                <c:pt idx="1">
                  <c:v>7.8</c:v>
                </c:pt>
                <c:pt idx="2">
                  <c:v>7.7</c:v>
                </c:pt>
                <c:pt idx="3">
                  <c:v>7.8</c:v>
                </c:pt>
                <c:pt idx="4">
                  <c:v>8</c:v>
                </c:pt>
                <c:pt idx="5">
                  <c:v>7.6</c:v>
                </c:pt>
                <c:pt idx="6">
                  <c:v>8.4</c:v>
                </c:pt>
                <c:pt idx="7">
                  <c:v>8.4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8.1</c:v>
                </c:pt>
                <c:pt idx="11">
                  <c:v>8.3000000000000007</c:v>
                </c:pt>
                <c:pt idx="12">
                  <c:v>8.4</c:v>
                </c:pt>
                <c:pt idx="13">
                  <c:v>8.5</c:v>
                </c:pt>
                <c:pt idx="14">
                  <c:v>8.5</c:v>
                </c:pt>
                <c:pt idx="15">
                  <c:v>8.6999999999999993</c:v>
                </c:pt>
                <c:pt idx="16">
                  <c:v>8.8000000000000007</c:v>
                </c:pt>
                <c:pt idx="17">
                  <c:v>8.6999999999999993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8.6</c:v>
                </c:pt>
                <c:pt idx="22">
                  <c:v>8.3000000000000007</c:v>
                </c:pt>
                <c:pt idx="23">
                  <c:v>8.6</c:v>
                </c:pt>
                <c:pt idx="24">
                  <c:v>2.8</c:v>
                </c:pt>
                <c:pt idx="25">
                  <c:v>2.9</c:v>
                </c:pt>
                <c:pt idx="26">
                  <c:v>2.7</c:v>
                </c:pt>
                <c:pt idx="27">
                  <c:v>2.6</c:v>
                </c:pt>
                <c:pt idx="28">
                  <c:v>2.6</c:v>
                </c:pt>
                <c:pt idx="30">
                  <c:v>2.7</c:v>
                </c:pt>
                <c:pt idx="31">
                  <c:v>2.7</c:v>
                </c:pt>
                <c:pt idx="32">
                  <c:v>2.6</c:v>
                </c:pt>
                <c:pt idx="33">
                  <c:v>2.8</c:v>
                </c:pt>
                <c:pt idx="34">
                  <c:v>3</c:v>
                </c:pt>
                <c:pt idx="35">
                  <c:v>2.7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2.8</c:v>
                </c:pt>
                <c:pt idx="40">
                  <c:v>2.8</c:v>
                </c:pt>
                <c:pt idx="41">
                  <c:v>2.9</c:v>
                </c:pt>
                <c:pt idx="42">
                  <c:v>2.9</c:v>
                </c:pt>
                <c:pt idx="43">
                  <c:v>2.8</c:v>
                </c:pt>
                <c:pt idx="44">
                  <c:v>3</c:v>
                </c:pt>
                <c:pt idx="45">
                  <c:v>2.9</c:v>
                </c:pt>
                <c:pt idx="46">
                  <c:v>3</c:v>
                </c:pt>
                <c:pt idx="47">
                  <c:v>2.1</c:v>
                </c:pt>
                <c:pt idx="48">
                  <c:v>2.1</c:v>
                </c:pt>
                <c:pt idx="49">
                  <c:v>2</c:v>
                </c:pt>
                <c:pt idx="50">
                  <c:v>2.1</c:v>
                </c:pt>
                <c:pt idx="51">
                  <c:v>2.1</c:v>
                </c:pt>
                <c:pt idx="52">
                  <c:v>2</c:v>
                </c:pt>
                <c:pt idx="53">
                  <c:v>2.2000000000000002</c:v>
                </c:pt>
                <c:pt idx="54">
                  <c:v>1.9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2.1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2.1</c:v>
                </c:pt>
                <c:pt idx="64">
                  <c:v>2.2000000000000002</c:v>
                </c:pt>
                <c:pt idx="65">
                  <c:v>2.1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2.1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7</c:v>
                </c:pt>
                <c:pt idx="72">
                  <c:v>6.8</c:v>
                </c:pt>
                <c:pt idx="73">
                  <c:v>7.1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7.3</c:v>
                </c:pt>
                <c:pt idx="79">
                  <c:v>7</c:v>
                </c:pt>
                <c:pt idx="80">
                  <c:v>7</c:v>
                </c:pt>
                <c:pt idx="81">
                  <c:v>7.4</c:v>
                </c:pt>
                <c:pt idx="82">
                  <c:v>7</c:v>
                </c:pt>
                <c:pt idx="83">
                  <c:v>7.1</c:v>
                </c:pt>
                <c:pt idx="84">
                  <c:v>7.3</c:v>
                </c:pt>
                <c:pt idx="85">
                  <c:v>7.2</c:v>
                </c:pt>
                <c:pt idx="86">
                  <c:v>7.3</c:v>
                </c:pt>
                <c:pt idx="87">
                  <c:v>6</c:v>
                </c:pt>
                <c:pt idx="88">
                  <c:v>6.1</c:v>
                </c:pt>
                <c:pt idx="89">
                  <c:v>5.8</c:v>
                </c:pt>
                <c:pt idx="90">
                  <c:v>5.9</c:v>
                </c:pt>
                <c:pt idx="91">
                  <c:v>5.7</c:v>
                </c:pt>
                <c:pt idx="92">
                  <c:v>4.5</c:v>
                </c:pt>
                <c:pt idx="93">
                  <c:v>4.3</c:v>
                </c:pt>
                <c:pt idx="94">
                  <c:v>4.5</c:v>
                </c:pt>
                <c:pt idx="95">
                  <c:v>4.3</c:v>
                </c:pt>
                <c:pt idx="96">
                  <c:v>4.3</c:v>
                </c:pt>
                <c:pt idx="97">
                  <c:v>4.3</c:v>
                </c:pt>
                <c:pt idx="98">
                  <c:v>4.5</c:v>
                </c:pt>
                <c:pt idx="99">
                  <c:v>4.5</c:v>
                </c:pt>
                <c:pt idx="100">
                  <c:v>4.4000000000000004</c:v>
                </c:pt>
                <c:pt idx="101">
                  <c:v>4.5</c:v>
                </c:pt>
                <c:pt idx="102">
                  <c:v>4.4000000000000004</c:v>
                </c:pt>
                <c:pt idx="103">
                  <c:v>4.5</c:v>
                </c:pt>
                <c:pt idx="104">
                  <c:v>4.3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4.3</c:v>
                </c:pt>
                <c:pt idx="108">
                  <c:v>6.5</c:v>
                </c:pt>
                <c:pt idx="109">
                  <c:v>6.4</c:v>
                </c:pt>
                <c:pt idx="110">
                  <c:v>6.1</c:v>
                </c:pt>
                <c:pt idx="111">
                  <c:v>6.5</c:v>
                </c:pt>
                <c:pt idx="112">
                  <c:v>6.4</c:v>
                </c:pt>
                <c:pt idx="113">
                  <c:v>6.8</c:v>
                </c:pt>
                <c:pt idx="114">
                  <c:v>6.4</c:v>
                </c:pt>
                <c:pt idx="115">
                  <c:v>6.5</c:v>
                </c:pt>
                <c:pt idx="116">
                  <c:v>6</c:v>
                </c:pt>
                <c:pt idx="117">
                  <c:v>6.4</c:v>
                </c:pt>
                <c:pt idx="118">
                  <c:v>6.5</c:v>
                </c:pt>
                <c:pt idx="119">
                  <c:v>6.8</c:v>
                </c:pt>
                <c:pt idx="120">
                  <c:v>6.6</c:v>
                </c:pt>
                <c:pt idx="121">
                  <c:v>6.2</c:v>
                </c:pt>
                <c:pt idx="122">
                  <c:v>6.5</c:v>
                </c:pt>
                <c:pt idx="123">
                  <c:v>6.5</c:v>
                </c:pt>
                <c:pt idx="124">
                  <c:v>6.3</c:v>
                </c:pt>
                <c:pt idx="125">
                  <c:v>6.5</c:v>
                </c:pt>
                <c:pt idx="126">
                  <c:v>6.3</c:v>
                </c:pt>
                <c:pt idx="127">
                  <c:v>6.5</c:v>
                </c:pt>
                <c:pt idx="128">
                  <c:v>6.4</c:v>
                </c:pt>
                <c:pt idx="129">
                  <c:v>6.2</c:v>
                </c:pt>
                <c:pt idx="130">
                  <c:v>6.5</c:v>
                </c:pt>
                <c:pt idx="131">
                  <c:v>6.5</c:v>
                </c:pt>
                <c:pt idx="132">
                  <c:v>6.1</c:v>
                </c:pt>
                <c:pt idx="133">
                  <c:v>10</c:v>
                </c:pt>
                <c:pt idx="134">
                  <c:v>10</c:v>
                </c:pt>
                <c:pt idx="135">
                  <c:v>10.1</c:v>
                </c:pt>
                <c:pt idx="136">
                  <c:v>9.6</c:v>
                </c:pt>
                <c:pt idx="137">
                  <c:v>10.199999999999999</c:v>
                </c:pt>
                <c:pt idx="138">
                  <c:v>9.6999999999999993</c:v>
                </c:pt>
              </c:numCache>
            </c:numRef>
          </c:xVal>
          <c:yVal>
            <c:numRef>
              <c:f>plots!$F$2:$F$141</c:f>
              <c:numCache>
                <c:formatCode>General</c:formatCode>
                <c:ptCount val="140"/>
                <c:pt idx="0">
                  <c:v>5.141</c:v>
                </c:pt>
                <c:pt idx="1">
                  <c:v>5.0599999999999996</c:v>
                </c:pt>
                <c:pt idx="2">
                  <c:v>4.91</c:v>
                </c:pt>
                <c:pt idx="3">
                  <c:v>4.7469999999999999</c:v>
                </c:pt>
                <c:pt idx="4">
                  <c:v>5.0250000000000004</c:v>
                </c:pt>
                <c:pt idx="5">
                  <c:v>4.7699999999999996</c:v>
                </c:pt>
                <c:pt idx="6">
                  <c:v>5.2350000000000003</c:v>
                </c:pt>
                <c:pt idx="7">
                  <c:v>5.0540000000000003</c:v>
                </c:pt>
                <c:pt idx="8">
                  <c:v>5.2460000000000004</c:v>
                </c:pt>
                <c:pt idx="9">
                  <c:v>5.2039999999999997</c:v>
                </c:pt>
                <c:pt idx="10">
                  <c:v>5.0759999999999996</c:v>
                </c:pt>
                <c:pt idx="11">
                  <c:v>5.35</c:v>
                </c:pt>
                <c:pt idx="12">
                  <c:v>5.024</c:v>
                </c:pt>
                <c:pt idx="13">
                  <c:v>5.2670000000000003</c:v>
                </c:pt>
                <c:pt idx="16">
                  <c:v>5.1909999999999998</c:v>
                </c:pt>
                <c:pt idx="17">
                  <c:v>5.1829999999999998</c:v>
                </c:pt>
                <c:pt idx="18">
                  <c:v>5.0910000000000002</c:v>
                </c:pt>
                <c:pt idx="19">
                  <c:v>5.4320000000000004</c:v>
                </c:pt>
                <c:pt idx="20">
                  <c:v>5.1840000000000002</c:v>
                </c:pt>
                <c:pt idx="21">
                  <c:v>5.2110000000000003</c:v>
                </c:pt>
                <c:pt idx="22">
                  <c:v>5.3860000000000001</c:v>
                </c:pt>
                <c:pt idx="23">
                  <c:v>5.3259999999999996</c:v>
                </c:pt>
                <c:pt idx="27">
                  <c:v>1.7649999999999999</c:v>
                </c:pt>
                <c:pt idx="28">
                  <c:v>1.6140000000000001</c:v>
                </c:pt>
                <c:pt idx="29">
                  <c:v>1.6020000000000001</c:v>
                </c:pt>
                <c:pt idx="30">
                  <c:v>1.72</c:v>
                </c:pt>
                <c:pt idx="31">
                  <c:v>1.6879999999999999</c:v>
                </c:pt>
                <c:pt idx="32">
                  <c:v>1.714</c:v>
                </c:pt>
                <c:pt idx="33">
                  <c:v>1.881</c:v>
                </c:pt>
                <c:pt idx="34">
                  <c:v>1.806</c:v>
                </c:pt>
                <c:pt idx="35">
                  <c:v>1.8440000000000001</c:v>
                </c:pt>
                <c:pt idx="36">
                  <c:v>1.819</c:v>
                </c:pt>
                <c:pt idx="37">
                  <c:v>1.9159999999999999</c:v>
                </c:pt>
                <c:pt idx="38">
                  <c:v>1.895</c:v>
                </c:pt>
                <c:pt idx="39">
                  <c:v>1.69</c:v>
                </c:pt>
                <c:pt idx="40">
                  <c:v>1.7</c:v>
                </c:pt>
                <c:pt idx="41">
                  <c:v>1.9059999999999999</c:v>
                </c:pt>
                <c:pt idx="42">
                  <c:v>1.7310000000000001</c:v>
                </c:pt>
                <c:pt idx="43">
                  <c:v>1.7190000000000001</c:v>
                </c:pt>
                <c:pt idx="44">
                  <c:v>1.54</c:v>
                </c:pt>
                <c:pt idx="45">
                  <c:v>1.7849999999999999</c:v>
                </c:pt>
                <c:pt idx="46">
                  <c:v>1.7130000000000001</c:v>
                </c:pt>
                <c:pt idx="47">
                  <c:v>1.071</c:v>
                </c:pt>
                <c:pt idx="48">
                  <c:v>1.0429999999999999</c:v>
                </c:pt>
                <c:pt idx="49">
                  <c:v>1.2609999999999999</c:v>
                </c:pt>
                <c:pt idx="50">
                  <c:v>1.3109999999999999</c:v>
                </c:pt>
                <c:pt idx="51">
                  <c:v>1.3069999999999999</c:v>
                </c:pt>
                <c:pt idx="52">
                  <c:v>1.238</c:v>
                </c:pt>
                <c:pt idx="53">
                  <c:v>1.39</c:v>
                </c:pt>
                <c:pt idx="54">
                  <c:v>1.3</c:v>
                </c:pt>
                <c:pt idx="55">
                  <c:v>1.357</c:v>
                </c:pt>
                <c:pt idx="56">
                  <c:v>1.355</c:v>
                </c:pt>
                <c:pt idx="57">
                  <c:v>1.3620000000000001</c:v>
                </c:pt>
                <c:pt idx="58">
                  <c:v>1.345</c:v>
                </c:pt>
                <c:pt idx="59">
                  <c:v>1.3069999999999999</c:v>
                </c:pt>
                <c:pt idx="60">
                  <c:v>1.3320000000000001</c:v>
                </c:pt>
                <c:pt idx="61">
                  <c:v>1.3280000000000001</c:v>
                </c:pt>
                <c:pt idx="62">
                  <c:v>1.325</c:v>
                </c:pt>
                <c:pt idx="63">
                  <c:v>1.3520000000000001</c:v>
                </c:pt>
                <c:pt idx="64">
                  <c:v>1.3129999999999999</c:v>
                </c:pt>
                <c:pt idx="65">
                  <c:v>1.34</c:v>
                </c:pt>
                <c:pt idx="66">
                  <c:v>1.3839999999999999</c:v>
                </c:pt>
                <c:pt idx="67">
                  <c:v>1.3779999999999999</c:v>
                </c:pt>
                <c:pt idx="68">
                  <c:v>1.4390000000000001</c:v>
                </c:pt>
                <c:pt idx="69">
                  <c:v>1.36</c:v>
                </c:pt>
                <c:pt idx="70">
                  <c:v>1.395</c:v>
                </c:pt>
                <c:pt idx="71">
                  <c:v>4.1790000000000003</c:v>
                </c:pt>
                <c:pt idx="72">
                  <c:v>4.2489999999999997</c:v>
                </c:pt>
                <c:pt idx="73">
                  <c:v>4.3239999999999998</c:v>
                </c:pt>
                <c:pt idx="74">
                  <c:v>4.4000000000000004</c:v>
                </c:pt>
                <c:pt idx="75">
                  <c:v>4.3630000000000004</c:v>
                </c:pt>
                <c:pt idx="76">
                  <c:v>4.4039999999999999</c:v>
                </c:pt>
                <c:pt idx="77">
                  <c:v>4.22</c:v>
                </c:pt>
                <c:pt idx="78">
                  <c:v>4.2069999999999999</c:v>
                </c:pt>
                <c:pt idx="79">
                  <c:v>4.2140000000000004</c:v>
                </c:pt>
                <c:pt idx="80">
                  <c:v>4.2880000000000003</c:v>
                </c:pt>
                <c:pt idx="81">
                  <c:v>4.57</c:v>
                </c:pt>
                <c:pt idx="82">
                  <c:v>4.4470000000000001</c:v>
                </c:pt>
                <c:pt idx="83">
                  <c:v>4.3819999999999997</c:v>
                </c:pt>
                <c:pt idx="84">
                  <c:v>4.51</c:v>
                </c:pt>
                <c:pt idx="85">
                  <c:v>4.3490000000000002</c:v>
                </c:pt>
                <c:pt idx="86">
                  <c:v>4.3725000000000005</c:v>
                </c:pt>
                <c:pt idx="87">
                  <c:v>3.7219000000000002</c:v>
                </c:pt>
                <c:pt idx="88">
                  <c:v>3.6831</c:v>
                </c:pt>
                <c:pt idx="89">
                  <c:v>3.8515999999999999</c:v>
                </c:pt>
                <c:pt idx="90">
                  <c:v>3.5670999999999999</c:v>
                </c:pt>
                <c:pt idx="91">
                  <c:v>3.2976000000000001</c:v>
                </c:pt>
                <c:pt idx="92">
                  <c:v>2.7330000000000001</c:v>
                </c:pt>
                <c:pt idx="93">
                  <c:v>2.3420000000000001</c:v>
                </c:pt>
                <c:pt idx="94">
                  <c:v>2.5489999999999999</c:v>
                </c:pt>
                <c:pt idx="95">
                  <c:v>2.4079999999999999</c:v>
                </c:pt>
                <c:pt idx="96">
                  <c:v>2.2770000000000001</c:v>
                </c:pt>
                <c:pt idx="97">
                  <c:v>2.2069999999999999</c:v>
                </c:pt>
                <c:pt idx="98">
                  <c:v>2.2509999999999999</c:v>
                </c:pt>
                <c:pt idx="99">
                  <c:v>2.3130000000000002</c:v>
                </c:pt>
                <c:pt idx="100">
                  <c:v>2.4969999999999999</c:v>
                </c:pt>
                <c:pt idx="102">
                  <c:v>2.37</c:v>
                </c:pt>
                <c:pt idx="103">
                  <c:v>2.5009999999999999</c:v>
                </c:pt>
                <c:pt idx="104">
                  <c:v>2.5369999999999999</c:v>
                </c:pt>
                <c:pt idx="105">
                  <c:v>2.4769999999999999</c:v>
                </c:pt>
                <c:pt idx="106">
                  <c:v>2.524</c:v>
                </c:pt>
                <c:pt idx="107">
                  <c:v>2.5230000000000001</c:v>
                </c:pt>
                <c:pt idx="108">
                  <c:v>3.89</c:v>
                </c:pt>
                <c:pt idx="109">
                  <c:v>3.653</c:v>
                </c:pt>
                <c:pt idx="110">
                  <c:v>3.661</c:v>
                </c:pt>
                <c:pt idx="111">
                  <c:v>3.8540000000000001</c:v>
                </c:pt>
                <c:pt idx="112">
                  <c:v>3.8250000000000002</c:v>
                </c:pt>
                <c:pt idx="113">
                  <c:v>3.879</c:v>
                </c:pt>
                <c:pt idx="114">
                  <c:v>3.7</c:v>
                </c:pt>
                <c:pt idx="115">
                  <c:v>3.8879999999999999</c:v>
                </c:pt>
                <c:pt idx="116">
                  <c:v>3.4359999999999999</c:v>
                </c:pt>
                <c:pt idx="117">
                  <c:v>3.944</c:v>
                </c:pt>
                <c:pt idx="118">
                  <c:v>3.911</c:v>
                </c:pt>
                <c:pt idx="119">
                  <c:v>3.7559999999999998</c:v>
                </c:pt>
                <c:pt idx="120">
                  <c:v>3.7519999999999998</c:v>
                </c:pt>
                <c:pt idx="121">
                  <c:v>3.9940000000000002</c:v>
                </c:pt>
                <c:pt idx="122">
                  <c:v>3.7290000000000001</c:v>
                </c:pt>
                <c:pt idx="123">
                  <c:v>3.734</c:v>
                </c:pt>
                <c:pt idx="124">
                  <c:v>3.8380000000000001</c:v>
                </c:pt>
                <c:pt idx="125">
                  <c:v>3.8279999999999998</c:v>
                </c:pt>
                <c:pt idx="126">
                  <c:v>3.4910000000000001</c:v>
                </c:pt>
                <c:pt idx="127">
                  <c:v>3.8210000000000002</c:v>
                </c:pt>
                <c:pt idx="128">
                  <c:v>3.9140000000000001</c:v>
                </c:pt>
                <c:pt idx="129">
                  <c:v>3.415</c:v>
                </c:pt>
                <c:pt idx="130">
                  <c:v>3.6749999999999998</c:v>
                </c:pt>
                <c:pt idx="131">
                  <c:v>3.665</c:v>
                </c:pt>
                <c:pt idx="132">
                  <c:v>3.532</c:v>
                </c:pt>
                <c:pt idx="133">
                  <c:v>6.7220000000000004</c:v>
                </c:pt>
                <c:pt idx="134">
                  <c:v>6.1950000000000003</c:v>
                </c:pt>
                <c:pt idx="135">
                  <c:v>6.5709999999999997</c:v>
                </c:pt>
                <c:pt idx="136">
                  <c:v>5.859</c:v>
                </c:pt>
                <c:pt idx="137">
                  <c:v>6.3330000000000002</c:v>
                </c:pt>
                <c:pt idx="138">
                  <c:v>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3-A644-B9C0-C6740231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99263"/>
        <c:axId val="1973531151"/>
      </c:scatterChart>
      <c:valAx>
        <c:axId val="19734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nose-cloaca /cm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31151"/>
        <c:crosses val="autoZero"/>
        <c:crossBetween val="midCat"/>
      </c:valAx>
      <c:valAx>
        <c:axId val="19735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Blastema/limb width ratio vs body length</a:t>
            </a:r>
          </a:p>
        </c:rich>
      </c:tx>
      <c:layout>
        <c:manualLayout>
          <c:xMode val="edge"/>
          <c:yMode val="edge"/>
          <c:x val="0.190250000000000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0392384944698227E-2"/>
                  <c:y val="-0.32621584248212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plots!$T$8:$T$37</c:f>
              <c:numCache>
                <c:formatCode>General</c:formatCode>
                <c:ptCount val="30"/>
                <c:pt idx="0">
                  <c:v>2.1</c:v>
                </c:pt>
                <c:pt idx="1">
                  <c:v>2.1</c:v>
                </c:pt>
                <c:pt idx="2">
                  <c:v>2</c:v>
                </c:pt>
                <c:pt idx="3">
                  <c:v>4.3</c:v>
                </c:pt>
                <c:pt idx="4">
                  <c:v>2.1</c:v>
                </c:pt>
                <c:pt idx="5">
                  <c:v>4.3</c:v>
                </c:pt>
                <c:pt idx="6">
                  <c:v>1.9</c:v>
                </c:pt>
                <c:pt idx="7">
                  <c:v>4.3</c:v>
                </c:pt>
                <c:pt idx="8">
                  <c:v>4.5</c:v>
                </c:pt>
                <c:pt idx="9">
                  <c:v>2.2000000000000002</c:v>
                </c:pt>
                <c:pt idx="10">
                  <c:v>2.1</c:v>
                </c:pt>
                <c:pt idx="11">
                  <c:v>2</c:v>
                </c:pt>
                <c:pt idx="12">
                  <c:v>4.4000000000000004</c:v>
                </c:pt>
                <c:pt idx="13">
                  <c:v>4.5</c:v>
                </c:pt>
                <c:pt idx="14">
                  <c:v>8.3000000000000007</c:v>
                </c:pt>
                <c:pt idx="15">
                  <c:v>7.7</c:v>
                </c:pt>
                <c:pt idx="16">
                  <c:v>8</c:v>
                </c:pt>
                <c:pt idx="17">
                  <c:v>7.8</c:v>
                </c:pt>
                <c:pt idx="18">
                  <c:v>7.8</c:v>
                </c:pt>
                <c:pt idx="19">
                  <c:v>8</c:v>
                </c:pt>
                <c:pt idx="20">
                  <c:v>9.6999999999999993</c:v>
                </c:pt>
                <c:pt idx="21">
                  <c:v>8.3000000000000007</c:v>
                </c:pt>
                <c:pt idx="22">
                  <c:v>7.6</c:v>
                </c:pt>
                <c:pt idx="23">
                  <c:v>10</c:v>
                </c:pt>
                <c:pt idx="24">
                  <c:v>8.4</c:v>
                </c:pt>
                <c:pt idx="25">
                  <c:v>9.6</c:v>
                </c:pt>
                <c:pt idx="26">
                  <c:v>10.199999999999999</c:v>
                </c:pt>
                <c:pt idx="27">
                  <c:v>10.1</c:v>
                </c:pt>
                <c:pt idx="28">
                  <c:v>8.4</c:v>
                </c:pt>
                <c:pt idx="29">
                  <c:v>10</c:v>
                </c:pt>
              </c:numCache>
            </c:numRef>
          </c:xVal>
          <c:yVal>
            <c:numRef>
              <c:f>plots!$W$8:$W$37</c:f>
              <c:numCache>
                <c:formatCode>General</c:formatCode>
                <c:ptCount val="30"/>
                <c:pt idx="0">
                  <c:v>0.97890699904122724</c:v>
                </c:pt>
                <c:pt idx="1">
                  <c:v>0.90102707749766575</c:v>
                </c:pt>
                <c:pt idx="2">
                  <c:v>0.80650277557494054</c:v>
                </c:pt>
                <c:pt idx="3">
                  <c:v>0.76702657807308972</c:v>
                </c:pt>
                <c:pt idx="4">
                  <c:v>0.73913043478260876</c:v>
                </c:pt>
                <c:pt idx="5">
                  <c:v>0.71263877028181044</c:v>
                </c:pt>
                <c:pt idx="6">
                  <c:v>0.71</c:v>
                </c:pt>
                <c:pt idx="7">
                  <c:v>0.68291716210860087</c:v>
                </c:pt>
                <c:pt idx="8">
                  <c:v>0.67202824637112601</c:v>
                </c:pt>
                <c:pt idx="9">
                  <c:v>0.64532374100719425</c:v>
                </c:pt>
                <c:pt idx="10">
                  <c:v>0.64498852333588375</c:v>
                </c:pt>
                <c:pt idx="11">
                  <c:v>0.62762520193861071</c:v>
                </c:pt>
                <c:pt idx="12">
                  <c:v>0.62519809825673534</c:v>
                </c:pt>
                <c:pt idx="13">
                  <c:v>0.59531650201244057</c:v>
                </c:pt>
                <c:pt idx="14">
                  <c:v>0.5484178421654593</c:v>
                </c:pt>
                <c:pt idx="15">
                  <c:v>0.53686354378818735</c:v>
                </c:pt>
                <c:pt idx="16">
                  <c:v>0.52285547558840695</c:v>
                </c:pt>
                <c:pt idx="17">
                  <c:v>0.50158102766798418</c:v>
                </c:pt>
                <c:pt idx="18">
                  <c:v>0.4950495049504951</c:v>
                </c:pt>
                <c:pt idx="19">
                  <c:v>0.49194029850746263</c:v>
                </c:pt>
                <c:pt idx="20">
                  <c:v>0.485204991087344</c:v>
                </c:pt>
                <c:pt idx="21">
                  <c:v>0.47598001537279017</c:v>
                </c:pt>
                <c:pt idx="22">
                  <c:v>0.47379454926624737</c:v>
                </c:pt>
                <c:pt idx="23">
                  <c:v>0.45504439063761093</c:v>
                </c:pt>
                <c:pt idx="24">
                  <c:v>0.43896848137535815</c:v>
                </c:pt>
                <c:pt idx="25">
                  <c:v>0.43710530807304998</c:v>
                </c:pt>
                <c:pt idx="26">
                  <c:v>0.42302226432970153</c:v>
                </c:pt>
                <c:pt idx="27">
                  <c:v>0.41165728199665197</c:v>
                </c:pt>
                <c:pt idx="28">
                  <c:v>0.38662445587653343</c:v>
                </c:pt>
                <c:pt idx="29">
                  <c:v>0.3820291579886938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6-7647-B14F-F4E95191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8735"/>
        <c:axId val="442660623"/>
      </c:scatterChart>
      <c:valAx>
        <c:axId val="511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n-c /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60623"/>
        <c:crosses val="autoZero"/>
        <c:crossBetween val="midCat"/>
      </c:valAx>
      <c:valAx>
        <c:axId val="442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Blastema width / limb 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Body Weight vs</a:t>
            </a:r>
            <a:r>
              <a:rPr lang="en-GB" baseline="0"/>
              <a:t> body lenght (n-c)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plots!$E$1</c:f>
              <c:strCache>
                <c:ptCount val="1"/>
                <c:pt idx="0">
                  <c:v>Body Weight at amp date /g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plots!$C$2:$C$146</c:f>
              <c:numCache>
                <c:formatCode>General</c:formatCode>
                <c:ptCount val="145"/>
                <c:pt idx="0">
                  <c:v>8</c:v>
                </c:pt>
                <c:pt idx="1">
                  <c:v>7.8</c:v>
                </c:pt>
                <c:pt idx="2">
                  <c:v>7.7</c:v>
                </c:pt>
                <c:pt idx="3">
                  <c:v>7.8</c:v>
                </c:pt>
                <c:pt idx="4">
                  <c:v>8</c:v>
                </c:pt>
                <c:pt idx="5">
                  <c:v>7.6</c:v>
                </c:pt>
                <c:pt idx="6">
                  <c:v>8.4</c:v>
                </c:pt>
                <c:pt idx="7">
                  <c:v>8.4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8.1</c:v>
                </c:pt>
                <c:pt idx="11">
                  <c:v>8.3000000000000007</c:v>
                </c:pt>
                <c:pt idx="12">
                  <c:v>8.4</c:v>
                </c:pt>
                <c:pt idx="13">
                  <c:v>8.5</c:v>
                </c:pt>
                <c:pt idx="14">
                  <c:v>8.5</c:v>
                </c:pt>
                <c:pt idx="15">
                  <c:v>8.6999999999999993</c:v>
                </c:pt>
                <c:pt idx="16">
                  <c:v>8.8000000000000007</c:v>
                </c:pt>
                <c:pt idx="17">
                  <c:v>8.6999999999999993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8.6</c:v>
                </c:pt>
                <c:pt idx="22">
                  <c:v>8.3000000000000007</c:v>
                </c:pt>
                <c:pt idx="23">
                  <c:v>8.6</c:v>
                </c:pt>
                <c:pt idx="24">
                  <c:v>2.8</c:v>
                </c:pt>
                <c:pt idx="25">
                  <c:v>2.9</c:v>
                </c:pt>
                <c:pt idx="26">
                  <c:v>2.7</c:v>
                </c:pt>
                <c:pt idx="27">
                  <c:v>2.6</c:v>
                </c:pt>
                <c:pt idx="28">
                  <c:v>2.6</c:v>
                </c:pt>
                <c:pt idx="30">
                  <c:v>2.7</c:v>
                </c:pt>
                <c:pt idx="31">
                  <c:v>2.7</c:v>
                </c:pt>
                <c:pt idx="32">
                  <c:v>2.6</c:v>
                </c:pt>
                <c:pt idx="33">
                  <c:v>2.8</c:v>
                </c:pt>
                <c:pt idx="34">
                  <c:v>3</c:v>
                </c:pt>
                <c:pt idx="35">
                  <c:v>2.7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2.8</c:v>
                </c:pt>
                <c:pt idx="40">
                  <c:v>2.8</c:v>
                </c:pt>
                <c:pt idx="41">
                  <c:v>2.9</c:v>
                </c:pt>
                <c:pt idx="42">
                  <c:v>2.9</c:v>
                </c:pt>
                <c:pt idx="43">
                  <c:v>2.8</c:v>
                </c:pt>
                <c:pt idx="44">
                  <c:v>3</c:v>
                </c:pt>
                <c:pt idx="45">
                  <c:v>2.9</c:v>
                </c:pt>
                <c:pt idx="46">
                  <c:v>3</c:v>
                </c:pt>
                <c:pt idx="47">
                  <c:v>2.1</c:v>
                </c:pt>
                <c:pt idx="48">
                  <c:v>2.1</c:v>
                </c:pt>
                <c:pt idx="49">
                  <c:v>2</c:v>
                </c:pt>
                <c:pt idx="50">
                  <c:v>2.1</c:v>
                </c:pt>
                <c:pt idx="51">
                  <c:v>2.1</c:v>
                </c:pt>
                <c:pt idx="52">
                  <c:v>2</c:v>
                </c:pt>
                <c:pt idx="53">
                  <c:v>2.2000000000000002</c:v>
                </c:pt>
                <c:pt idx="54">
                  <c:v>1.9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2.1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2.1</c:v>
                </c:pt>
                <c:pt idx="64">
                  <c:v>2.2000000000000002</c:v>
                </c:pt>
                <c:pt idx="65">
                  <c:v>2.1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2.1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7</c:v>
                </c:pt>
                <c:pt idx="72">
                  <c:v>6.8</c:v>
                </c:pt>
                <c:pt idx="73">
                  <c:v>7.1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7.3</c:v>
                </c:pt>
                <c:pt idx="79">
                  <c:v>7</c:v>
                </c:pt>
                <c:pt idx="80">
                  <c:v>7</c:v>
                </c:pt>
                <c:pt idx="81">
                  <c:v>7.4</c:v>
                </c:pt>
                <c:pt idx="82">
                  <c:v>7</c:v>
                </c:pt>
                <c:pt idx="83">
                  <c:v>7.1</c:v>
                </c:pt>
                <c:pt idx="84">
                  <c:v>7.3</c:v>
                </c:pt>
                <c:pt idx="85">
                  <c:v>7.2</c:v>
                </c:pt>
                <c:pt idx="86">
                  <c:v>7.3</c:v>
                </c:pt>
                <c:pt idx="87">
                  <c:v>6</c:v>
                </c:pt>
                <c:pt idx="88">
                  <c:v>6.1</c:v>
                </c:pt>
                <c:pt idx="89">
                  <c:v>5.8</c:v>
                </c:pt>
                <c:pt idx="90">
                  <c:v>5.9</c:v>
                </c:pt>
                <c:pt idx="91">
                  <c:v>5.7</c:v>
                </c:pt>
                <c:pt idx="92">
                  <c:v>4.5</c:v>
                </c:pt>
                <c:pt idx="93">
                  <c:v>4.3</c:v>
                </c:pt>
                <c:pt idx="94">
                  <c:v>4.5</c:v>
                </c:pt>
                <c:pt idx="95">
                  <c:v>4.3</c:v>
                </c:pt>
                <c:pt idx="96">
                  <c:v>4.3</c:v>
                </c:pt>
                <c:pt idx="97">
                  <c:v>4.3</c:v>
                </c:pt>
                <c:pt idx="98">
                  <c:v>4.5</c:v>
                </c:pt>
                <c:pt idx="99">
                  <c:v>4.5</c:v>
                </c:pt>
                <c:pt idx="100">
                  <c:v>4.4000000000000004</c:v>
                </c:pt>
                <c:pt idx="101">
                  <c:v>4.5</c:v>
                </c:pt>
                <c:pt idx="102">
                  <c:v>4.4000000000000004</c:v>
                </c:pt>
                <c:pt idx="103">
                  <c:v>4.5</c:v>
                </c:pt>
                <c:pt idx="104">
                  <c:v>4.3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4.3</c:v>
                </c:pt>
                <c:pt idx="108">
                  <c:v>6.5</c:v>
                </c:pt>
                <c:pt idx="109">
                  <c:v>6.4</c:v>
                </c:pt>
                <c:pt idx="110">
                  <c:v>6.1</c:v>
                </c:pt>
                <c:pt idx="111">
                  <c:v>6.5</c:v>
                </c:pt>
                <c:pt idx="112">
                  <c:v>6.4</c:v>
                </c:pt>
                <c:pt idx="113">
                  <c:v>6.8</c:v>
                </c:pt>
                <c:pt idx="114">
                  <c:v>6.4</c:v>
                </c:pt>
                <c:pt idx="115">
                  <c:v>6.5</c:v>
                </c:pt>
                <c:pt idx="116">
                  <c:v>6</c:v>
                </c:pt>
                <c:pt idx="117">
                  <c:v>6.4</c:v>
                </c:pt>
                <c:pt idx="118">
                  <c:v>6.5</c:v>
                </c:pt>
                <c:pt idx="119">
                  <c:v>6.8</c:v>
                </c:pt>
                <c:pt idx="120">
                  <c:v>6.6</c:v>
                </c:pt>
                <c:pt idx="121">
                  <c:v>6.2</c:v>
                </c:pt>
                <c:pt idx="122">
                  <c:v>6.5</c:v>
                </c:pt>
                <c:pt idx="123">
                  <c:v>6.5</c:v>
                </c:pt>
                <c:pt idx="124">
                  <c:v>6.3</c:v>
                </c:pt>
                <c:pt idx="125">
                  <c:v>6.5</c:v>
                </c:pt>
                <c:pt idx="126">
                  <c:v>6.3</c:v>
                </c:pt>
                <c:pt idx="127">
                  <c:v>6.5</c:v>
                </c:pt>
                <c:pt idx="128">
                  <c:v>6.4</c:v>
                </c:pt>
                <c:pt idx="129">
                  <c:v>6.2</c:v>
                </c:pt>
                <c:pt idx="130">
                  <c:v>6.5</c:v>
                </c:pt>
                <c:pt idx="131">
                  <c:v>6.5</c:v>
                </c:pt>
                <c:pt idx="132">
                  <c:v>6.1</c:v>
                </c:pt>
                <c:pt idx="133">
                  <c:v>10</c:v>
                </c:pt>
                <c:pt idx="134">
                  <c:v>10</c:v>
                </c:pt>
                <c:pt idx="135">
                  <c:v>10.1</c:v>
                </c:pt>
                <c:pt idx="136">
                  <c:v>9.6</c:v>
                </c:pt>
                <c:pt idx="137">
                  <c:v>10.199999999999999</c:v>
                </c:pt>
                <c:pt idx="138">
                  <c:v>9.6999999999999993</c:v>
                </c:pt>
              </c:numCache>
            </c:numRef>
          </c:xVal>
          <c:yVal>
            <c:numRef>
              <c:f>plots!$E$2:$E$146</c:f>
              <c:numCache>
                <c:formatCode>General</c:formatCode>
                <c:ptCount val="145"/>
                <c:pt idx="0">
                  <c:v>35.1</c:v>
                </c:pt>
                <c:pt idx="1">
                  <c:v>34.5</c:v>
                </c:pt>
                <c:pt idx="2">
                  <c:v>33.799999999999997</c:v>
                </c:pt>
                <c:pt idx="3">
                  <c:v>33.119999999999997</c:v>
                </c:pt>
                <c:pt idx="4">
                  <c:v>33.799999999999997</c:v>
                </c:pt>
                <c:pt idx="5">
                  <c:v>33.26</c:v>
                </c:pt>
                <c:pt idx="6">
                  <c:v>40.6</c:v>
                </c:pt>
                <c:pt idx="7">
                  <c:v>38.799999999999997</c:v>
                </c:pt>
                <c:pt idx="8">
                  <c:v>39.93</c:v>
                </c:pt>
                <c:pt idx="9">
                  <c:v>38.33</c:v>
                </c:pt>
                <c:pt idx="10">
                  <c:v>39.51</c:v>
                </c:pt>
                <c:pt idx="11">
                  <c:v>37.68</c:v>
                </c:pt>
                <c:pt idx="12">
                  <c:v>39.6</c:v>
                </c:pt>
                <c:pt idx="13">
                  <c:v>41.04</c:v>
                </c:pt>
                <c:pt idx="14">
                  <c:v>41.65</c:v>
                </c:pt>
                <c:pt idx="15">
                  <c:v>43.95</c:v>
                </c:pt>
                <c:pt idx="16">
                  <c:v>44.37</c:v>
                </c:pt>
                <c:pt idx="17">
                  <c:v>42.15</c:v>
                </c:pt>
                <c:pt idx="18">
                  <c:v>42.88</c:v>
                </c:pt>
                <c:pt idx="19">
                  <c:v>44.85</c:v>
                </c:pt>
                <c:pt idx="20">
                  <c:v>40.03</c:v>
                </c:pt>
                <c:pt idx="21">
                  <c:v>46.38</c:v>
                </c:pt>
                <c:pt idx="22">
                  <c:v>43.37</c:v>
                </c:pt>
                <c:pt idx="23">
                  <c:v>42.64</c:v>
                </c:pt>
                <c:pt idx="24">
                  <c:v>1.08</c:v>
                </c:pt>
                <c:pt idx="25">
                  <c:v>1.1399999999999999</c:v>
                </c:pt>
                <c:pt idx="26">
                  <c:v>1.07</c:v>
                </c:pt>
                <c:pt idx="27">
                  <c:v>1.1299999999999999</c:v>
                </c:pt>
                <c:pt idx="28">
                  <c:v>1.1000000000000001</c:v>
                </c:pt>
                <c:pt idx="29">
                  <c:v>1.07</c:v>
                </c:pt>
                <c:pt idx="30">
                  <c:v>1.08</c:v>
                </c:pt>
                <c:pt idx="31">
                  <c:v>1.1399999999999999</c:v>
                </c:pt>
                <c:pt idx="32">
                  <c:v>1.17</c:v>
                </c:pt>
                <c:pt idx="33">
                  <c:v>1.24</c:v>
                </c:pt>
                <c:pt idx="34">
                  <c:v>1.34</c:v>
                </c:pt>
                <c:pt idx="35">
                  <c:v>1.19</c:v>
                </c:pt>
                <c:pt idx="36">
                  <c:v>1.37</c:v>
                </c:pt>
                <c:pt idx="37">
                  <c:v>1.26</c:v>
                </c:pt>
                <c:pt idx="38">
                  <c:v>1.36</c:v>
                </c:pt>
                <c:pt idx="39">
                  <c:v>1.36</c:v>
                </c:pt>
                <c:pt idx="40">
                  <c:v>1.39</c:v>
                </c:pt>
                <c:pt idx="41">
                  <c:v>1.5</c:v>
                </c:pt>
                <c:pt idx="42">
                  <c:v>1.36</c:v>
                </c:pt>
                <c:pt idx="43">
                  <c:v>1.45</c:v>
                </c:pt>
                <c:pt idx="44">
                  <c:v>1.39</c:v>
                </c:pt>
                <c:pt idx="45">
                  <c:v>1.35</c:v>
                </c:pt>
                <c:pt idx="46">
                  <c:v>1.4</c:v>
                </c:pt>
                <c:pt idx="47">
                  <c:v>0.46</c:v>
                </c:pt>
                <c:pt idx="48">
                  <c:v>0.44</c:v>
                </c:pt>
                <c:pt idx="49">
                  <c:v>0.43</c:v>
                </c:pt>
                <c:pt idx="50">
                  <c:v>0.44</c:v>
                </c:pt>
                <c:pt idx="51">
                  <c:v>0.42</c:v>
                </c:pt>
                <c:pt idx="52">
                  <c:v>0.42</c:v>
                </c:pt>
                <c:pt idx="53">
                  <c:v>0.49</c:v>
                </c:pt>
                <c:pt idx="54">
                  <c:v>0.37</c:v>
                </c:pt>
                <c:pt idx="55">
                  <c:v>0.56000000000000005</c:v>
                </c:pt>
                <c:pt idx="56">
                  <c:v>0.51</c:v>
                </c:pt>
                <c:pt idx="57">
                  <c:v>0.5</c:v>
                </c:pt>
                <c:pt idx="58">
                  <c:v>0.51</c:v>
                </c:pt>
                <c:pt idx="59">
                  <c:v>0.45</c:v>
                </c:pt>
                <c:pt idx="60">
                  <c:v>0.53</c:v>
                </c:pt>
                <c:pt idx="61">
                  <c:v>0.52</c:v>
                </c:pt>
                <c:pt idx="62">
                  <c:v>0.54</c:v>
                </c:pt>
                <c:pt idx="63">
                  <c:v>0.47</c:v>
                </c:pt>
                <c:pt idx="64">
                  <c:v>0.52</c:v>
                </c:pt>
                <c:pt idx="65">
                  <c:v>0.47</c:v>
                </c:pt>
                <c:pt idx="66">
                  <c:v>0.52</c:v>
                </c:pt>
                <c:pt idx="67">
                  <c:v>0.45</c:v>
                </c:pt>
                <c:pt idx="68">
                  <c:v>0.49</c:v>
                </c:pt>
                <c:pt idx="69">
                  <c:v>0.46</c:v>
                </c:pt>
                <c:pt idx="70">
                  <c:v>0.48</c:v>
                </c:pt>
                <c:pt idx="71">
                  <c:v>20.37</c:v>
                </c:pt>
                <c:pt idx="72">
                  <c:v>20.72</c:v>
                </c:pt>
                <c:pt idx="73">
                  <c:v>24.32</c:v>
                </c:pt>
                <c:pt idx="74">
                  <c:v>23.92</c:v>
                </c:pt>
                <c:pt idx="75">
                  <c:v>21.79</c:v>
                </c:pt>
                <c:pt idx="76">
                  <c:v>22.24</c:v>
                </c:pt>
                <c:pt idx="77">
                  <c:v>23.69</c:v>
                </c:pt>
                <c:pt idx="78">
                  <c:v>22.96</c:v>
                </c:pt>
                <c:pt idx="79">
                  <c:v>22.12</c:v>
                </c:pt>
                <c:pt idx="80">
                  <c:v>24.1</c:v>
                </c:pt>
                <c:pt idx="81">
                  <c:v>25.1</c:v>
                </c:pt>
                <c:pt idx="82">
                  <c:v>22.32</c:v>
                </c:pt>
                <c:pt idx="83">
                  <c:v>24.55</c:v>
                </c:pt>
                <c:pt idx="84">
                  <c:v>26.87</c:v>
                </c:pt>
                <c:pt idx="85">
                  <c:v>24.92</c:v>
                </c:pt>
                <c:pt idx="86">
                  <c:v>23.67</c:v>
                </c:pt>
                <c:pt idx="87">
                  <c:v>16.3</c:v>
                </c:pt>
                <c:pt idx="88">
                  <c:v>14.01</c:v>
                </c:pt>
                <c:pt idx="89">
                  <c:v>14.5</c:v>
                </c:pt>
                <c:pt idx="90">
                  <c:v>13.04</c:v>
                </c:pt>
                <c:pt idx="91">
                  <c:v>12.63</c:v>
                </c:pt>
                <c:pt idx="92">
                  <c:v>4.76</c:v>
                </c:pt>
                <c:pt idx="93">
                  <c:v>4.13</c:v>
                </c:pt>
                <c:pt idx="94">
                  <c:v>4.7699999999999996</c:v>
                </c:pt>
                <c:pt idx="95">
                  <c:v>4.5599999999999996</c:v>
                </c:pt>
                <c:pt idx="96">
                  <c:v>4.29</c:v>
                </c:pt>
                <c:pt idx="97">
                  <c:v>4.1500000000000004</c:v>
                </c:pt>
                <c:pt idx="98">
                  <c:v>4.53</c:v>
                </c:pt>
                <c:pt idx="99">
                  <c:v>4.5999999999999996</c:v>
                </c:pt>
                <c:pt idx="100">
                  <c:v>4.5199999999999996</c:v>
                </c:pt>
                <c:pt idx="101">
                  <c:v>5.07</c:v>
                </c:pt>
                <c:pt idx="102">
                  <c:v>4.83</c:v>
                </c:pt>
                <c:pt idx="103">
                  <c:v>4.72</c:v>
                </c:pt>
                <c:pt idx="104">
                  <c:v>4.62</c:v>
                </c:pt>
                <c:pt idx="105">
                  <c:v>4.43</c:v>
                </c:pt>
                <c:pt idx="106">
                  <c:v>4.45</c:v>
                </c:pt>
                <c:pt idx="107">
                  <c:v>4.26</c:v>
                </c:pt>
                <c:pt idx="108">
                  <c:v>15.7</c:v>
                </c:pt>
                <c:pt idx="109">
                  <c:v>17.41</c:v>
                </c:pt>
                <c:pt idx="110">
                  <c:v>15.25</c:v>
                </c:pt>
                <c:pt idx="111">
                  <c:v>17.86</c:v>
                </c:pt>
                <c:pt idx="112">
                  <c:v>17.28</c:v>
                </c:pt>
                <c:pt idx="113">
                  <c:v>18.78</c:v>
                </c:pt>
                <c:pt idx="114">
                  <c:v>16.579999999999998</c:v>
                </c:pt>
                <c:pt idx="115">
                  <c:v>15.63</c:v>
                </c:pt>
                <c:pt idx="116">
                  <c:v>13.85</c:v>
                </c:pt>
                <c:pt idx="117">
                  <c:v>17.079999999999998</c:v>
                </c:pt>
                <c:pt idx="118">
                  <c:v>17.78</c:v>
                </c:pt>
                <c:pt idx="119">
                  <c:v>18.43</c:v>
                </c:pt>
                <c:pt idx="120">
                  <c:v>18.38</c:v>
                </c:pt>
                <c:pt idx="121">
                  <c:v>16.37</c:v>
                </c:pt>
                <c:pt idx="122">
                  <c:v>15.07</c:v>
                </c:pt>
                <c:pt idx="123">
                  <c:v>17.059999999999999</c:v>
                </c:pt>
                <c:pt idx="124">
                  <c:v>15.7</c:v>
                </c:pt>
                <c:pt idx="125">
                  <c:v>17.600000000000001</c:v>
                </c:pt>
                <c:pt idx="126">
                  <c:v>14.52</c:v>
                </c:pt>
                <c:pt idx="127">
                  <c:v>17.88</c:v>
                </c:pt>
                <c:pt idx="128">
                  <c:v>17.03</c:v>
                </c:pt>
                <c:pt idx="129">
                  <c:v>13.34</c:v>
                </c:pt>
                <c:pt idx="130">
                  <c:v>17.760000000000002</c:v>
                </c:pt>
                <c:pt idx="131">
                  <c:v>16.95</c:v>
                </c:pt>
                <c:pt idx="132">
                  <c:v>14.07</c:v>
                </c:pt>
                <c:pt idx="133">
                  <c:v>76.28</c:v>
                </c:pt>
                <c:pt idx="134">
                  <c:v>70.75</c:v>
                </c:pt>
                <c:pt idx="135">
                  <c:v>76.510000000000005</c:v>
                </c:pt>
                <c:pt idx="136">
                  <c:v>67.22</c:v>
                </c:pt>
                <c:pt idx="137">
                  <c:v>74.92</c:v>
                </c:pt>
                <c:pt idx="138">
                  <c:v>68.08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A-9947-8C1E-A7490E2B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93231"/>
        <c:axId val="556934287"/>
      </c:scatterChart>
      <c:valAx>
        <c:axId val="53279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(n-c) /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34287"/>
        <c:crosses val="autoZero"/>
        <c:crossBetween val="midCat"/>
      </c:valAx>
      <c:valAx>
        <c:axId val="5569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Blastema /limb</a:t>
            </a:r>
            <a:r>
              <a:rPr lang="en-US" baseline="0"/>
              <a:t> </a:t>
            </a:r>
            <a:r>
              <a:rPr lang="en-US"/>
              <a:t> width ration vs limb width </a:t>
            </a:r>
          </a:p>
        </c:rich>
      </c:tx>
      <c:layout>
        <c:manualLayout>
          <c:xMode val="edge"/>
          <c:yMode val="edge"/>
          <c:x val="0.21347839225021187"/>
          <c:y val="2.2594929840074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9563334396380234E-3"/>
                  <c:y val="-0.271238603404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plots!$V$8:$V$37</c:f>
              <c:numCache>
                <c:formatCode>General</c:formatCode>
                <c:ptCount val="30"/>
                <c:pt idx="0">
                  <c:v>1.0429999999999999</c:v>
                </c:pt>
                <c:pt idx="1">
                  <c:v>1.071</c:v>
                </c:pt>
                <c:pt idx="2">
                  <c:v>1.2609999999999999</c:v>
                </c:pt>
                <c:pt idx="3">
                  <c:v>2.4079999999999999</c:v>
                </c:pt>
                <c:pt idx="4">
                  <c:v>1.3109999999999999</c:v>
                </c:pt>
                <c:pt idx="5">
                  <c:v>2.3420000000000001</c:v>
                </c:pt>
                <c:pt idx="6">
                  <c:v>1.3</c:v>
                </c:pt>
                <c:pt idx="7">
                  <c:v>2.5230000000000001</c:v>
                </c:pt>
                <c:pt idx="8">
                  <c:v>2.5489999999999999</c:v>
                </c:pt>
                <c:pt idx="9">
                  <c:v>1.39</c:v>
                </c:pt>
                <c:pt idx="10">
                  <c:v>1.3069999999999999</c:v>
                </c:pt>
                <c:pt idx="11">
                  <c:v>1.238</c:v>
                </c:pt>
                <c:pt idx="12">
                  <c:v>2.524</c:v>
                </c:pt>
                <c:pt idx="13">
                  <c:v>2.7330000000000001</c:v>
                </c:pt>
                <c:pt idx="14">
                  <c:v>5.2460000000000004</c:v>
                </c:pt>
                <c:pt idx="15">
                  <c:v>4.91</c:v>
                </c:pt>
                <c:pt idx="16">
                  <c:v>5.141</c:v>
                </c:pt>
                <c:pt idx="17">
                  <c:v>5.0599999999999996</c:v>
                </c:pt>
                <c:pt idx="18">
                  <c:v>4.7469999999999999</c:v>
                </c:pt>
                <c:pt idx="19">
                  <c:v>5.0250000000000004</c:v>
                </c:pt>
                <c:pt idx="20">
                  <c:v>5.61</c:v>
                </c:pt>
                <c:pt idx="21">
                  <c:v>5.2039999999999997</c:v>
                </c:pt>
                <c:pt idx="22">
                  <c:v>4.7699999999999996</c:v>
                </c:pt>
                <c:pt idx="23">
                  <c:v>6.1950000000000003</c:v>
                </c:pt>
                <c:pt idx="24">
                  <c:v>5.2350000000000003</c:v>
                </c:pt>
                <c:pt idx="25">
                  <c:v>5.859</c:v>
                </c:pt>
                <c:pt idx="26">
                  <c:v>6.3330000000000002</c:v>
                </c:pt>
                <c:pt idx="27">
                  <c:v>6.5709999999999997</c:v>
                </c:pt>
                <c:pt idx="28">
                  <c:v>5.0540000000000003</c:v>
                </c:pt>
                <c:pt idx="29">
                  <c:v>6.7220000000000004</c:v>
                </c:pt>
              </c:numCache>
            </c:numRef>
          </c:xVal>
          <c:yVal>
            <c:numRef>
              <c:f>plots!$W$8:$W$37</c:f>
              <c:numCache>
                <c:formatCode>General</c:formatCode>
                <c:ptCount val="30"/>
                <c:pt idx="0">
                  <c:v>0.97890699904122724</c:v>
                </c:pt>
                <c:pt idx="1">
                  <c:v>0.90102707749766575</c:v>
                </c:pt>
                <c:pt idx="2">
                  <c:v>0.80650277557494054</c:v>
                </c:pt>
                <c:pt idx="3">
                  <c:v>0.76702657807308972</c:v>
                </c:pt>
                <c:pt idx="4">
                  <c:v>0.73913043478260876</c:v>
                </c:pt>
                <c:pt idx="5">
                  <c:v>0.71263877028181044</c:v>
                </c:pt>
                <c:pt idx="6">
                  <c:v>0.71</c:v>
                </c:pt>
                <c:pt idx="7">
                  <c:v>0.68291716210860087</c:v>
                </c:pt>
                <c:pt idx="8">
                  <c:v>0.67202824637112601</c:v>
                </c:pt>
                <c:pt idx="9">
                  <c:v>0.64532374100719425</c:v>
                </c:pt>
                <c:pt idx="10">
                  <c:v>0.64498852333588375</c:v>
                </c:pt>
                <c:pt idx="11">
                  <c:v>0.62762520193861071</c:v>
                </c:pt>
                <c:pt idx="12">
                  <c:v>0.62519809825673534</c:v>
                </c:pt>
                <c:pt idx="13">
                  <c:v>0.59531650201244057</c:v>
                </c:pt>
                <c:pt idx="14">
                  <c:v>0.5484178421654593</c:v>
                </c:pt>
                <c:pt idx="15">
                  <c:v>0.53686354378818735</c:v>
                </c:pt>
                <c:pt idx="16">
                  <c:v>0.52285547558840695</c:v>
                </c:pt>
                <c:pt idx="17">
                  <c:v>0.50158102766798418</c:v>
                </c:pt>
                <c:pt idx="18">
                  <c:v>0.4950495049504951</c:v>
                </c:pt>
                <c:pt idx="19">
                  <c:v>0.49194029850746263</c:v>
                </c:pt>
                <c:pt idx="20">
                  <c:v>0.485204991087344</c:v>
                </c:pt>
                <c:pt idx="21">
                  <c:v>0.47598001537279017</c:v>
                </c:pt>
                <c:pt idx="22">
                  <c:v>0.47379454926624737</c:v>
                </c:pt>
                <c:pt idx="23">
                  <c:v>0.45504439063761093</c:v>
                </c:pt>
                <c:pt idx="24">
                  <c:v>0.43896848137535815</c:v>
                </c:pt>
                <c:pt idx="25">
                  <c:v>0.43710530807304998</c:v>
                </c:pt>
                <c:pt idx="26">
                  <c:v>0.42302226432970153</c:v>
                </c:pt>
                <c:pt idx="27">
                  <c:v>0.41165728199665197</c:v>
                </c:pt>
                <c:pt idx="28">
                  <c:v>0.38662445587653343</c:v>
                </c:pt>
                <c:pt idx="29">
                  <c:v>0.3820291579886938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1-D54E-9EED-54AC21A1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57599"/>
        <c:axId val="1112353279"/>
      </c:scatterChart>
      <c:valAx>
        <c:axId val="11123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Limb width 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3279"/>
        <c:crosses val="autoZero"/>
        <c:crossBetween val="midCat"/>
      </c:valAx>
      <c:valAx>
        <c:axId val="11123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Blastema width / limb</a:t>
                </a:r>
                <a:r>
                  <a:rPr lang="en-US" baseline="0"/>
                  <a:t> </a:t>
                </a:r>
                <a:r>
                  <a:rPr lang="en-US"/>
                  <a:t>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Blastema width vs limb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plots!$H$1</c:f>
              <c:strCache>
                <c:ptCount val="1"/>
                <c:pt idx="0">
                  <c:v>FR midZRS width at collection 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137650161496843"/>
                  <c:y val="-5.79263935732016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plots!$F$2:$F$140</c:f>
              <c:numCache>
                <c:formatCode>General</c:formatCode>
                <c:ptCount val="139"/>
                <c:pt idx="0">
                  <c:v>5.141</c:v>
                </c:pt>
                <c:pt idx="1">
                  <c:v>5.0599999999999996</c:v>
                </c:pt>
                <c:pt idx="2">
                  <c:v>4.91</c:v>
                </c:pt>
                <c:pt idx="3">
                  <c:v>4.7469999999999999</c:v>
                </c:pt>
                <c:pt idx="4">
                  <c:v>5.0250000000000004</c:v>
                </c:pt>
                <c:pt idx="5">
                  <c:v>4.7699999999999996</c:v>
                </c:pt>
                <c:pt idx="6">
                  <c:v>5.2350000000000003</c:v>
                </c:pt>
                <c:pt idx="7">
                  <c:v>5.0540000000000003</c:v>
                </c:pt>
                <c:pt idx="8">
                  <c:v>5.2460000000000004</c:v>
                </c:pt>
                <c:pt idx="9">
                  <c:v>5.2039999999999997</c:v>
                </c:pt>
                <c:pt idx="10">
                  <c:v>5.0759999999999996</c:v>
                </c:pt>
                <c:pt idx="11">
                  <c:v>5.35</c:v>
                </c:pt>
                <c:pt idx="12">
                  <c:v>5.024</c:v>
                </c:pt>
                <c:pt idx="13">
                  <c:v>5.2670000000000003</c:v>
                </c:pt>
                <c:pt idx="16">
                  <c:v>5.1909999999999998</c:v>
                </c:pt>
                <c:pt idx="17">
                  <c:v>5.1829999999999998</c:v>
                </c:pt>
                <c:pt idx="18">
                  <c:v>5.0910000000000002</c:v>
                </c:pt>
                <c:pt idx="19">
                  <c:v>5.4320000000000004</c:v>
                </c:pt>
                <c:pt idx="20">
                  <c:v>5.1840000000000002</c:v>
                </c:pt>
                <c:pt idx="21">
                  <c:v>5.2110000000000003</c:v>
                </c:pt>
                <c:pt idx="22">
                  <c:v>5.3860000000000001</c:v>
                </c:pt>
                <c:pt idx="23">
                  <c:v>5.3259999999999996</c:v>
                </c:pt>
                <c:pt idx="27">
                  <c:v>1.7649999999999999</c:v>
                </c:pt>
                <c:pt idx="28">
                  <c:v>1.6140000000000001</c:v>
                </c:pt>
                <c:pt idx="29">
                  <c:v>1.6020000000000001</c:v>
                </c:pt>
                <c:pt idx="30">
                  <c:v>1.72</c:v>
                </c:pt>
                <c:pt idx="31">
                  <c:v>1.6879999999999999</c:v>
                </c:pt>
                <c:pt idx="32">
                  <c:v>1.714</c:v>
                </c:pt>
                <c:pt idx="33">
                  <c:v>1.881</c:v>
                </c:pt>
                <c:pt idx="34">
                  <c:v>1.806</c:v>
                </c:pt>
                <c:pt idx="35">
                  <c:v>1.8440000000000001</c:v>
                </c:pt>
                <c:pt idx="36">
                  <c:v>1.819</c:v>
                </c:pt>
                <c:pt idx="37">
                  <c:v>1.9159999999999999</c:v>
                </c:pt>
                <c:pt idx="38">
                  <c:v>1.895</c:v>
                </c:pt>
                <c:pt idx="39">
                  <c:v>1.69</c:v>
                </c:pt>
                <c:pt idx="40">
                  <c:v>1.7</c:v>
                </c:pt>
                <c:pt idx="41">
                  <c:v>1.9059999999999999</c:v>
                </c:pt>
                <c:pt idx="42">
                  <c:v>1.7310000000000001</c:v>
                </c:pt>
                <c:pt idx="43">
                  <c:v>1.7190000000000001</c:v>
                </c:pt>
                <c:pt idx="44">
                  <c:v>1.54</c:v>
                </c:pt>
                <c:pt idx="45">
                  <c:v>1.7849999999999999</c:v>
                </c:pt>
                <c:pt idx="46">
                  <c:v>1.7130000000000001</c:v>
                </c:pt>
                <c:pt idx="47">
                  <c:v>1.071</c:v>
                </c:pt>
                <c:pt idx="48">
                  <c:v>1.0429999999999999</c:v>
                </c:pt>
                <c:pt idx="49">
                  <c:v>1.2609999999999999</c:v>
                </c:pt>
                <c:pt idx="50">
                  <c:v>1.3109999999999999</c:v>
                </c:pt>
                <c:pt idx="51">
                  <c:v>1.3069999999999999</c:v>
                </c:pt>
                <c:pt idx="52">
                  <c:v>1.238</c:v>
                </c:pt>
                <c:pt idx="53">
                  <c:v>1.39</c:v>
                </c:pt>
                <c:pt idx="54">
                  <c:v>1.3</c:v>
                </c:pt>
                <c:pt idx="55">
                  <c:v>1.357</c:v>
                </c:pt>
                <c:pt idx="56">
                  <c:v>1.355</c:v>
                </c:pt>
                <c:pt idx="57">
                  <c:v>1.3620000000000001</c:v>
                </c:pt>
                <c:pt idx="58">
                  <c:v>1.345</c:v>
                </c:pt>
                <c:pt idx="59">
                  <c:v>1.3069999999999999</c:v>
                </c:pt>
                <c:pt idx="60">
                  <c:v>1.3320000000000001</c:v>
                </c:pt>
                <c:pt idx="61">
                  <c:v>1.3280000000000001</c:v>
                </c:pt>
                <c:pt idx="62">
                  <c:v>1.325</c:v>
                </c:pt>
                <c:pt idx="63">
                  <c:v>1.3520000000000001</c:v>
                </c:pt>
                <c:pt idx="64">
                  <c:v>1.3129999999999999</c:v>
                </c:pt>
                <c:pt idx="65">
                  <c:v>1.34</c:v>
                </c:pt>
                <c:pt idx="66">
                  <c:v>1.3839999999999999</c:v>
                </c:pt>
                <c:pt idx="67">
                  <c:v>1.3779999999999999</c:v>
                </c:pt>
                <c:pt idx="68">
                  <c:v>1.4390000000000001</c:v>
                </c:pt>
                <c:pt idx="69">
                  <c:v>1.36</c:v>
                </c:pt>
                <c:pt idx="70">
                  <c:v>1.395</c:v>
                </c:pt>
                <c:pt idx="71">
                  <c:v>4.1790000000000003</c:v>
                </c:pt>
                <c:pt idx="72">
                  <c:v>4.2489999999999997</c:v>
                </c:pt>
                <c:pt idx="73">
                  <c:v>4.3239999999999998</c:v>
                </c:pt>
                <c:pt idx="74">
                  <c:v>4.4000000000000004</c:v>
                </c:pt>
                <c:pt idx="75">
                  <c:v>4.3630000000000004</c:v>
                </c:pt>
                <c:pt idx="76">
                  <c:v>4.4039999999999999</c:v>
                </c:pt>
                <c:pt idx="77">
                  <c:v>4.22</c:v>
                </c:pt>
                <c:pt idx="78">
                  <c:v>4.2069999999999999</c:v>
                </c:pt>
                <c:pt idx="79">
                  <c:v>4.2140000000000004</c:v>
                </c:pt>
                <c:pt idx="80">
                  <c:v>4.2880000000000003</c:v>
                </c:pt>
                <c:pt idx="81">
                  <c:v>4.57</c:v>
                </c:pt>
                <c:pt idx="82">
                  <c:v>4.4470000000000001</c:v>
                </c:pt>
                <c:pt idx="83">
                  <c:v>4.3819999999999997</c:v>
                </c:pt>
                <c:pt idx="84">
                  <c:v>4.51</c:v>
                </c:pt>
                <c:pt idx="85">
                  <c:v>4.3490000000000002</c:v>
                </c:pt>
                <c:pt idx="86">
                  <c:v>4.3725000000000005</c:v>
                </c:pt>
                <c:pt idx="87">
                  <c:v>3.7219000000000002</c:v>
                </c:pt>
                <c:pt idx="88">
                  <c:v>3.6831</c:v>
                </c:pt>
                <c:pt idx="89">
                  <c:v>3.8515999999999999</c:v>
                </c:pt>
                <c:pt idx="90">
                  <c:v>3.5670999999999999</c:v>
                </c:pt>
                <c:pt idx="91">
                  <c:v>3.2976000000000001</c:v>
                </c:pt>
                <c:pt idx="92">
                  <c:v>2.7330000000000001</c:v>
                </c:pt>
                <c:pt idx="93">
                  <c:v>2.3420000000000001</c:v>
                </c:pt>
                <c:pt idx="94">
                  <c:v>2.5489999999999999</c:v>
                </c:pt>
                <c:pt idx="95">
                  <c:v>2.4079999999999999</c:v>
                </c:pt>
                <c:pt idx="96">
                  <c:v>2.2770000000000001</c:v>
                </c:pt>
                <c:pt idx="97">
                  <c:v>2.2069999999999999</c:v>
                </c:pt>
                <c:pt idx="98">
                  <c:v>2.2509999999999999</c:v>
                </c:pt>
                <c:pt idx="99">
                  <c:v>2.3130000000000002</c:v>
                </c:pt>
                <c:pt idx="100">
                  <c:v>2.4969999999999999</c:v>
                </c:pt>
                <c:pt idx="102">
                  <c:v>2.37</c:v>
                </c:pt>
                <c:pt idx="103">
                  <c:v>2.5009999999999999</c:v>
                </c:pt>
                <c:pt idx="104">
                  <c:v>2.5369999999999999</c:v>
                </c:pt>
                <c:pt idx="105">
                  <c:v>2.4769999999999999</c:v>
                </c:pt>
                <c:pt idx="106">
                  <c:v>2.524</c:v>
                </c:pt>
                <c:pt idx="107">
                  <c:v>2.5230000000000001</c:v>
                </c:pt>
                <c:pt idx="108">
                  <c:v>3.89</c:v>
                </c:pt>
                <c:pt idx="109">
                  <c:v>3.653</c:v>
                </c:pt>
                <c:pt idx="110">
                  <c:v>3.661</c:v>
                </c:pt>
                <c:pt idx="111">
                  <c:v>3.8540000000000001</c:v>
                </c:pt>
                <c:pt idx="112">
                  <c:v>3.8250000000000002</c:v>
                </c:pt>
                <c:pt idx="113">
                  <c:v>3.879</c:v>
                </c:pt>
                <c:pt idx="114">
                  <c:v>3.7</c:v>
                </c:pt>
                <c:pt idx="115">
                  <c:v>3.8879999999999999</c:v>
                </c:pt>
                <c:pt idx="116">
                  <c:v>3.4359999999999999</c:v>
                </c:pt>
                <c:pt idx="117">
                  <c:v>3.944</c:v>
                </c:pt>
                <c:pt idx="118">
                  <c:v>3.911</c:v>
                </c:pt>
                <c:pt idx="119">
                  <c:v>3.7559999999999998</c:v>
                </c:pt>
                <c:pt idx="120">
                  <c:v>3.7519999999999998</c:v>
                </c:pt>
                <c:pt idx="121">
                  <c:v>3.9940000000000002</c:v>
                </c:pt>
                <c:pt idx="122">
                  <c:v>3.7290000000000001</c:v>
                </c:pt>
                <c:pt idx="123">
                  <c:v>3.734</c:v>
                </c:pt>
                <c:pt idx="124">
                  <c:v>3.8380000000000001</c:v>
                </c:pt>
                <c:pt idx="125">
                  <c:v>3.8279999999999998</c:v>
                </c:pt>
                <c:pt idx="126">
                  <c:v>3.4910000000000001</c:v>
                </c:pt>
                <c:pt idx="127">
                  <c:v>3.8210000000000002</c:v>
                </c:pt>
                <c:pt idx="128">
                  <c:v>3.9140000000000001</c:v>
                </c:pt>
                <c:pt idx="129">
                  <c:v>3.415</c:v>
                </c:pt>
                <c:pt idx="130">
                  <c:v>3.6749999999999998</c:v>
                </c:pt>
                <c:pt idx="131">
                  <c:v>3.665</c:v>
                </c:pt>
                <c:pt idx="132">
                  <c:v>3.532</c:v>
                </c:pt>
                <c:pt idx="133">
                  <c:v>6.7220000000000004</c:v>
                </c:pt>
                <c:pt idx="134">
                  <c:v>6.1950000000000003</c:v>
                </c:pt>
                <c:pt idx="135">
                  <c:v>6.5709999999999997</c:v>
                </c:pt>
                <c:pt idx="136">
                  <c:v>5.859</c:v>
                </c:pt>
                <c:pt idx="137">
                  <c:v>6.3330000000000002</c:v>
                </c:pt>
                <c:pt idx="138">
                  <c:v>5.61</c:v>
                </c:pt>
              </c:numCache>
            </c:numRef>
          </c:xVal>
          <c:yVal>
            <c:numRef>
              <c:f>plots!$H$2:$H$140</c:f>
              <c:numCache>
                <c:formatCode>General</c:formatCode>
                <c:ptCount val="139"/>
                <c:pt idx="0">
                  <c:v>2.6880000000000002</c:v>
                </c:pt>
                <c:pt idx="1">
                  <c:v>2.5379999999999998</c:v>
                </c:pt>
                <c:pt idx="2">
                  <c:v>2.6360000000000001</c:v>
                </c:pt>
                <c:pt idx="3">
                  <c:v>2.35</c:v>
                </c:pt>
                <c:pt idx="4">
                  <c:v>2.472</c:v>
                </c:pt>
                <c:pt idx="5">
                  <c:v>2.2599999999999998</c:v>
                </c:pt>
                <c:pt idx="6">
                  <c:v>2.298</c:v>
                </c:pt>
                <c:pt idx="7">
                  <c:v>1.954</c:v>
                </c:pt>
                <c:pt idx="8">
                  <c:v>2.8769999999999998</c:v>
                </c:pt>
                <c:pt idx="9">
                  <c:v>2.4769999999999999</c:v>
                </c:pt>
                <c:pt idx="48">
                  <c:v>1.0209999999999999</c:v>
                </c:pt>
                <c:pt idx="49">
                  <c:v>1.0169999999999999</c:v>
                </c:pt>
                <c:pt idx="50">
                  <c:v>0.96899999999999997</c:v>
                </c:pt>
                <c:pt idx="51">
                  <c:v>0.84299999999999997</c:v>
                </c:pt>
                <c:pt idx="52">
                  <c:v>0.77700000000000002</c:v>
                </c:pt>
                <c:pt idx="53">
                  <c:v>0.89700000000000002</c:v>
                </c:pt>
                <c:pt idx="54">
                  <c:v>0.92300000000000004</c:v>
                </c:pt>
                <c:pt idx="92">
                  <c:v>1.627</c:v>
                </c:pt>
                <c:pt idx="93">
                  <c:v>1.669</c:v>
                </c:pt>
                <c:pt idx="94">
                  <c:v>1.7130000000000001</c:v>
                </c:pt>
                <c:pt idx="95">
                  <c:v>1.847</c:v>
                </c:pt>
                <c:pt idx="106">
                  <c:v>1.5780000000000001</c:v>
                </c:pt>
                <c:pt idx="107">
                  <c:v>1.7230000000000001</c:v>
                </c:pt>
                <c:pt idx="133">
                  <c:v>2.5680000000000001</c:v>
                </c:pt>
                <c:pt idx="134">
                  <c:v>2.819</c:v>
                </c:pt>
                <c:pt idx="135">
                  <c:v>2.7050000000000001</c:v>
                </c:pt>
                <c:pt idx="136">
                  <c:v>2.5609999999999999</c:v>
                </c:pt>
                <c:pt idx="137">
                  <c:v>2.6789999999999998</c:v>
                </c:pt>
                <c:pt idx="138">
                  <c:v>2.722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1-48DE-8EFA-553BDE5A4163}"/>
            </c:ext>
          </c:extLst>
        </c:ser>
        <c:ser>
          <c:idx val="0"/>
          <c:order val="1"/>
          <c:tx>
            <c:strRef>
              <c:f>plots!$G$1</c:f>
              <c:strCache>
                <c:ptCount val="1"/>
                <c:pt idx="0">
                  <c:v>FL midZRS width at collection 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plots!$F$2:$F$140</c:f>
              <c:numCache>
                <c:formatCode>General</c:formatCode>
                <c:ptCount val="139"/>
                <c:pt idx="0">
                  <c:v>5.141</c:v>
                </c:pt>
                <c:pt idx="1">
                  <c:v>5.0599999999999996</c:v>
                </c:pt>
                <c:pt idx="2">
                  <c:v>4.91</c:v>
                </c:pt>
                <c:pt idx="3">
                  <c:v>4.7469999999999999</c:v>
                </c:pt>
                <c:pt idx="4">
                  <c:v>5.0250000000000004</c:v>
                </c:pt>
                <c:pt idx="5">
                  <c:v>4.7699999999999996</c:v>
                </c:pt>
                <c:pt idx="6">
                  <c:v>5.2350000000000003</c:v>
                </c:pt>
                <c:pt idx="7">
                  <c:v>5.0540000000000003</c:v>
                </c:pt>
                <c:pt idx="8">
                  <c:v>5.2460000000000004</c:v>
                </c:pt>
                <c:pt idx="9">
                  <c:v>5.2039999999999997</c:v>
                </c:pt>
                <c:pt idx="10">
                  <c:v>5.0759999999999996</c:v>
                </c:pt>
                <c:pt idx="11">
                  <c:v>5.35</c:v>
                </c:pt>
                <c:pt idx="12">
                  <c:v>5.024</c:v>
                </c:pt>
                <c:pt idx="13">
                  <c:v>5.2670000000000003</c:v>
                </c:pt>
                <c:pt idx="16">
                  <c:v>5.1909999999999998</c:v>
                </c:pt>
                <c:pt idx="17">
                  <c:v>5.1829999999999998</c:v>
                </c:pt>
                <c:pt idx="18">
                  <c:v>5.0910000000000002</c:v>
                </c:pt>
                <c:pt idx="19">
                  <c:v>5.4320000000000004</c:v>
                </c:pt>
                <c:pt idx="20">
                  <c:v>5.1840000000000002</c:v>
                </c:pt>
                <c:pt idx="21">
                  <c:v>5.2110000000000003</c:v>
                </c:pt>
                <c:pt idx="22">
                  <c:v>5.3860000000000001</c:v>
                </c:pt>
                <c:pt idx="23">
                  <c:v>5.3259999999999996</c:v>
                </c:pt>
                <c:pt idx="27">
                  <c:v>1.7649999999999999</c:v>
                </c:pt>
                <c:pt idx="28">
                  <c:v>1.6140000000000001</c:v>
                </c:pt>
                <c:pt idx="29">
                  <c:v>1.6020000000000001</c:v>
                </c:pt>
                <c:pt idx="30">
                  <c:v>1.72</c:v>
                </c:pt>
                <c:pt idx="31">
                  <c:v>1.6879999999999999</c:v>
                </c:pt>
                <c:pt idx="32">
                  <c:v>1.714</c:v>
                </c:pt>
                <c:pt idx="33">
                  <c:v>1.881</c:v>
                </c:pt>
                <c:pt idx="34">
                  <c:v>1.806</c:v>
                </c:pt>
                <c:pt idx="35">
                  <c:v>1.8440000000000001</c:v>
                </c:pt>
                <c:pt idx="36">
                  <c:v>1.819</c:v>
                </c:pt>
                <c:pt idx="37">
                  <c:v>1.9159999999999999</c:v>
                </c:pt>
                <c:pt idx="38">
                  <c:v>1.895</c:v>
                </c:pt>
                <c:pt idx="39">
                  <c:v>1.69</c:v>
                </c:pt>
                <c:pt idx="40">
                  <c:v>1.7</c:v>
                </c:pt>
                <c:pt idx="41">
                  <c:v>1.9059999999999999</c:v>
                </c:pt>
                <c:pt idx="42">
                  <c:v>1.7310000000000001</c:v>
                </c:pt>
                <c:pt idx="43">
                  <c:v>1.7190000000000001</c:v>
                </c:pt>
                <c:pt idx="44">
                  <c:v>1.54</c:v>
                </c:pt>
                <c:pt idx="45">
                  <c:v>1.7849999999999999</c:v>
                </c:pt>
                <c:pt idx="46">
                  <c:v>1.7130000000000001</c:v>
                </c:pt>
                <c:pt idx="47">
                  <c:v>1.071</c:v>
                </c:pt>
                <c:pt idx="48">
                  <c:v>1.0429999999999999</c:v>
                </c:pt>
                <c:pt idx="49">
                  <c:v>1.2609999999999999</c:v>
                </c:pt>
                <c:pt idx="50">
                  <c:v>1.3109999999999999</c:v>
                </c:pt>
                <c:pt idx="51">
                  <c:v>1.3069999999999999</c:v>
                </c:pt>
                <c:pt idx="52">
                  <c:v>1.238</c:v>
                </c:pt>
                <c:pt idx="53">
                  <c:v>1.39</c:v>
                </c:pt>
                <c:pt idx="54">
                  <c:v>1.3</c:v>
                </c:pt>
                <c:pt idx="55">
                  <c:v>1.357</c:v>
                </c:pt>
                <c:pt idx="56">
                  <c:v>1.355</c:v>
                </c:pt>
                <c:pt idx="57">
                  <c:v>1.3620000000000001</c:v>
                </c:pt>
                <c:pt idx="58">
                  <c:v>1.345</c:v>
                </c:pt>
                <c:pt idx="59">
                  <c:v>1.3069999999999999</c:v>
                </c:pt>
                <c:pt idx="60">
                  <c:v>1.3320000000000001</c:v>
                </c:pt>
                <c:pt idx="61">
                  <c:v>1.3280000000000001</c:v>
                </c:pt>
                <c:pt idx="62">
                  <c:v>1.325</c:v>
                </c:pt>
                <c:pt idx="63">
                  <c:v>1.3520000000000001</c:v>
                </c:pt>
                <c:pt idx="64">
                  <c:v>1.3129999999999999</c:v>
                </c:pt>
                <c:pt idx="65">
                  <c:v>1.34</c:v>
                </c:pt>
                <c:pt idx="66">
                  <c:v>1.3839999999999999</c:v>
                </c:pt>
                <c:pt idx="67">
                  <c:v>1.3779999999999999</c:v>
                </c:pt>
                <c:pt idx="68">
                  <c:v>1.4390000000000001</c:v>
                </c:pt>
                <c:pt idx="69">
                  <c:v>1.36</c:v>
                </c:pt>
                <c:pt idx="70">
                  <c:v>1.395</c:v>
                </c:pt>
                <c:pt idx="71">
                  <c:v>4.1790000000000003</c:v>
                </c:pt>
                <c:pt idx="72">
                  <c:v>4.2489999999999997</c:v>
                </c:pt>
                <c:pt idx="73">
                  <c:v>4.3239999999999998</c:v>
                </c:pt>
                <c:pt idx="74">
                  <c:v>4.4000000000000004</c:v>
                </c:pt>
                <c:pt idx="75">
                  <c:v>4.3630000000000004</c:v>
                </c:pt>
                <c:pt idx="76">
                  <c:v>4.4039999999999999</c:v>
                </c:pt>
                <c:pt idx="77">
                  <c:v>4.22</c:v>
                </c:pt>
                <c:pt idx="78">
                  <c:v>4.2069999999999999</c:v>
                </c:pt>
                <c:pt idx="79">
                  <c:v>4.2140000000000004</c:v>
                </c:pt>
                <c:pt idx="80">
                  <c:v>4.2880000000000003</c:v>
                </c:pt>
                <c:pt idx="81">
                  <c:v>4.57</c:v>
                </c:pt>
                <c:pt idx="82">
                  <c:v>4.4470000000000001</c:v>
                </c:pt>
                <c:pt idx="83">
                  <c:v>4.3819999999999997</c:v>
                </c:pt>
                <c:pt idx="84">
                  <c:v>4.51</c:v>
                </c:pt>
                <c:pt idx="85">
                  <c:v>4.3490000000000002</c:v>
                </c:pt>
                <c:pt idx="86">
                  <c:v>4.3725000000000005</c:v>
                </c:pt>
                <c:pt idx="87">
                  <c:v>3.7219000000000002</c:v>
                </c:pt>
                <c:pt idx="88">
                  <c:v>3.6831</c:v>
                </c:pt>
                <c:pt idx="89">
                  <c:v>3.8515999999999999</c:v>
                </c:pt>
                <c:pt idx="90">
                  <c:v>3.5670999999999999</c:v>
                </c:pt>
                <c:pt idx="91">
                  <c:v>3.2976000000000001</c:v>
                </c:pt>
                <c:pt idx="92">
                  <c:v>2.7330000000000001</c:v>
                </c:pt>
                <c:pt idx="93">
                  <c:v>2.3420000000000001</c:v>
                </c:pt>
                <c:pt idx="94">
                  <c:v>2.5489999999999999</c:v>
                </c:pt>
                <c:pt idx="95">
                  <c:v>2.4079999999999999</c:v>
                </c:pt>
                <c:pt idx="96">
                  <c:v>2.2770000000000001</c:v>
                </c:pt>
                <c:pt idx="97">
                  <c:v>2.2069999999999999</c:v>
                </c:pt>
                <c:pt idx="98">
                  <c:v>2.2509999999999999</c:v>
                </c:pt>
                <c:pt idx="99">
                  <c:v>2.3130000000000002</c:v>
                </c:pt>
                <c:pt idx="100">
                  <c:v>2.4969999999999999</c:v>
                </c:pt>
                <c:pt idx="102">
                  <c:v>2.37</c:v>
                </c:pt>
                <c:pt idx="103">
                  <c:v>2.5009999999999999</c:v>
                </c:pt>
                <c:pt idx="104">
                  <c:v>2.5369999999999999</c:v>
                </c:pt>
                <c:pt idx="105">
                  <c:v>2.4769999999999999</c:v>
                </c:pt>
                <c:pt idx="106">
                  <c:v>2.524</c:v>
                </c:pt>
                <c:pt idx="107">
                  <c:v>2.5230000000000001</c:v>
                </c:pt>
                <c:pt idx="108">
                  <c:v>3.89</c:v>
                </c:pt>
                <c:pt idx="109">
                  <c:v>3.653</c:v>
                </c:pt>
                <c:pt idx="110">
                  <c:v>3.661</c:v>
                </c:pt>
                <c:pt idx="111">
                  <c:v>3.8540000000000001</c:v>
                </c:pt>
                <c:pt idx="112">
                  <c:v>3.8250000000000002</c:v>
                </c:pt>
                <c:pt idx="113">
                  <c:v>3.879</c:v>
                </c:pt>
                <c:pt idx="114">
                  <c:v>3.7</c:v>
                </c:pt>
                <c:pt idx="115">
                  <c:v>3.8879999999999999</c:v>
                </c:pt>
                <c:pt idx="116">
                  <c:v>3.4359999999999999</c:v>
                </c:pt>
                <c:pt idx="117">
                  <c:v>3.944</c:v>
                </c:pt>
                <c:pt idx="118">
                  <c:v>3.911</c:v>
                </c:pt>
                <c:pt idx="119">
                  <c:v>3.7559999999999998</c:v>
                </c:pt>
                <c:pt idx="120">
                  <c:v>3.7519999999999998</c:v>
                </c:pt>
                <c:pt idx="121">
                  <c:v>3.9940000000000002</c:v>
                </c:pt>
                <c:pt idx="122">
                  <c:v>3.7290000000000001</c:v>
                </c:pt>
                <c:pt idx="123">
                  <c:v>3.734</c:v>
                </c:pt>
                <c:pt idx="124">
                  <c:v>3.8380000000000001</c:v>
                </c:pt>
                <c:pt idx="125">
                  <c:v>3.8279999999999998</c:v>
                </c:pt>
                <c:pt idx="126">
                  <c:v>3.4910000000000001</c:v>
                </c:pt>
                <c:pt idx="127">
                  <c:v>3.8210000000000002</c:v>
                </c:pt>
                <c:pt idx="128">
                  <c:v>3.9140000000000001</c:v>
                </c:pt>
                <c:pt idx="129">
                  <c:v>3.415</c:v>
                </c:pt>
                <c:pt idx="130">
                  <c:v>3.6749999999999998</c:v>
                </c:pt>
                <c:pt idx="131">
                  <c:v>3.665</c:v>
                </c:pt>
                <c:pt idx="132">
                  <c:v>3.532</c:v>
                </c:pt>
                <c:pt idx="133">
                  <c:v>6.7220000000000004</c:v>
                </c:pt>
                <c:pt idx="134">
                  <c:v>6.1950000000000003</c:v>
                </c:pt>
                <c:pt idx="135">
                  <c:v>6.5709999999999997</c:v>
                </c:pt>
                <c:pt idx="136">
                  <c:v>5.859</c:v>
                </c:pt>
                <c:pt idx="137">
                  <c:v>6.3330000000000002</c:v>
                </c:pt>
                <c:pt idx="138">
                  <c:v>5.61</c:v>
                </c:pt>
              </c:numCache>
            </c:numRef>
          </c:xVal>
          <c:yVal>
            <c:numRef>
              <c:f>plots!$G$2:$G$140</c:f>
              <c:numCache>
                <c:formatCode>General</c:formatCode>
                <c:ptCount val="139"/>
                <c:pt idx="2">
                  <c:v>2.181</c:v>
                </c:pt>
                <c:pt idx="3">
                  <c:v>2.2400000000000002</c:v>
                </c:pt>
                <c:pt idx="6">
                  <c:v>2.6869999999999998</c:v>
                </c:pt>
                <c:pt idx="7">
                  <c:v>2.0019999999999998</c:v>
                </c:pt>
                <c:pt idx="8">
                  <c:v>2.1360000000000001</c:v>
                </c:pt>
                <c:pt idx="9">
                  <c:v>2.41</c:v>
                </c:pt>
                <c:pt idx="47">
                  <c:v>0.96499999999999997</c:v>
                </c:pt>
                <c:pt idx="92">
                  <c:v>1.722</c:v>
                </c:pt>
                <c:pt idx="93">
                  <c:v>1.8149999999999999</c:v>
                </c:pt>
                <c:pt idx="94">
                  <c:v>1.399</c:v>
                </c:pt>
                <c:pt idx="95">
                  <c:v>1.62</c:v>
                </c:pt>
                <c:pt idx="106">
                  <c:v>1.7310000000000001</c:v>
                </c:pt>
                <c:pt idx="107">
                  <c:v>1.736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1-48DE-8EFA-553BDE5A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56639"/>
        <c:axId val="1935016511"/>
      </c:scatterChart>
      <c:valAx>
        <c:axId val="19817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16511"/>
        <c:crosses val="autoZero"/>
        <c:crossBetween val="midCat"/>
      </c:valAx>
      <c:valAx>
        <c:axId val="19350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blastema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566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Limb width vs body</a:t>
            </a:r>
            <a:r>
              <a:rPr lang="en-US" baseline="0"/>
              <a:t> length (n-t)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plots!$F$1</c:f>
              <c:strCache>
                <c:ptCount val="1"/>
                <c:pt idx="0">
                  <c:v>Limb width measured at mature /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5904454896158"/>
                  <c:y val="4.46078431372548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plots!$D$2:$D$141</c:f>
              <c:numCache>
                <c:formatCode>General</c:formatCode>
                <c:ptCount val="140"/>
                <c:pt idx="0">
                  <c:v>16.5</c:v>
                </c:pt>
                <c:pt idx="1">
                  <c:v>15.7</c:v>
                </c:pt>
                <c:pt idx="2">
                  <c:v>15.8</c:v>
                </c:pt>
                <c:pt idx="3">
                  <c:v>16</c:v>
                </c:pt>
                <c:pt idx="4">
                  <c:v>16.100000000000001</c:v>
                </c:pt>
                <c:pt idx="5">
                  <c:v>16.100000000000001</c:v>
                </c:pt>
                <c:pt idx="6">
                  <c:v>17.3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17.2</c:v>
                </c:pt>
                <c:pt idx="11">
                  <c:v>17.5</c:v>
                </c:pt>
                <c:pt idx="12">
                  <c:v>17.100000000000001</c:v>
                </c:pt>
                <c:pt idx="13">
                  <c:v>17.5</c:v>
                </c:pt>
                <c:pt idx="14">
                  <c:v>16.399999999999999</c:v>
                </c:pt>
                <c:pt idx="15">
                  <c:v>17.5</c:v>
                </c:pt>
                <c:pt idx="16">
                  <c:v>18</c:v>
                </c:pt>
                <c:pt idx="17">
                  <c:v>17.8</c:v>
                </c:pt>
                <c:pt idx="18">
                  <c:v>17.3</c:v>
                </c:pt>
                <c:pt idx="19">
                  <c:v>17.5</c:v>
                </c:pt>
                <c:pt idx="20">
                  <c:v>17</c:v>
                </c:pt>
                <c:pt idx="21">
                  <c:v>17.5</c:v>
                </c:pt>
                <c:pt idx="22">
                  <c:v>17.5</c:v>
                </c:pt>
                <c:pt idx="23">
                  <c:v>17.7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5.2</c:v>
                </c:pt>
                <c:pt idx="27">
                  <c:v>5</c:v>
                </c:pt>
                <c:pt idx="28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</c:v>
                </c:pt>
                <c:pt idx="33">
                  <c:v>5.5</c:v>
                </c:pt>
                <c:pt idx="34">
                  <c:v>5.8</c:v>
                </c:pt>
                <c:pt idx="35">
                  <c:v>5.4</c:v>
                </c:pt>
                <c:pt idx="36">
                  <c:v>5.6</c:v>
                </c:pt>
                <c:pt idx="37">
                  <c:v>5.6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5.5</c:v>
                </c:pt>
                <c:pt idx="43">
                  <c:v>5.6</c:v>
                </c:pt>
                <c:pt idx="44">
                  <c:v>5.6</c:v>
                </c:pt>
                <c:pt idx="45">
                  <c:v>5.5</c:v>
                </c:pt>
                <c:pt idx="46">
                  <c:v>5.6</c:v>
                </c:pt>
                <c:pt idx="47">
                  <c:v>3.9</c:v>
                </c:pt>
                <c:pt idx="48">
                  <c:v>3.8</c:v>
                </c:pt>
                <c:pt idx="49">
                  <c:v>3.8</c:v>
                </c:pt>
                <c:pt idx="50">
                  <c:v>3.9</c:v>
                </c:pt>
                <c:pt idx="51">
                  <c:v>3.7</c:v>
                </c:pt>
                <c:pt idx="52">
                  <c:v>3.8</c:v>
                </c:pt>
                <c:pt idx="53">
                  <c:v>4</c:v>
                </c:pt>
                <c:pt idx="54">
                  <c:v>3.7</c:v>
                </c:pt>
                <c:pt idx="55">
                  <c:v>4</c:v>
                </c:pt>
                <c:pt idx="56">
                  <c:v>3.9</c:v>
                </c:pt>
                <c:pt idx="57">
                  <c:v>3.9</c:v>
                </c:pt>
                <c:pt idx="58">
                  <c:v>4</c:v>
                </c:pt>
                <c:pt idx="59">
                  <c:v>3.8</c:v>
                </c:pt>
                <c:pt idx="60">
                  <c:v>4</c:v>
                </c:pt>
                <c:pt idx="61">
                  <c:v>4.2</c:v>
                </c:pt>
                <c:pt idx="62">
                  <c:v>4.2</c:v>
                </c:pt>
                <c:pt idx="63">
                  <c:v>4</c:v>
                </c:pt>
                <c:pt idx="64">
                  <c:v>4.0999999999999996</c:v>
                </c:pt>
                <c:pt idx="65">
                  <c:v>4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14.5</c:v>
                </c:pt>
                <c:pt idx="72">
                  <c:v>13.4</c:v>
                </c:pt>
                <c:pt idx="73">
                  <c:v>14.7</c:v>
                </c:pt>
                <c:pt idx="74">
                  <c:v>14.7</c:v>
                </c:pt>
                <c:pt idx="75">
                  <c:v>14.4</c:v>
                </c:pt>
                <c:pt idx="76">
                  <c:v>14.6</c:v>
                </c:pt>
                <c:pt idx="77">
                  <c:v>14.6</c:v>
                </c:pt>
                <c:pt idx="78">
                  <c:v>15</c:v>
                </c:pt>
                <c:pt idx="79">
                  <c:v>14.7</c:v>
                </c:pt>
                <c:pt idx="80">
                  <c:v>15</c:v>
                </c:pt>
                <c:pt idx="81">
                  <c:v>15.2</c:v>
                </c:pt>
                <c:pt idx="82">
                  <c:v>14.7</c:v>
                </c:pt>
                <c:pt idx="83">
                  <c:v>14.5</c:v>
                </c:pt>
                <c:pt idx="84">
                  <c:v>15.2</c:v>
                </c:pt>
                <c:pt idx="85">
                  <c:v>15.3</c:v>
                </c:pt>
                <c:pt idx="86">
                  <c:v>14.7</c:v>
                </c:pt>
                <c:pt idx="87">
                  <c:v>12.8</c:v>
                </c:pt>
                <c:pt idx="88">
                  <c:v>12.3</c:v>
                </c:pt>
                <c:pt idx="89">
                  <c:v>11.7</c:v>
                </c:pt>
                <c:pt idx="90">
                  <c:v>11.9</c:v>
                </c:pt>
                <c:pt idx="91">
                  <c:v>12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8.6999999999999993</c:v>
                </c:pt>
                <c:pt idx="95">
                  <c:v>8.3000000000000007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8.6</c:v>
                </c:pt>
                <c:pt idx="99">
                  <c:v>8.6999999999999993</c:v>
                </c:pt>
                <c:pt idx="100">
                  <c:v>8.3000000000000007</c:v>
                </c:pt>
                <c:pt idx="101">
                  <c:v>8.5</c:v>
                </c:pt>
                <c:pt idx="102">
                  <c:v>8.6</c:v>
                </c:pt>
                <c:pt idx="103">
                  <c:v>8.8000000000000007</c:v>
                </c:pt>
                <c:pt idx="104">
                  <c:v>8.4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8.1</c:v>
                </c:pt>
                <c:pt idx="108">
                  <c:v>12.8</c:v>
                </c:pt>
                <c:pt idx="109">
                  <c:v>12.8</c:v>
                </c:pt>
                <c:pt idx="110">
                  <c:v>12.2</c:v>
                </c:pt>
                <c:pt idx="111">
                  <c:v>13.2</c:v>
                </c:pt>
                <c:pt idx="112">
                  <c:v>13</c:v>
                </c:pt>
                <c:pt idx="113">
                  <c:v>14</c:v>
                </c:pt>
                <c:pt idx="114">
                  <c:v>13.1</c:v>
                </c:pt>
                <c:pt idx="115">
                  <c:v>13.6</c:v>
                </c:pt>
                <c:pt idx="116">
                  <c:v>12</c:v>
                </c:pt>
                <c:pt idx="117">
                  <c:v>12.5</c:v>
                </c:pt>
                <c:pt idx="118">
                  <c:v>12.7</c:v>
                </c:pt>
                <c:pt idx="119">
                  <c:v>14.1</c:v>
                </c:pt>
                <c:pt idx="120">
                  <c:v>13.5</c:v>
                </c:pt>
                <c:pt idx="121">
                  <c:v>12.6</c:v>
                </c:pt>
                <c:pt idx="122">
                  <c:v>13.1</c:v>
                </c:pt>
                <c:pt idx="123">
                  <c:v>13.3</c:v>
                </c:pt>
                <c:pt idx="124">
                  <c:v>13</c:v>
                </c:pt>
                <c:pt idx="125">
                  <c:v>13.3</c:v>
                </c:pt>
                <c:pt idx="126">
                  <c:v>12.7</c:v>
                </c:pt>
                <c:pt idx="127">
                  <c:v>13</c:v>
                </c:pt>
                <c:pt idx="128">
                  <c:v>13.3</c:v>
                </c:pt>
                <c:pt idx="129">
                  <c:v>12.2</c:v>
                </c:pt>
                <c:pt idx="130">
                  <c:v>13.2</c:v>
                </c:pt>
                <c:pt idx="131">
                  <c:v>13.1</c:v>
                </c:pt>
                <c:pt idx="132">
                  <c:v>12.2</c:v>
                </c:pt>
                <c:pt idx="133">
                  <c:v>23</c:v>
                </c:pt>
                <c:pt idx="134">
                  <c:v>20.2</c:v>
                </c:pt>
                <c:pt idx="135">
                  <c:v>22.7</c:v>
                </c:pt>
                <c:pt idx="136">
                  <c:v>19.2</c:v>
                </c:pt>
                <c:pt idx="137">
                  <c:v>22.2</c:v>
                </c:pt>
                <c:pt idx="138">
                  <c:v>19.600000000000001</c:v>
                </c:pt>
              </c:numCache>
            </c:numRef>
          </c:xVal>
          <c:yVal>
            <c:numRef>
              <c:f>plots!$F$2:$F$141</c:f>
              <c:numCache>
                <c:formatCode>General</c:formatCode>
                <c:ptCount val="140"/>
                <c:pt idx="0">
                  <c:v>5.141</c:v>
                </c:pt>
                <c:pt idx="1">
                  <c:v>5.0599999999999996</c:v>
                </c:pt>
                <c:pt idx="2">
                  <c:v>4.91</c:v>
                </c:pt>
                <c:pt idx="3">
                  <c:v>4.7469999999999999</c:v>
                </c:pt>
                <c:pt idx="4">
                  <c:v>5.0250000000000004</c:v>
                </c:pt>
                <c:pt idx="5">
                  <c:v>4.7699999999999996</c:v>
                </c:pt>
                <c:pt idx="6">
                  <c:v>5.2350000000000003</c:v>
                </c:pt>
                <c:pt idx="7">
                  <c:v>5.0540000000000003</c:v>
                </c:pt>
                <c:pt idx="8">
                  <c:v>5.2460000000000004</c:v>
                </c:pt>
                <c:pt idx="9">
                  <c:v>5.2039999999999997</c:v>
                </c:pt>
                <c:pt idx="10">
                  <c:v>5.0759999999999996</c:v>
                </c:pt>
                <c:pt idx="11">
                  <c:v>5.35</c:v>
                </c:pt>
                <c:pt idx="12">
                  <c:v>5.024</c:v>
                </c:pt>
                <c:pt idx="13">
                  <c:v>5.2670000000000003</c:v>
                </c:pt>
                <c:pt idx="16">
                  <c:v>5.1909999999999998</c:v>
                </c:pt>
                <c:pt idx="17">
                  <c:v>5.1829999999999998</c:v>
                </c:pt>
                <c:pt idx="18">
                  <c:v>5.0910000000000002</c:v>
                </c:pt>
                <c:pt idx="19">
                  <c:v>5.4320000000000004</c:v>
                </c:pt>
                <c:pt idx="20">
                  <c:v>5.1840000000000002</c:v>
                </c:pt>
                <c:pt idx="21">
                  <c:v>5.2110000000000003</c:v>
                </c:pt>
                <c:pt idx="22">
                  <c:v>5.3860000000000001</c:v>
                </c:pt>
                <c:pt idx="23">
                  <c:v>5.3259999999999996</c:v>
                </c:pt>
                <c:pt idx="27">
                  <c:v>1.7649999999999999</c:v>
                </c:pt>
                <c:pt idx="28">
                  <c:v>1.6140000000000001</c:v>
                </c:pt>
                <c:pt idx="29">
                  <c:v>1.6020000000000001</c:v>
                </c:pt>
                <c:pt idx="30">
                  <c:v>1.72</c:v>
                </c:pt>
                <c:pt idx="31">
                  <c:v>1.6879999999999999</c:v>
                </c:pt>
                <c:pt idx="32">
                  <c:v>1.714</c:v>
                </c:pt>
                <c:pt idx="33">
                  <c:v>1.881</c:v>
                </c:pt>
                <c:pt idx="34">
                  <c:v>1.806</c:v>
                </c:pt>
                <c:pt idx="35">
                  <c:v>1.8440000000000001</c:v>
                </c:pt>
                <c:pt idx="36">
                  <c:v>1.819</c:v>
                </c:pt>
                <c:pt idx="37">
                  <c:v>1.9159999999999999</c:v>
                </c:pt>
                <c:pt idx="38">
                  <c:v>1.895</c:v>
                </c:pt>
                <c:pt idx="39">
                  <c:v>1.69</c:v>
                </c:pt>
                <c:pt idx="40">
                  <c:v>1.7</c:v>
                </c:pt>
                <c:pt idx="41">
                  <c:v>1.9059999999999999</c:v>
                </c:pt>
                <c:pt idx="42">
                  <c:v>1.7310000000000001</c:v>
                </c:pt>
                <c:pt idx="43">
                  <c:v>1.7190000000000001</c:v>
                </c:pt>
                <c:pt idx="44">
                  <c:v>1.54</c:v>
                </c:pt>
                <c:pt idx="45">
                  <c:v>1.7849999999999999</c:v>
                </c:pt>
                <c:pt idx="46">
                  <c:v>1.7130000000000001</c:v>
                </c:pt>
                <c:pt idx="47">
                  <c:v>1.071</c:v>
                </c:pt>
                <c:pt idx="48">
                  <c:v>1.0429999999999999</c:v>
                </c:pt>
                <c:pt idx="49">
                  <c:v>1.2609999999999999</c:v>
                </c:pt>
                <c:pt idx="50">
                  <c:v>1.3109999999999999</c:v>
                </c:pt>
                <c:pt idx="51">
                  <c:v>1.3069999999999999</c:v>
                </c:pt>
                <c:pt idx="52">
                  <c:v>1.238</c:v>
                </c:pt>
                <c:pt idx="53">
                  <c:v>1.39</c:v>
                </c:pt>
                <c:pt idx="54">
                  <c:v>1.3</c:v>
                </c:pt>
                <c:pt idx="55">
                  <c:v>1.357</c:v>
                </c:pt>
                <c:pt idx="56">
                  <c:v>1.355</c:v>
                </c:pt>
                <c:pt idx="57">
                  <c:v>1.3620000000000001</c:v>
                </c:pt>
                <c:pt idx="58">
                  <c:v>1.345</c:v>
                </c:pt>
                <c:pt idx="59">
                  <c:v>1.3069999999999999</c:v>
                </c:pt>
                <c:pt idx="60">
                  <c:v>1.3320000000000001</c:v>
                </c:pt>
                <c:pt idx="61">
                  <c:v>1.3280000000000001</c:v>
                </c:pt>
                <c:pt idx="62">
                  <c:v>1.325</c:v>
                </c:pt>
                <c:pt idx="63">
                  <c:v>1.3520000000000001</c:v>
                </c:pt>
                <c:pt idx="64">
                  <c:v>1.3129999999999999</c:v>
                </c:pt>
                <c:pt idx="65">
                  <c:v>1.34</c:v>
                </c:pt>
                <c:pt idx="66">
                  <c:v>1.3839999999999999</c:v>
                </c:pt>
                <c:pt idx="67">
                  <c:v>1.3779999999999999</c:v>
                </c:pt>
                <c:pt idx="68">
                  <c:v>1.4390000000000001</c:v>
                </c:pt>
                <c:pt idx="69">
                  <c:v>1.36</c:v>
                </c:pt>
                <c:pt idx="70">
                  <c:v>1.395</c:v>
                </c:pt>
                <c:pt idx="71">
                  <c:v>4.1790000000000003</c:v>
                </c:pt>
                <c:pt idx="72">
                  <c:v>4.2489999999999997</c:v>
                </c:pt>
                <c:pt idx="73">
                  <c:v>4.3239999999999998</c:v>
                </c:pt>
                <c:pt idx="74">
                  <c:v>4.4000000000000004</c:v>
                </c:pt>
                <c:pt idx="75">
                  <c:v>4.3630000000000004</c:v>
                </c:pt>
                <c:pt idx="76">
                  <c:v>4.4039999999999999</c:v>
                </c:pt>
                <c:pt idx="77">
                  <c:v>4.22</c:v>
                </c:pt>
                <c:pt idx="78">
                  <c:v>4.2069999999999999</c:v>
                </c:pt>
                <c:pt idx="79">
                  <c:v>4.2140000000000004</c:v>
                </c:pt>
                <c:pt idx="80">
                  <c:v>4.2880000000000003</c:v>
                </c:pt>
                <c:pt idx="81">
                  <c:v>4.57</c:v>
                </c:pt>
                <c:pt idx="82">
                  <c:v>4.4470000000000001</c:v>
                </c:pt>
                <c:pt idx="83">
                  <c:v>4.3819999999999997</c:v>
                </c:pt>
                <c:pt idx="84">
                  <c:v>4.51</c:v>
                </c:pt>
                <c:pt idx="85">
                  <c:v>4.3490000000000002</c:v>
                </c:pt>
                <c:pt idx="86">
                  <c:v>4.3725000000000005</c:v>
                </c:pt>
                <c:pt idx="87">
                  <c:v>3.7219000000000002</c:v>
                </c:pt>
                <c:pt idx="88">
                  <c:v>3.6831</c:v>
                </c:pt>
                <c:pt idx="89">
                  <c:v>3.8515999999999999</c:v>
                </c:pt>
                <c:pt idx="90">
                  <c:v>3.5670999999999999</c:v>
                </c:pt>
                <c:pt idx="91">
                  <c:v>3.2976000000000001</c:v>
                </c:pt>
                <c:pt idx="92">
                  <c:v>2.7330000000000001</c:v>
                </c:pt>
                <c:pt idx="93">
                  <c:v>2.3420000000000001</c:v>
                </c:pt>
                <c:pt idx="94">
                  <c:v>2.5489999999999999</c:v>
                </c:pt>
                <c:pt idx="95">
                  <c:v>2.4079999999999999</c:v>
                </c:pt>
                <c:pt idx="96">
                  <c:v>2.2770000000000001</c:v>
                </c:pt>
                <c:pt idx="97">
                  <c:v>2.2069999999999999</c:v>
                </c:pt>
                <c:pt idx="98">
                  <c:v>2.2509999999999999</c:v>
                </c:pt>
                <c:pt idx="99">
                  <c:v>2.3130000000000002</c:v>
                </c:pt>
                <c:pt idx="100">
                  <c:v>2.4969999999999999</c:v>
                </c:pt>
                <c:pt idx="102">
                  <c:v>2.37</c:v>
                </c:pt>
                <c:pt idx="103">
                  <c:v>2.5009999999999999</c:v>
                </c:pt>
                <c:pt idx="104">
                  <c:v>2.5369999999999999</c:v>
                </c:pt>
                <c:pt idx="105">
                  <c:v>2.4769999999999999</c:v>
                </c:pt>
                <c:pt idx="106">
                  <c:v>2.524</c:v>
                </c:pt>
                <c:pt idx="107">
                  <c:v>2.5230000000000001</c:v>
                </c:pt>
                <c:pt idx="108">
                  <c:v>3.89</c:v>
                </c:pt>
                <c:pt idx="109">
                  <c:v>3.653</c:v>
                </c:pt>
                <c:pt idx="110">
                  <c:v>3.661</c:v>
                </c:pt>
                <c:pt idx="111">
                  <c:v>3.8540000000000001</c:v>
                </c:pt>
                <c:pt idx="112">
                  <c:v>3.8250000000000002</c:v>
                </c:pt>
                <c:pt idx="113">
                  <c:v>3.879</c:v>
                </c:pt>
                <c:pt idx="114">
                  <c:v>3.7</c:v>
                </c:pt>
                <c:pt idx="115">
                  <c:v>3.8879999999999999</c:v>
                </c:pt>
                <c:pt idx="116">
                  <c:v>3.4359999999999999</c:v>
                </c:pt>
                <c:pt idx="117">
                  <c:v>3.944</c:v>
                </c:pt>
                <c:pt idx="118">
                  <c:v>3.911</c:v>
                </c:pt>
                <c:pt idx="119">
                  <c:v>3.7559999999999998</c:v>
                </c:pt>
                <c:pt idx="120">
                  <c:v>3.7519999999999998</c:v>
                </c:pt>
                <c:pt idx="121">
                  <c:v>3.9940000000000002</c:v>
                </c:pt>
                <c:pt idx="122">
                  <c:v>3.7290000000000001</c:v>
                </c:pt>
                <c:pt idx="123">
                  <c:v>3.734</c:v>
                </c:pt>
                <c:pt idx="124">
                  <c:v>3.8380000000000001</c:v>
                </c:pt>
                <c:pt idx="125">
                  <c:v>3.8279999999999998</c:v>
                </c:pt>
                <c:pt idx="126">
                  <c:v>3.4910000000000001</c:v>
                </c:pt>
                <c:pt idx="127">
                  <c:v>3.8210000000000002</c:v>
                </c:pt>
                <c:pt idx="128">
                  <c:v>3.9140000000000001</c:v>
                </c:pt>
                <c:pt idx="129">
                  <c:v>3.415</c:v>
                </c:pt>
                <c:pt idx="130">
                  <c:v>3.6749999999999998</c:v>
                </c:pt>
                <c:pt idx="131">
                  <c:v>3.665</c:v>
                </c:pt>
                <c:pt idx="132">
                  <c:v>3.532</c:v>
                </c:pt>
                <c:pt idx="133">
                  <c:v>6.7220000000000004</c:v>
                </c:pt>
                <c:pt idx="134">
                  <c:v>6.1950000000000003</c:v>
                </c:pt>
                <c:pt idx="135">
                  <c:v>6.5709999999999997</c:v>
                </c:pt>
                <c:pt idx="136">
                  <c:v>5.859</c:v>
                </c:pt>
                <c:pt idx="137">
                  <c:v>6.3330000000000002</c:v>
                </c:pt>
                <c:pt idx="138">
                  <c:v>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4-E94C-9530-B2825158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38623"/>
        <c:axId val="1982415823"/>
      </c:scatterChart>
      <c:valAx>
        <c:axId val="19766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</a:t>
                </a:r>
                <a:r>
                  <a:rPr lang="en-GB" baseline="0"/>
                  <a:t> length nose-tail / cm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15823"/>
        <c:crosses val="autoZero"/>
        <c:crossBetween val="midCat"/>
        <c:majorUnit val="4"/>
      </c:valAx>
      <c:valAx>
        <c:axId val="19824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Limb width vs body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plots!$F$1</c:f>
              <c:strCache>
                <c:ptCount val="1"/>
                <c:pt idx="0">
                  <c:v>Limb width measured at mature /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3081350737198119"/>
                  <c:y val="-4.41176470588235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plots!$E$2:$E$141</c:f>
              <c:numCache>
                <c:formatCode>General</c:formatCode>
                <c:ptCount val="140"/>
                <c:pt idx="0">
                  <c:v>35.1</c:v>
                </c:pt>
                <c:pt idx="1">
                  <c:v>34.5</c:v>
                </c:pt>
                <c:pt idx="2">
                  <c:v>33.799999999999997</c:v>
                </c:pt>
                <c:pt idx="3">
                  <c:v>33.119999999999997</c:v>
                </c:pt>
                <c:pt idx="4">
                  <c:v>33.799999999999997</c:v>
                </c:pt>
                <c:pt idx="5">
                  <c:v>33.26</c:v>
                </c:pt>
                <c:pt idx="6">
                  <c:v>40.6</c:v>
                </c:pt>
                <c:pt idx="7">
                  <c:v>38.799999999999997</c:v>
                </c:pt>
                <c:pt idx="8">
                  <c:v>39.93</c:v>
                </c:pt>
                <c:pt idx="9">
                  <c:v>38.33</c:v>
                </c:pt>
                <c:pt idx="10">
                  <c:v>39.51</c:v>
                </c:pt>
                <c:pt idx="11">
                  <c:v>37.68</c:v>
                </c:pt>
                <c:pt idx="12">
                  <c:v>39.6</c:v>
                </c:pt>
                <c:pt idx="13">
                  <c:v>41.04</c:v>
                </c:pt>
                <c:pt idx="14">
                  <c:v>41.65</c:v>
                </c:pt>
                <c:pt idx="15">
                  <c:v>43.95</c:v>
                </c:pt>
                <c:pt idx="16">
                  <c:v>44.37</c:v>
                </c:pt>
                <c:pt idx="17">
                  <c:v>42.15</c:v>
                </c:pt>
                <c:pt idx="18">
                  <c:v>42.88</c:v>
                </c:pt>
                <c:pt idx="19">
                  <c:v>44.85</c:v>
                </c:pt>
                <c:pt idx="20">
                  <c:v>40.03</c:v>
                </c:pt>
                <c:pt idx="21">
                  <c:v>46.38</c:v>
                </c:pt>
                <c:pt idx="22">
                  <c:v>43.37</c:v>
                </c:pt>
                <c:pt idx="23">
                  <c:v>42.64</c:v>
                </c:pt>
                <c:pt idx="24">
                  <c:v>1.08</c:v>
                </c:pt>
                <c:pt idx="25">
                  <c:v>1.1399999999999999</c:v>
                </c:pt>
                <c:pt idx="26">
                  <c:v>1.07</c:v>
                </c:pt>
                <c:pt idx="27">
                  <c:v>1.1299999999999999</c:v>
                </c:pt>
                <c:pt idx="28">
                  <c:v>1.1000000000000001</c:v>
                </c:pt>
                <c:pt idx="29">
                  <c:v>1.07</c:v>
                </c:pt>
                <c:pt idx="30">
                  <c:v>1.08</c:v>
                </c:pt>
                <c:pt idx="31">
                  <c:v>1.1399999999999999</c:v>
                </c:pt>
                <c:pt idx="32">
                  <c:v>1.17</c:v>
                </c:pt>
                <c:pt idx="33">
                  <c:v>1.24</c:v>
                </c:pt>
                <c:pt idx="34">
                  <c:v>1.34</c:v>
                </c:pt>
                <c:pt idx="35">
                  <c:v>1.19</c:v>
                </c:pt>
                <c:pt idx="36">
                  <c:v>1.37</c:v>
                </c:pt>
                <c:pt idx="37">
                  <c:v>1.26</c:v>
                </c:pt>
                <c:pt idx="38">
                  <c:v>1.36</c:v>
                </c:pt>
                <c:pt idx="39">
                  <c:v>1.36</c:v>
                </c:pt>
                <c:pt idx="40">
                  <c:v>1.39</c:v>
                </c:pt>
                <c:pt idx="41">
                  <c:v>1.5</c:v>
                </c:pt>
                <c:pt idx="42">
                  <c:v>1.36</c:v>
                </c:pt>
                <c:pt idx="43">
                  <c:v>1.45</c:v>
                </c:pt>
                <c:pt idx="44">
                  <c:v>1.39</c:v>
                </c:pt>
                <c:pt idx="45">
                  <c:v>1.35</c:v>
                </c:pt>
                <c:pt idx="46">
                  <c:v>1.4</c:v>
                </c:pt>
                <c:pt idx="47">
                  <c:v>0.46</c:v>
                </c:pt>
                <c:pt idx="48">
                  <c:v>0.44</c:v>
                </c:pt>
                <c:pt idx="49">
                  <c:v>0.43</c:v>
                </c:pt>
                <c:pt idx="50">
                  <c:v>0.44</c:v>
                </c:pt>
                <c:pt idx="51">
                  <c:v>0.42</c:v>
                </c:pt>
                <c:pt idx="52">
                  <c:v>0.42</c:v>
                </c:pt>
                <c:pt idx="53">
                  <c:v>0.49</c:v>
                </c:pt>
                <c:pt idx="54">
                  <c:v>0.37</c:v>
                </c:pt>
                <c:pt idx="55">
                  <c:v>0.56000000000000005</c:v>
                </c:pt>
                <c:pt idx="56">
                  <c:v>0.51</c:v>
                </c:pt>
                <c:pt idx="57">
                  <c:v>0.5</c:v>
                </c:pt>
                <c:pt idx="58">
                  <c:v>0.51</c:v>
                </c:pt>
                <c:pt idx="59">
                  <c:v>0.45</c:v>
                </c:pt>
                <c:pt idx="60">
                  <c:v>0.53</c:v>
                </c:pt>
                <c:pt idx="61">
                  <c:v>0.52</c:v>
                </c:pt>
                <c:pt idx="62">
                  <c:v>0.54</c:v>
                </c:pt>
                <c:pt idx="63">
                  <c:v>0.47</c:v>
                </c:pt>
                <c:pt idx="64">
                  <c:v>0.52</c:v>
                </c:pt>
                <c:pt idx="65">
                  <c:v>0.47</c:v>
                </c:pt>
                <c:pt idx="66">
                  <c:v>0.52</c:v>
                </c:pt>
                <c:pt idx="67">
                  <c:v>0.45</c:v>
                </c:pt>
                <c:pt idx="68">
                  <c:v>0.49</c:v>
                </c:pt>
                <c:pt idx="69">
                  <c:v>0.46</c:v>
                </c:pt>
                <c:pt idx="70">
                  <c:v>0.48</c:v>
                </c:pt>
                <c:pt idx="71">
                  <c:v>20.37</c:v>
                </c:pt>
                <c:pt idx="72">
                  <c:v>20.72</c:v>
                </c:pt>
                <c:pt idx="73">
                  <c:v>24.32</c:v>
                </c:pt>
                <c:pt idx="74">
                  <c:v>23.92</c:v>
                </c:pt>
                <c:pt idx="75">
                  <c:v>21.79</c:v>
                </c:pt>
                <c:pt idx="76">
                  <c:v>22.24</c:v>
                </c:pt>
                <c:pt idx="77">
                  <c:v>23.69</c:v>
                </c:pt>
                <c:pt idx="78">
                  <c:v>22.96</c:v>
                </c:pt>
                <c:pt idx="79">
                  <c:v>22.12</c:v>
                </c:pt>
                <c:pt idx="80">
                  <c:v>24.1</c:v>
                </c:pt>
                <c:pt idx="81">
                  <c:v>25.1</c:v>
                </c:pt>
                <c:pt idx="82">
                  <c:v>22.32</c:v>
                </c:pt>
                <c:pt idx="83">
                  <c:v>24.55</c:v>
                </c:pt>
                <c:pt idx="84">
                  <c:v>26.87</c:v>
                </c:pt>
                <c:pt idx="85">
                  <c:v>24.92</c:v>
                </c:pt>
                <c:pt idx="86">
                  <c:v>23.67</c:v>
                </c:pt>
                <c:pt idx="87">
                  <c:v>16.3</c:v>
                </c:pt>
                <c:pt idx="88">
                  <c:v>14.01</c:v>
                </c:pt>
                <c:pt idx="89">
                  <c:v>14.5</c:v>
                </c:pt>
                <c:pt idx="90">
                  <c:v>13.04</c:v>
                </c:pt>
                <c:pt idx="91">
                  <c:v>12.63</c:v>
                </c:pt>
                <c:pt idx="92">
                  <c:v>4.76</c:v>
                </c:pt>
                <c:pt idx="93">
                  <c:v>4.13</c:v>
                </c:pt>
                <c:pt idx="94">
                  <c:v>4.7699999999999996</c:v>
                </c:pt>
                <c:pt idx="95">
                  <c:v>4.5599999999999996</c:v>
                </c:pt>
                <c:pt idx="96">
                  <c:v>4.29</c:v>
                </c:pt>
                <c:pt idx="97">
                  <c:v>4.1500000000000004</c:v>
                </c:pt>
                <c:pt idx="98">
                  <c:v>4.53</c:v>
                </c:pt>
                <c:pt idx="99">
                  <c:v>4.5999999999999996</c:v>
                </c:pt>
                <c:pt idx="100">
                  <c:v>4.5199999999999996</c:v>
                </c:pt>
                <c:pt idx="101">
                  <c:v>5.07</c:v>
                </c:pt>
                <c:pt idx="102">
                  <c:v>4.83</c:v>
                </c:pt>
                <c:pt idx="103">
                  <c:v>4.72</c:v>
                </c:pt>
                <c:pt idx="104">
                  <c:v>4.62</c:v>
                </c:pt>
                <c:pt idx="105">
                  <c:v>4.43</c:v>
                </c:pt>
                <c:pt idx="106">
                  <c:v>4.45</c:v>
                </c:pt>
                <c:pt idx="107">
                  <c:v>4.26</c:v>
                </c:pt>
                <c:pt idx="108">
                  <c:v>15.7</c:v>
                </c:pt>
                <c:pt idx="109">
                  <c:v>17.41</c:v>
                </c:pt>
                <c:pt idx="110">
                  <c:v>15.25</c:v>
                </c:pt>
                <c:pt idx="111">
                  <c:v>17.86</c:v>
                </c:pt>
                <c:pt idx="112">
                  <c:v>17.28</c:v>
                </c:pt>
                <c:pt idx="113">
                  <c:v>18.78</c:v>
                </c:pt>
                <c:pt idx="114">
                  <c:v>16.579999999999998</c:v>
                </c:pt>
                <c:pt idx="115">
                  <c:v>15.63</c:v>
                </c:pt>
                <c:pt idx="116">
                  <c:v>13.85</c:v>
                </c:pt>
                <c:pt idx="117">
                  <c:v>17.079999999999998</c:v>
                </c:pt>
                <c:pt idx="118">
                  <c:v>17.78</c:v>
                </c:pt>
                <c:pt idx="119">
                  <c:v>18.43</c:v>
                </c:pt>
                <c:pt idx="120">
                  <c:v>18.38</c:v>
                </c:pt>
                <c:pt idx="121">
                  <c:v>16.37</c:v>
                </c:pt>
                <c:pt idx="122">
                  <c:v>15.07</c:v>
                </c:pt>
                <c:pt idx="123">
                  <c:v>17.059999999999999</c:v>
                </c:pt>
                <c:pt idx="124">
                  <c:v>15.7</c:v>
                </c:pt>
                <c:pt idx="125">
                  <c:v>17.600000000000001</c:v>
                </c:pt>
                <c:pt idx="126">
                  <c:v>14.52</c:v>
                </c:pt>
                <c:pt idx="127">
                  <c:v>17.88</c:v>
                </c:pt>
                <c:pt idx="128">
                  <c:v>17.03</c:v>
                </c:pt>
                <c:pt idx="129">
                  <c:v>13.34</c:v>
                </c:pt>
                <c:pt idx="130">
                  <c:v>17.760000000000002</c:v>
                </c:pt>
                <c:pt idx="131">
                  <c:v>16.95</c:v>
                </c:pt>
                <c:pt idx="132">
                  <c:v>14.07</c:v>
                </c:pt>
                <c:pt idx="133">
                  <c:v>76.28</c:v>
                </c:pt>
                <c:pt idx="134">
                  <c:v>70.75</c:v>
                </c:pt>
                <c:pt idx="135">
                  <c:v>76.510000000000005</c:v>
                </c:pt>
                <c:pt idx="136">
                  <c:v>67.22</c:v>
                </c:pt>
                <c:pt idx="137">
                  <c:v>74.92</c:v>
                </c:pt>
                <c:pt idx="138">
                  <c:v>68.08</c:v>
                </c:pt>
              </c:numCache>
            </c:numRef>
          </c:xVal>
          <c:yVal>
            <c:numRef>
              <c:f>plots!$F$2:$F$141</c:f>
              <c:numCache>
                <c:formatCode>General</c:formatCode>
                <c:ptCount val="140"/>
                <c:pt idx="0">
                  <c:v>5.141</c:v>
                </c:pt>
                <c:pt idx="1">
                  <c:v>5.0599999999999996</c:v>
                </c:pt>
                <c:pt idx="2">
                  <c:v>4.91</c:v>
                </c:pt>
                <c:pt idx="3">
                  <c:v>4.7469999999999999</c:v>
                </c:pt>
                <c:pt idx="4">
                  <c:v>5.0250000000000004</c:v>
                </c:pt>
                <c:pt idx="5">
                  <c:v>4.7699999999999996</c:v>
                </c:pt>
                <c:pt idx="6">
                  <c:v>5.2350000000000003</c:v>
                </c:pt>
                <c:pt idx="7">
                  <c:v>5.0540000000000003</c:v>
                </c:pt>
                <c:pt idx="8">
                  <c:v>5.2460000000000004</c:v>
                </c:pt>
                <c:pt idx="9">
                  <c:v>5.2039999999999997</c:v>
                </c:pt>
                <c:pt idx="10">
                  <c:v>5.0759999999999996</c:v>
                </c:pt>
                <c:pt idx="11">
                  <c:v>5.35</c:v>
                </c:pt>
                <c:pt idx="12">
                  <c:v>5.024</c:v>
                </c:pt>
                <c:pt idx="13">
                  <c:v>5.2670000000000003</c:v>
                </c:pt>
                <c:pt idx="16">
                  <c:v>5.1909999999999998</c:v>
                </c:pt>
                <c:pt idx="17">
                  <c:v>5.1829999999999998</c:v>
                </c:pt>
                <c:pt idx="18">
                  <c:v>5.0910000000000002</c:v>
                </c:pt>
                <c:pt idx="19">
                  <c:v>5.4320000000000004</c:v>
                </c:pt>
                <c:pt idx="20">
                  <c:v>5.1840000000000002</c:v>
                </c:pt>
                <c:pt idx="21">
                  <c:v>5.2110000000000003</c:v>
                </c:pt>
                <c:pt idx="22">
                  <c:v>5.3860000000000001</c:v>
                </c:pt>
                <c:pt idx="23">
                  <c:v>5.3259999999999996</c:v>
                </c:pt>
                <c:pt idx="27">
                  <c:v>1.7649999999999999</c:v>
                </c:pt>
                <c:pt idx="28">
                  <c:v>1.6140000000000001</c:v>
                </c:pt>
                <c:pt idx="29">
                  <c:v>1.6020000000000001</c:v>
                </c:pt>
                <c:pt idx="30">
                  <c:v>1.72</c:v>
                </c:pt>
                <c:pt idx="31">
                  <c:v>1.6879999999999999</c:v>
                </c:pt>
                <c:pt idx="32">
                  <c:v>1.714</c:v>
                </c:pt>
                <c:pt idx="33">
                  <c:v>1.881</c:v>
                </c:pt>
                <c:pt idx="34">
                  <c:v>1.806</c:v>
                </c:pt>
                <c:pt idx="35">
                  <c:v>1.8440000000000001</c:v>
                </c:pt>
                <c:pt idx="36">
                  <c:v>1.819</c:v>
                </c:pt>
                <c:pt idx="37">
                  <c:v>1.9159999999999999</c:v>
                </c:pt>
                <c:pt idx="38">
                  <c:v>1.895</c:v>
                </c:pt>
                <c:pt idx="39">
                  <c:v>1.69</c:v>
                </c:pt>
                <c:pt idx="40">
                  <c:v>1.7</c:v>
                </c:pt>
                <c:pt idx="41">
                  <c:v>1.9059999999999999</c:v>
                </c:pt>
                <c:pt idx="42">
                  <c:v>1.7310000000000001</c:v>
                </c:pt>
                <c:pt idx="43">
                  <c:v>1.7190000000000001</c:v>
                </c:pt>
                <c:pt idx="44">
                  <c:v>1.54</c:v>
                </c:pt>
                <c:pt idx="45">
                  <c:v>1.7849999999999999</c:v>
                </c:pt>
                <c:pt idx="46">
                  <c:v>1.7130000000000001</c:v>
                </c:pt>
                <c:pt idx="47">
                  <c:v>1.071</c:v>
                </c:pt>
                <c:pt idx="48">
                  <c:v>1.0429999999999999</c:v>
                </c:pt>
                <c:pt idx="49">
                  <c:v>1.2609999999999999</c:v>
                </c:pt>
                <c:pt idx="50">
                  <c:v>1.3109999999999999</c:v>
                </c:pt>
                <c:pt idx="51">
                  <c:v>1.3069999999999999</c:v>
                </c:pt>
                <c:pt idx="52">
                  <c:v>1.238</c:v>
                </c:pt>
                <c:pt idx="53">
                  <c:v>1.39</c:v>
                </c:pt>
                <c:pt idx="54">
                  <c:v>1.3</c:v>
                </c:pt>
                <c:pt idx="55">
                  <c:v>1.357</c:v>
                </c:pt>
                <c:pt idx="56">
                  <c:v>1.355</c:v>
                </c:pt>
                <c:pt idx="57">
                  <c:v>1.3620000000000001</c:v>
                </c:pt>
                <c:pt idx="58">
                  <c:v>1.345</c:v>
                </c:pt>
                <c:pt idx="59">
                  <c:v>1.3069999999999999</c:v>
                </c:pt>
                <c:pt idx="60">
                  <c:v>1.3320000000000001</c:v>
                </c:pt>
                <c:pt idx="61">
                  <c:v>1.3280000000000001</c:v>
                </c:pt>
                <c:pt idx="62">
                  <c:v>1.325</c:v>
                </c:pt>
                <c:pt idx="63">
                  <c:v>1.3520000000000001</c:v>
                </c:pt>
                <c:pt idx="64">
                  <c:v>1.3129999999999999</c:v>
                </c:pt>
                <c:pt idx="65">
                  <c:v>1.34</c:v>
                </c:pt>
                <c:pt idx="66">
                  <c:v>1.3839999999999999</c:v>
                </c:pt>
                <c:pt idx="67">
                  <c:v>1.3779999999999999</c:v>
                </c:pt>
                <c:pt idx="68">
                  <c:v>1.4390000000000001</c:v>
                </c:pt>
                <c:pt idx="69">
                  <c:v>1.36</c:v>
                </c:pt>
                <c:pt idx="70">
                  <c:v>1.395</c:v>
                </c:pt>
                <c:pt idx="71">
                  <c:v>4.1790000000000003</c:v>
                </c:pt>
                <c:pt idx="72">
                  <c:v>4.2489999999999997</c:v>
                </c:pt>
                <c:pt idx="73">
                  <c:v>4.3239999999999998</c:v>
                </c:pt>
                <c:pt idx="74">
                  <c:v>4.4000000000000004</c:v>
                </c:pt>
                <c:pt idx="75">
                  <c:v>4.3630000000000004</c:v>
                </c:pt>
                <c:pt idx="76">
                  <c:v>4.4039999999999999</c:v>
                </c:pt>
                <c:pt idx="77">
                  <c:v>4.22</c:v>
                </c:pt>
                <c:pt idx="78">
                  <c:v>4.2069999999999999</c:v>
                </c:pt>
                <c:pt idx="79">
                  <c:v>4.2140000000000004</c:v>
                </c:pt>
                <c:pt idx="80">
                  <c:v>4.2880000000000003</c:v>
                </c:pt>
                <c:pt idx="81">
                  <c:v>4.57</c:v>
                </c:pt>
                <c:pt idx="82">
                  <c:v>4.4470000000000001</c:v>
                </c:pt>
                <c:pt idx="83">
                  <c:v>4.3819999999999997</c:v>
                </c:pt>
                <c:pt idx="84">
                  <c:v>4.51</c:v>
                </c:pt>
                <c:pt idx="85">
                  <c:v>4.3490000000000002</c:v>
                </c:pt>
                <c:pt idx="86">
                  <c:v>4.3725000000000005</c:v>
                </c:pt>
                <c:pt idx="87">
                  <c:v>3.7219000000000002</c:v>
                </c:pt>
                <c:pt idx="88">
                  <c:v>3.6831</c:v>
                </c:pt>
                <c:pt idx="89">
                  <c:v>3.8515999999999999</c:v>
                </c:pt>
                <c:pt idx="90">
                  <c:v>3.5670999999999999</c:v>
                </c:pt>
                <c:pt idx="91">
                  <c:v>3.2976000000000001</c:v>
                </c:pt>
                <c:pt idx="92">
                  <c:v>2.7330000000000001</c:v>
                </c:pt>
                <c:pt idx="93">
                  <c:v>2.3420000000000001</c:v>
                </c:pt>
                <c:pt idx="94">
                  <c:v>2.5489999999999999</c:v>
                </c:pt>
                <c:pt idx="95">
                  <c:v>2.4079999999999999</c:v>
                </c:pt>
                <c:pt idx="96">
                  <c:v>2.2770000000000001</c:v>
                </c:pt>
                <c:pt idx="97">
                  <c:v>2.2069999999999999</c:v>
                </c:pt>
                <c:pt idx="98">
                  <c:v>2.2509999999999999</c:v>
                </c:pt>
                <c:pt idx="99">
                  <c:v>2.3130000000000002</c:v>
                </c:pt>
                <c:pt idx="100">
                  <c:v>2.4969999999999999</c:v>
                </c:pt>
                <c:pt idx="102">
                  <c:v>2.37</c:v>
                </c:pt>
                <c:pt idx="103">
                  <c:v>2.5009999999999999</c:v>
                </c:pt>
                <c:pt idx="104">
                  <c:v>2.5369999999999999</c:v>
                </c:pt>
                <c:pt idx="105">
                  <c:v>2.4769999999999999</c:v>
                </c:pt>
                <c:pt idx="106">
                  <c:v>2.524</c:v>
                </c:pt>
                <c:pt idx="107">
                  <c:v>2.5230000000000001</c:v>
                </c:pt>
                <c:pt idx="108">
                  <c:v>3.89</c:v>
                </c:pt>
                <c:pt idx="109">
                  <c:v>3.653</c:v>
                </c:pt>
                <c:pt idx="110">
                  <c:v>3.661</c:v>
                </c:pt>
                <c:pt idx="111">
                  <c:v>3.8540000000000001</c:v>
                </c:pt>
                <c:pt idx="112">
                  <c:v>3.8250000000000002</c:v>
                </c:pt>
                <c:pt idx="113">
                  <c:v>3.879</c:v>
                </c:pt>
                <c:pt idx="114">
                  <c:v>3.7</c:v>
                </c:pt>
                <c:pt idx="115">
                  <c:v>3.8879999999999999</c:v>
                </c:pt>
                <c:pt idx="116">
                  <c:v>3.4359999999999999</c:v>
                </c:pt>
                <c:pt idx="117">
                  <c:v>3.944</c:v>
                </c:pt>
                <c:pt idx="118">
                  <c:v>3.911</c:v>
                </c:pt>
                <c:pt idx="119">
                  <c:v>3.7559999999999998</c:v>
                </c:pt>
                <c:pt idx="120">
                  <c:v>3.7519999999999998</c:v>
                </c:pt>
                <c:pt idx="121">
                  <c:v>3.9940000000000002</c:v>
                </c:pt>
                <c:pt idx="122">
                  <c:v>3.7290000000000001</c:v>
                </c:pt>
                <c:pt idx="123">
                  <c:v>3.734</c:v>
                </c:pt>
                <c:pt idx="124">
                  <c:v>3.8380000000000001</c:v>
                </c:pt>
                <c:pt idx="125">
                  <c:v>3.8279999999999998</c:v>
                </c:pt>
                <c:pt idx="126">
                  <c:v>3.4910000000000001</c:v>
                </c:pt>
                <c:pt idx="127">
                  <c:v>3.8210000000000002</c:v>
                </c:pt>
                <c:pt idx="128">
                  <c:v>3.9140000000000001</c:v>
                </c:pt>
                <c:pt idx="129">
                  <c:v>3.415</c:v>
                </c:pt>
                <c:pt idx="130">
                  <c:v>3.6749999999999998</c:v>
                </c:pt>
                <c:pt idx="131">
                  <c:v>3.665</c:v>
                </c:pt>
                <c:pt idx="132">
                  <c:v>3.532</c:v>
                </c:pt>
                <c:pt idx="133">
                  <c:v>6.7220000000000004</c:v>
                </c:pt>
                <c:pt idx="134">
                  <c:v>6.1950000000000003</c:v>
                </c:pt>
                <c:pt idx="135">
                  <c:v>6.5709999999999997</c:v>
                </c:pt>
                <c:pt idx="136">
                  <c:v>5.859</c:v>
                </c:pt>
                <c:pt idx="137">
                  <c:v>6.3330000000000002</c:v>
                </c:pt>
                <c:pt idx="138">
                  <c:v>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734B-99CE-8696A5DF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56639"/>
        <c:axId val="1935016511"/>
      </c:scatterChart>
      <c:valAx>
        <c:axId val="19817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weight /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16511"/>
        <c:crosses val="autoZero"/>
        <c:crossBetween val="midCat"/>
      </c:valAx>
      <c:valAx>
        <c:axId val="19350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Blastema width vs limb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plots!$H$1</c:f>
              <c:strCache>
                <c:ptCount val="1"/>
                <c:pt idx="0">
                  <c:v>FR midZRS width at collection 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82235782693448"/>
                  <c:y val="-3.46379360891234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plots!$F$2:$F$140</c:f>
              <c:numCache>
                <c:formatCode>General</c:formatCode>
                <c:ptCount val="139"/>
                <c:pt idx="0">
                  <c:v>5.141</c:v>
                </c:pt>
                <c:pt idx="1">
                  <c:v>5.0599999999999996</c:v>
                </c:pt>
                <c:pt idx="2">
                  <c:v>4.91</c:v>
                </c:pt>
                <c:pt idx="3">
                  <c:v>4.7469999999999999</c:v>
                </c:pt>
                <c:pt idx="4">
                  <c:v>5.0250000000000004</c:v>
                </c:pt>
                <c:pt idx="5">
                  <c:v>4.7699999999999996</c:v>
                </c:pt>
                <c:pt idx="6">
                  <c:v>5.2350000000000003</c:v>
                </c:pt>
                <c:pt idx="7">
                  <c:v>5.0540000000000003</c:v>
                </c:pt>
                <c:pt idx="8">
                  <c:v>5.2460000000000004</c:v>
                </c:pt>
                <c:pt idx="9">
                  <c:v>5.2039999999999997</c:v>
                </c:pt>
                <c:pt idx="10">
                  <c:v>5.0759999999999996</c:v>
                </c:pt>
                <c:pt idx="11">
                  <c:v>5.35</c:v>
                </c:pt>
                <c:pt idx="12">
                  <c:v>5.024</c:v>
                </c:pt>
                <c:pt idx="13">
                  <c:v>5.2670000000000003</c:v>
                </c:pt>
                <c:pt idx="16">
                  <c:v>5.1909999999999998</c:v>
                </c:pt>
                <c:pt idx="17">
                  <c:v>5.1829999999999998</c:v>
                </c:pt>
                <c:pt idx="18">
                  <c:v>5.0910000000000002</c:v>
                </c:pt>
                <c:pt idx="19">
                  <c:v>5.4320000000000004</c:v>
                </c:pt>
                <c:pt idx="20">
                  <c:v>5.1840000000000002</c:v>
                </c:pt>
                <c:pt idx="21">
                  <c:v>5.2110000000000003</c:v>
                </c:pt>
                <c:pt idx="22">
                  <c:v>5.3860000000000001</c:v>
                </c:pt>
                <c:pt idx="23">
                  <c:v>5.3259999999999996</c:v>
                </c:pt>
                <c:pt idx="27">
                  <c:v>1.7649999999999999</c:v>
                </c:pt>
                <c:pt idx="28">
                  <c:v>1.6140000000000001</c:v>
                </c:pt>
                <c:pt idx="29">
                  <c:v>1.6020000000000001</c:v>
                </c:pt>
                <c:pt idx="30">
                  <c:v>1.72</c:v>
                </c:pt>
                <c:pt idx="31">
                  <c:v>1.6879999999999999</c:v>
                </c:pt>
                <c:pt idx="32">
                  <c:v>1.714</c:v>
                </c:pt>
                <c:pt idx="33">
                  <c:v>1.881</c:v>
                </c:pt>
                <c:pt idx="34">
                  <c:v>1.806</c:v>
                </c:pt>
                <c:pt idx="35">
                  <c:v>1.8440000000000001</c:v>
                </c:pt>
                <c:pt idx="36">
                  <c:v>1.819</c:v>
                </c:pt>
                <c:pt idx="37">
                  <c:v>1.9159999999999999</c:v>
                </c:pt>
                <c:pt idx="38">
                  <c:v>1.895</c:v>
                </c:pt>
                <c:pt idx="39">
                  <c:v>1.69</c:v>
                </c:pt>
                <c:pt idx="40">
                  <c:v>1.7</c:v>
                </c:pt>
                <c:pt idx="41">
                  <c:v>1.9059999999999999</c:v>
                </c:pt>
                <c:pt idx="42">
                  <c:v>1.7310000000000001</c:v>
                </c:pt>
                <c:pt idx="43">
                  <c:v>1.7190000000000001</c:v>
                </c:pt>
                <c:pt idx="44">
                  <c:v>1.54</c:v>
                </c:pt>
                <c:pt idx="45">
                  <c:v>1.7849999999999999</c:v>
                </c:pt>
                <c:pt idx="46">
                  <c:v>1.7130000000000001</c:v>
                </c:pt>
                <c:pt idx="47">
                  <c:v>1.071</c:v>
                </c:pt>
                <c:pt idx="48">
                  <c:v>1.0429999999999999</c:v>
                </c:pt>
                <c:pt idx="49">
                  <c:v>1.2609999999999999</c:v>
                </c:pt>
                <c:pt idx="50">
                  <c:v>1.3109999999999999</c:v>
                </c:pt>
                <c:pt idx="51">
                  <c:v>1.3069999999999999</c:v>
                </c:pt>
                <c:pt idx="52">
                  <c:v>1.238</c:v>
                </c:pt>
                <c:pt idx="53">
                  <c:v>1.39</c:v>
                </c:pt>
                <c:pt idx="54">
                  <c:v>1.3</c:v>
                </c:pt>
                <c:pt idx="55">
                  <c:v>1.357</c:v>
                </c:pt>
                <c:pt idx="56">
                  <c:v>1.355</c:v>
                </c:pt>
                <c:pt idx="57">
                  <c:v>1.3620000000000001</c:v>
                </c:pt>
                <c:pt idx="58">
                  <c:v>1.345</c:v>
                </c:pt>
                <c:pt idx="59">
                  <c:v>1.3069999999999999</c:v>
                </c:pt>
                <c:pt idx="60">
                  <c:v>1.3320000000000001</c:v>
                </c:pt>
                <c:pt idx="61">
                  <c:v>1.3280000000000001</c:v>
                </c:pt>
                <c:pt idx="62">
                  <c:v>1.325</c:v>
                </c:pt>
                <c:pt idx="63">
                  <c:v>1.3520000000000001</c:v>
                </c:pt>
                <c:pt idx="64">
                  <c:v>1.3129999999999999</c:v>
                </c:pt>
                <c:pt idx="65">
                  <c:v>1.34</c:v>
                </c:pt>
                <c:pt idx="66">
                  <c:v>1.3839999999999999</c:v>
                </c:pt>
                <c:pt idx="67">
                  <c:v>1.3779999999999999</c:v>
                </c:pt>
                <c:pt idx="68">
                  <c:v>1.4390000000000001</c:v>
                </c:pt>
                <c:pt idx="69">
                  <c:v>1.36</c:v>
                </c:pt>
                <c:pt idx="70">
                  <c:v>1.395</c:v>
                </c:pt>
                <c:pt idx="71">
                  <c:v>4.1790000000000003</c:v>
                </c:pt>
                <c:pt idx="72">
                  <c:v>4.2489999999999997</c:v>
                </c:pt>
                <c:pt idx="73">
                  <c:v>4.3239999999999998</c:v>
                </c:pt>
                <c:pt idx="74">
                  <c:v>4.4000000000000004</c:v>
                </c:pt>
                <c:pt idx="75">
                  <c:v>4.3630000000000004</c:v>
                </c:pt>
                <c:pt idx="76">
                  <c:v>4.4039999999999999</c:v>
                </c:pt>
                <c:pt idx="77">
                  <c:v>4.22</c:v>
                </c:pt>
                <c:pt idx="78">
                  <c:v>4.2069999999999999</c:v>
                </c:pt>
                <c:pt idx="79">
                  <c:v>4.2140000000000004</c:v>
                </c:pt>
                <c:pt idx="80">
                  <c:v>4.2880000000000003</c:v>
                </c:pt>
                <c:pt idx="81">
                  <c:v>4.57</c:v>
                </c:pt>
                <c:pt idx="82">
                  <c:v>4.4470000000000001</c:v>
                </c:pt>
                <c:pt idx="83">
                  <c:v>4.3819999999999997</c:v>
                </c:pt>
                <c:pt idx="84">
                  <c:v>4.51</c:v>
                </c:pt>
                <c:pt idx="85">
                  <c:v>4.3490000000000002</c:v>
                </c:pt>
                <c:pt idx="86">
                  <c:v>4.3725000000000005</c:v>
                </c:pt>
                <c:pt idx="87">
                  <c:v>3.7219000000000002</c:v>
                </c:pt>
                <c:pt idx="88">
                  <c:v>3.6831</c:v>
                </c:pt>
                <c:pt idx="89">
                  <c:v>3.8515999999999999</c:v>
                </c:pt>
                <c:pt idx="90">
                  <c:v>3.5670999999999999</c:v>
                </c:pt>
                <c:pt idx="91">
                  <c:v>3.2976000000000001</c:v>
                </c:pt>
                <c:pt idx="92">
                  <c:v>2.7330000000000001</c:v>
                </c:pt>
                <c:pt idx="93">
                  <c:v>2.3420000000000001</c:v>
                </c:pt>
                <c:pt idx="94">
                  <c:v>2.5489999999999999</c:v>
                </c:pt>
                <c:pt idx="95">
                  <c:v>2.4079999999999999</c:v>
                </c:pt>
                <c:pt idx="96">
                  <c:v>2.2770000000000001</c:v>
                </c:pt>
                <c:pt idx="97">
                  <c:v>2.2069999999999999</c:v>
                </c:pt>
                <c:pt idx="98">
                  <c:v>2.2509999999999999</c:v>
                </c:pt>
                <c:pt idx="99">
                  <c:v>2.3130000000000002</c:v>
                </c:pt>
                <c:pt idx="100">
                  <c:v>2.4969999999999999</c:v>
                </c:pt>
                <c:pt idx="102">
                  <c:v>2.37</c:v>
                </c:pt>
                <c:pt idx="103">
                  <c:v>2.5009999999999999</c:v>
                </c:pt>
                <c:pt idx="104">
                  <c:v>2.5369999999999999</c:v>
                </c:pt>
                <c:pt idx="105">
                  <c:v>2.4769999999999999</c:v>
                </c:pt>
                <c:pt idx="106">
                  <c:v>2.524</c:v>
                </c:pt>
                <c:pt idx="107">
                  <c:v>2.5230000000000001</c:v>
                </c:pt>
                <c:pt idx="108">
                  <c:v>3.89</c:v>
                </c:pt>
                <c:pt idx="109">
                  <c:v>3.653</c:v>
                </c:pt>
                <c:pt idx="110">
                  <c:v>3.661</c:v>
                </c:pt>
                <c:pt idx="111">
                  <c:v>3.8540000000000001</c:v>
                </c:pt>
                <c:pt idx="112">
                  <c:v>3.8250000000000002</c:v>
                </c:pt>
                <c:pt idx="113">
                  <c:v>3.879</c:v>
                </c:pt>
                <c:pt idx="114">
                  <c:v>3.7</c:v>
                </c:pt>
                <c:pt idx="115">
                  <c:v>3.8879999999999999</c:v>
                </c:pt>
                <c:pt idx="116">
                  <c:v>3.4359999999999999</c:v>
                </c:pt>
                <c:pt idx="117">
                  <c:v>3.944</c:v>
                </c:pt>
                <c:pt idx="118">
                  <c:v>3.911</c:v>
                </c:pt>
                <c:pt idx="119">
                  <c:v>3.7559999999999998</c:v>
                </c:pt>
                <c:pt idx="120">
                  <c:v>3.7519999999999998</c:v>
                </c:pt>
                <c:pt idx="121">
                  <c:v>3.9940000000000002</c:v>
                </c:pt>
                <c:pt idx="122">
                  <c:v>3.7290000000000001</c:v>
                </c:pt>
                <c:pt idx="123">
                  <c:v>3.734</c:v>
                </c:pt>
                <c:pt idx="124">
                  <c:v>3.8380000000000001</c:v>
                </c:pt>
                <c:pt idx="125">
                  <c:v>3.8279999999999998</c:v>
                </c:pt>
                <c:pt idx="126">
                  <c:v>3.4910000000000001</c:v>
                </c:pt>
                <c:pt idx="127">
                  <c:v>3.8210000000000002</c:v>
                </c:pt>
                <c:pt idx="128">
                  <c:v>3.9140000000000001</c:v>
                </c:pt>
                <c:pt idx="129">
                  <c:v>3.415</c:v>
                </c:pt>
                <c:pt idx="130">
                  <c:v>3.6749999999999998</c:v>
                </c:pt>
                <c:pt idx="131">
                  <c:v>3.665</c:v>
                </c:pt>
                <c:pt idx="132">
                  <c:v>3.532</c:v>
                </c:pt>
                <c:pt idx="133">
                  <c:v>6.7220000000000004</c:v>
                </c:pt>
                <c:pt idx="134">
                  <c:v>6.1950000000000003</c:v>
                </c:pt>
                <c:pt idx="135">
                  <c:v>6.5709999999999997</c:v>
                </c:pt>
                <c:pt idx="136">
                  <c:v>5.859</c:v>
                </c:pt>
                <c:pt idx="137">
                  <c:v>6.3330000000000002</c:v>
                </c:pt>
                <c:pt idx="138">
                  <c:v>5.61</c:v>
                </c:pt>
              </c:numCache>
            </c:numRef>
          </c:xVal>
          <c:yVal>
            <c:numRef>
              <c:f>plots!$H$2:$H$140</c:f>
              <c:numCache>
                <c:formatCode>General</c:formatCode>
                <c:ptCount val="139"/>
                <c:pt idx="0">
                  <c:v>2.6880000000000002</c:v>
                </c:pt>
                <c:pt idx="1">
                  <c:v>2.5379999999999998</c:v>
                </c:pt>
                <c:pt idx="2">
                  <c:v>2.6360000000000001</c:v>
                </c:pt>
                <c:pt idx="3">
                  <c:v>2.35</c:v>
                </c:pt>
                <c:pt idx="4">
                  <c:v>2.472</c:v>
                </c:pt>
                <c:pt idx="5">
                  <c:v>2.2599999999999998</c:v>
                </c:pt>
                <c:pt idx="6">
                  <c:v>2.298</c:v>
                </c:pt>
                <c:pt idx="7">
                  <c:v>1.954</c:v>
                </c:pt>
                <c:pt idx="8">
                  <c:v>2.8769999999999998</c:v>
                </c:pt>
                <c:pt idx="9">
                  <c:v>2.4769999999999999</c:v>
                </c:pt>
                <c:pt idx="48">
                  <c:v>1.0209999999999999</c:v>
                </c:pt>
                <c:pt idx="49">
                  <c:v>1.0169999999999999</c:v>
                </c:pt>
                <c:pt idx="50">
                  <c:v>0.96899999999999997</c:v>
                </c:pt>
                <c:pt idx="51">
                  <c:v>0.84299999999999997</c:v>
                </c:pt>
                <c:pt idx="52">
                  <c:v>0.77700000000000002</c:v>
                </c:pt>
                <c:pt idx="53">
                  <c:v>0.89700000000000002</c:v>
                </c:pt>
                <c:pt idx="54">
                  <c:v>0.92300000000000004</c:v>
                </c:pt>
                <c:pt idx="92">
                  <c:v>1.627</c:v>
                </c:pt>
                <c:pt idx="93">
                  <c:v>1.669</c:v>
                </c:pt>
                <c:pt idx="94">
                  <c:v>1.7130000000000001</c:v>
                </c:pt>
                <c:pt idx="95">
                  <c:v>1.847</c:v>
                </c:pt>
                <c:pt idx="106">
                  <c:v>1.5780000000000001</c:v>
                </c:pt>
                <c:pt idx="107">
                  <c:v>1.7230000000000001</c:v>
                </c:pt>
                <c:pt idx="133">
                  <c:v>2.5680000000000001</c:v>
                </c:pt>
                <c:pt idx="134">
                  <c:v>2.819</c:v>
                </c:pt>
                <c:pt idx="135">
                  <c:v>2.7050000000000001</c:v>
                </c:pt>
                <c:pt idx="136">
                  <c:v>2.5609999999999999</c:v>
                </c:pt>
                <c:pt idx="137">
                  <c:v>2.6789999999999998</c:v>
                </c:pt>
                <c:pt idx="138">
                  <c:v>2.722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CB-451E-A980-BBB721A64DAA}"/>
            </c:ext>
          </c:extLst>
        </c:ser>
        <c:ser>
          <c:idx val="0"/>
          <c:order val="1"/>
          <c:tx>
            <c:strRef>
              <c:f>plots!$G$1</c:f>
              <c:strCache>
                <c:ptCount val="1"/>
                <c:pt idx="0">
                  <c:v>FL midZRS width at collection 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plots!$F$75:$F$140</c:f>
              <c:numCache>
                <c:formatCode>General</c:formatCode>
                <c:ptCount val="66"/>
                <c:pt idx="0">
                  <c:v>4.3239999999999998</c:v>
                </c:pt>
                <c:pt idx="1">
                  <c:v>4.4000000000000004</c:v>
                </c:pt>
                <c:pt idx="2">
                  <c:v>4.3630000000000004</c:v>
                </c:pt>
                <c:pt idx="3">
                  <c:v>4.4039999999999999</c:v>
                </c:pt>
                <c:pt idx="4">
                  <c:v>4.22</c:v>
                </c:pt>
                <c:pt idx="5">
                  <c:v>4.2069999999999999</c:v>
                </c:pt>
                <c:pt idx="6">
                  <c:v>4.2140000000000004</c:v>
                </c:pt>
                <c:pt idx="7">
                  <c:v>4.2880000000000003</c:v>
                </c:pt>
                <c:pt idx="8">
                  <c:v>4.57</c:v>
                </c:pt>
                <c:pt idx="9">
                  <c:v>4.4470000000000001</c:v>
                </c:pt>
                <c:pt idx="10">
                  <c:v>4.3819999999999997</c:v>
                </c:pt>
                <c:pt idx="11">
                  <c:v>4.51</c:v>
                </c:pt>
                <c:pt idx="12">
                  <c:v>4.3490000000000002</c:v>
                </c:pt>
                <c:pt idx="13">
                  <c:v>4.3725000000000005</c:v>
                </c:pt>
                <c:pt idx="14">
                  <c:v>3.7219000000000002</c:v>
                </c:pt>
                <c:pt idx="15">
                  <c:v>3.6831</c:v>
                </c:pt>
                <c:pt idx="16">
                  <c:v>3.8515999999999999</c:v>
                </c:pt>
                <c:pt idx="17">
                  <c:v>3.5670999999999999</c:v>
                </c:pt>
                <c:pt idx="18">
                  <c:v>3.2976000000000001</c:v>
                </c:pt>
                <c:pt idx="19">
                  <c:v>2.7330000000000001</c:v>
                </c:pt>
                <c:pt idx="20">
                  <c:v>2.3420000000000001</c:v>
                </c:pt>
                <c:pt idx="21">
                  <c:v>2.5489999999999999</c:v>
                </c:pt>
                <c:pt idx="22">
                  <c:v>2.4079999999999999</c:v>
                </c:pt>
                <c:pt idx="23">
                  <c:v>2.2770000000000001</c:v>
                </c:pt>
                <c:pt idx="24">
                  <c:v>2.2069999999999999</c:v>
                </c:pt>
                <c:pt idx="25">
                  <c:v>2.2509999999999999</c:v>
                </c:pt>
                <c:pt idx="26">
                  <c:v>2.3130000000000002</c:v>
                </c:pt>
                <c:pt idx="27">
                  <c:v>2.4969999999999999</c:v>
                </c:pt>
                <c:pt idx="29">
                  <c:v>2.37</c:v>
                </c:pt>
                <c:pt idx="30">
                  <c:v>2.5009999999999999</c:v>
                </c:pt>
                <c:pt idx="31">
                  <c:v>2.5369999999999999</c:v>
                </c:pt>
                <c:pt idx="32">
                  <c:v>2.4769999999999999</c:v>
                </c:pt>
                <c:pt idx="33">
                  <c:v>2.524</c:v>
                </c:pt>
                <c:pt idx="34">
                  <c:v>2.5230000000000001</c:v>
                </c:pt>
                <c:pt idx="35">
                  <c:v>3.89</c:v>
                </c:pt>
                <c:pt idx="36">
                  <c:v>3.653</c:v>
                </c:pt>
                <c:pt idx="37">
                  <c:v>3.661</c:v>
                </c:pt>
                <c:pt idx="38">
                  <c:v>3.8540000000000001</c:v>
                </c:pt>
                <c:pt idx="39">
                  <c:v>3.8250000000000002</c:v>
                </c:pt>
                <c:pt idx="40">
                  <c:v>3.879</c:v>
                </c:pt>
                <c:pt idx="41">
                  <c:v>3.7</c:v>
                </c:pt>
                <c:pt idx="42">
                  <c:v>3.8879999999999999</c:v>
                </c:pt>
                <c:pt idx="43">
                  <c:v>3.4359999999999999</c:v>
                </c:pt>
                <c:pt idx="44">
                  <c:v>3.944</c:v>
                </c:pt>
                <c:pt idx="45">
                  <c:v>3.911</c:v>
                </c:pt>
                <c:pt idx="46">
                  <c:v>3.7559999999999998</c:v>
                </c:pt>
                <c:pt idx="47">
                  <c:v>3.7519999999999998</c:v>
                </c:pt>
                <c:pt idx="48">
                  <c:v>3.9940000000000002</c:v>
                </c:pt>
                <c:pt idx="49">
                  <c:v>3.7290000000000001</c:v>
                </c:pt>
                <c:pt idx="50">
                  <c:v>3.734</c:v>
                </c:pt>
                <c:pt idx="51">
                  <c:v>3.8380000000000001</c:v>
                </c:pt>
                <c:pt idx="52">
                  <c:v>3.8279999999999998</c:v>
                </c:pt>
                <c:pt idx="53">
                  <c:v>3.4910000000000001</c:v>
                </c:pt>
                <c:pt idx="54">
                  <c:v>3.8210000000000002</c:v>
                </c:pt>
                <c:pt idx="55">
                  <c:v>3.9140000000000001</c:v>
                </c:pt>
                <c:pt idx="56">
                  <c:v>3.415</c:v>
                </c:pt>
                <c:pt idx="57">
                  <c:v>3.6749999999999998</c:v>
                </c:pt>
                <c:pt idx="58">
                  <c:v>3.665</c:v>
                </c:pt>
                <c:pt idx="59">
                  <c:v>3.532</c:v>
                </c:pt>
                <c:pt idx="60">
                  <c:v>6.7220000000000004</c:v>
                </c:pt>
                <c:pt idx="61">
                  <c:v>6.1950000000000003</c:v>
                </c:pt>
                <c:pt idx="62">
                  <c:v>6.5709999999999997</c:v>
                </c:pt>
                <c:pt idx="63">
                  <c:v>5.859</c:v>
                </c:pt>
                <c:pt idx="64">
                  <c:v>6.3330000000000002</c:v>
                </c:pt>
                <c:pt idx="65">
                  <c:v>5.61</c:v>
                </c:pt>
              </c:numCache>
            </c:numRef>
          </c:xVal>
          <c:yVal>
            <c:numRef>
              <c:f>plots!$G$2:$G$140</c:f>
              <c:numCache>
                <c:formatCode>General</c:formatCode>
                <c:ptCount val="139"/>
                <c:pt idx="2">
                  <c:v>2.181</c:v>
                </c:pt>
                <c:pt idx="3">
                  <c:v>2.2400000000000002</c:v>
                </c:pt>
                <c:pt idx="6">
                  <c:v>2.6869999999999998</c:v>
                </c:pt>
                <c:pt idx="7">
                  <c:v>2.0019999999999998</c:v>
                </c:pt>
                <c:pt idx="8">
                  <c:v>2.1360000000000001</c:v>
                </c:pt>
                <c:pt idx="9">
                  <c:v>2.41</c:v>
                </c:pt>
                <c:pt idx="47">
                  <c:v>0.96499999999999997</c:v>
                </c:pt>
                <c:pt idx="92">
                  <c:v>1.722</c:v>
                </c:pt>
                <c:pt idx="93">
                  <c:v>1.8149999999999999</c:v>
                </c:pt>
                <c:pt idx="94">
                  <c:v>1.399</c:v>
                </c:pt>
                <c:pt idx="95">
                  <c:v>1.62</c:v>
                </c:pt>
                <c:pt idx="106">
                  <c:v>1.7310000000000001</c:v>
                </c:pt>
                <c:pt idx="107">
                  <c:v>1.736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6-4F8E-B846-56CB8BDC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56639"/>
        <c:axId val="1935016511"/>
      </c:scatterChart>
      <c:valAx>
        <c:axId val="19817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16511"/>
        <c:crosses val="autoZero"/>
        <c:crossBetween val="midCat"/>
      </c:valAx>
      <c:valAx>
        <c:axId val="19350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blastema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566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Blastema /limb</a:t>
            </a:r>
            <a:r>
              <a:rPr lang="en-US" baseline="0"/>
              <a:t> </a:t>
            </a:r>
            <a:r>
              <a:rPr lang="en-US"/>
              <a:t> width ration vs limb width </a:t>
            </a:r>
          </a:p>
        </c:rich>
      </c:tx>
      <c:layout>
        <c:manualLayout>
          <c:xMode val="edge"/>
          <c:yMode val="edge"/>
          <c:x val="0.21347839225021187"/>
          <c:y val="2.2594929840074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613954505686792E-2"/>
                  <c:y val="-0.26906131525226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plots!$V$8:$V$37</c:f>
              <c:numCache>
                <c:formatCode>General</c:formatCode>
                <c:ptCount val="30"/>
                <c:pt idx="0">
                  <c:v>1.0429999999999999</c:v>
                </c:pt>
                <c:pt idx="1">
                  <c:v>1.071</c:v>
                </c:pt>
                <c:pt idx="2">
                  <c:v>1.2609999999999999</c:v>
                </c:pt>
                <c:pt idx="3">
                  <c:v>2.4079999999999999</c:v>
                </c:pt>
                <c:pt idx="4">
                  <c:v>1.3109999999999999</c:v>
                </c:pt>
                <c:pt idx="5">
                  <c:v>2.3420000000000001</c:v>
                </c:pt>
                <c:pt idx="6">
                  <c:v>1.3</c:v>
                </c:pt>
                <c:pt idx="7">
                  <c:v>2.5230000000000001</c:v>
                </c:pt>
                <c:pt idx="8">
                  <c:v>2.5489999999999999</c:v>
                </c:pt>
                <c:pt idx="9">
                  <c:v>1.39</c:v>
                </c:pt>
                <c:pt idx="10">
                  <c:v>1.3069999999999999</c:v>
                </c:pt>
                <c:pt idx="11">
                  <c:v>1.238</c:v>
                </c:pt>
                <c:pt idx="12">
                  <c:v>2.524</c:v>
                </c:pt>
                <c:pt idx="13">
                  <c:v>2.7330000000000001</c:v>
                </c:pt>
                <c:pt idx="14">
                  <c:v>5.2460000000000004</c:v>
                </c:pt>
                <c:pt idx="15">
                  <c:v>4.91</c:v>
                </c:pt>
                <c:pt idx="16">
                  <c:v>5.141</c:v>
                </c:pt>
                <c:pt idx="17">
                  <c:v>5.0599999999999996</c:v>
                </c:pt>
                <c:pt idx="18">
                  <c:v>4.7469999999999999</c:v>
                </c:pt>
                <c:pt idx="19">
                  <c:v>5.0250000000000004</c:v>
                </c:pt>
                <c:pt idx="20">
                  <c:v>5.61</c:v>
                </c:pt>
                <c:pt idx="21">
                  <c:v>5.2039999999999997</c:v>
                </c:pt>
                <c:pt idx="22">
                  <c:v>4.7699999999999996</c:v>
                </c:pt>
                <c:pt idx="23">
                  <c:v>6.1950000000000003</c:v>
                </c:pt>
                <c:pt idx="24">
                  <c:v>5.2350000000000003</c:v>
                </c:pt>
                <c:pt idx="25">
                  <c:v>5.859</c:v>
                </c:pt>
                <c:pt idx="26">
                  <c:v>6.3330000000000002</c:v>
                </c:pt>
                <c:pt idx="27">
                  <c:v>6.5709999999999997</c:v>
                </c:pt>
                <c:pt idx="28">
                  <c:v>5.0540000000000003</c:v>
                </c:pt>
                <c:pt idx="29">
                  <c:v>6.7220000000000004</c:v>
                </c:pt>
              </c:numCache>
            </c:numRef>
          </c:xVal>
          <c:yVal>
            <c:numRef>
              <c:f>plots!$W$8:$W$37</c:f>
              <c:numCache>
                <c:formatCode>General</c:formatCode>
                <c:ptCount val="30"/>
                <c:pt idx="0">
                  <c:v>0.97890699904122724</c:v>
                </c:pt>
                <c:pt idx="1">
                  <c:v>0.90102707749766575</c:v>
                </c:pt>
                <c:pt idx="2">
                  <c:v>0.80650277557494054</c:v>
                </c:pt>
                <c:pt idx="3">
                  <c:v>0.76702657807308972</c:v>
                </c:pt>
                <c:pt idx="4">
                  <c:v>0.73913043478260876</c:v>
                </c:pt>
                <c:pt idx="5">
                  <c:v>0.71263877028181044</c:v>
                </c:pt>
                <c:pt idx="6">
                  <c:v>0.71</c:v>
                </c:pt>
                <c:pt idx="7">
                  <c:v>0.68291716210860087</c:v>
                </c:pt>
                <c:pt idx="8">
                  <c:v>0.67202824637112601</c:v>
                </c:pt>
                <c:pt idx="9">
                  <c:v>0.64532374100719425</c:v>
                </c:pt>
                <c:pt idx="10">
                  <c:v>0.64498852333588375</c:v>
                </c:pt>
                <c:pt idx="11">
                  <c:v>0.62762520193861071</c:v>
                </c:pt>
                <c:pt idx="12">
                  <c:v>0.62519809825673534</c:v>
                </c:pt>
                <c:pt idx="13">
                  <c:v>0.59531650201244057</c:v>
                </c:pt>
                <c:pt idx="14">
                  <c:v>0.5484178421654593</c:v>
                </c:pt>
                <c:pt idx="15">
                  <c:v>0.53686354378818735</c:v>
                </c:pt>
                <c:pt idx="16">
                  <c:v>0.52285547558840695</c:v>
                </c:pt>
                <c:pt idx="17">
                  <c:v>0.50158102766798418</c:v>
                </c:pt>
                <c:pt idx="18">
                  <c:v>0.4950495049504951</c:v>
                </c:pt>
                <c:pt idx="19">
                  <c:v>0.49194029850746263</c:v>
                </c:pt>
                <c:pt idx="20">
                  <c:v>0.485204991087344</c:v>
                </c:pt>
                <c:pt idx="21">
                  <c:v>0.47598001537279017</c:v>
                </c:pt>
                <c:pt idx="22">
                  <c:v>0.47379454926624737</c:v>
                </c:pt>
                <c:pt idx="23">
                  <c:v>0.45504439063761093</c:v>
                </c:pt>
                <c:pt idx="24">
                  <c:v>0.43896848137535815</c:v>
                </c:pt>
                <c:pt idx="25">
                  <c:v>0.43710530807304998</c:v>
                </c:pt>
                <c:pt idx="26">
                  <c:v>0.42302226432970153</c:v>
                </c:pt>
                <c:pt idx="27">
                  <c:v>0.41165728199665197</c:v>
                </c:pt>
                <c:pt idx="28">
                  <c:v>0.38662445587653343</c:v>
                </c:pt>
                <c:pt idx="29">
                  <c:v>0.3820291579886938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A-4A0C-8AF1-49BD970F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57599"/>
        <c:axId val="1112353279"/>
      </c:scatterChart>
      <c:valAx>
        <c:axId val="11123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Limb width 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3279"/>
        <c:crosses val="autoZero"/>
        <c:crossBetween val="midCat"/>
      </c:valAx>
      <c:valAx>
        <c:axId val="11123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Blastema width / limb</a:t>
                </a:r>
                <a:r>
                  <a:rPr lang="en-US" baseline="0"/>
                  <a:t> </a:t>
                </a:r>
                <a:r>
                  <a:rPr lang="en-US"/>
                  <a:t>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Blastema width vs limb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plots!$H$1</c:f>
              <c:strCache>
                <c:ptCount val="1"/>
                <c:pt idx="0">
                  <c:v>FR midZRS width at collection 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37470129056067"/>
                  <c:y val="-7.0778077428845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1.092ln(x) + 0.6828</a:t>
                    </a:r>
                    <a:br>
                      <a:rPr lang="en-US" baseline="0"/>
                    </a:br>
                    <a:r>
                      <a:rPr lang="en-US" baseline="0"/>
                      <a:t>R² = 0.9386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plots!$F$2:$F$140</c:f>
              <c:numCache>
                <c:formatCode>General</c:formatCode>
                <c:ptCount val="139"/>
                <c:pt idx="0">
                  <c:v>5.141</c:v>
                </c:pt>
                <c:pt idx="1">
                  <c:v>5.0599999999999996</c:v>
                </c:pt>
                <c:pt idx="2">
                  <c:v>4.91</c:v>
                </c:pt>
                <c:pt idx="3">
                  <c:v>4.7469999999999999</c:v>
                </c:pt>
                <c:pt idx="4">
                  <c:v>5.0250000000000004</c:v>
                </c:pt>
                <c:pt idx="5">
                  <c:v>4.7699999999999996</c:v>
                </c:pt>
                <c:pt idx="6">
                  <c:v>5.2350000000000003</c:v>
                </c:pt>
                <c:pt idx="7">
                  <c:v>5.0540000000000003</c:v>
                </c:pt>
                <c:pt idx="8">
                  <c:v>5.2460000000000004</c:v>
                </c:pt>
                <c:pt idx="9">
                  <c:v>5.2039999999999997</c:v>
                </c:pt>
                <c:pt idx="10">
                  <c:v>5.0759999999999996</c:v>
                </c:pt>
                <c:pt idx="11">
                  <c:v>5.35</c:v>
                </c:pt>
                <c:pt idx="12">
                  <c:v>5.024</c:v>
                </c:pt>
                <c:pt idx="13">
                  <c:v>5.2670000000000003</c:v>
                </c:pt>
                <c:pt idx="16">
                  <c:v>5.1909999999999998</c:v>
                </c:pt>
                <c:pt idx="17">
                  <c:v>5.1829999999999998</c:v>
                </c:pt>
                <c:pt idx="18">
                  <c:v>5.0910000000000002</c:v>
                </c:pt>
                <c:pt idx="19">
                  <c:v>5.4320000000000004</c:v>
                </c:pt>
                <c:pt idx="20">
                  <c:v>5.1840000000000002</c:v>
                </c:pt>
                <c:pt idx="21">
                  <c:v>5.2110000000000003</c:v>
                </c:pt>
                <c:pt idx="22">
                  <c:v>5.3860000000000001</c:v>
                </c:pt>
                <c:pt idx="23">
                  <c:v>5.3259999999999996</c:v>
                </c:pt>
                <c:pt idx="27">
                  <c:v>1.7649999999999999</c:v>
                </c:pt>
                <c:pt idx="28">
                  <c:v>1.6140000000000001</c:v>
                </c:pt>
                <c:pt idx="29">
                  <c:v>1.6020000000000001</c:v>
                </c:pt>
                <c:pt idx="30">
                  <c:v>1.72</c:v>
                </c:pt>
                <c:pt idx="31">
                  <c:v>1.6879999999999999</c:v>
                </c:pt>
                <c:pt idx="32">
                  <c:v>1.714</c:v>
                </c:pt>
                <c:pt idx="33">
                  <c:v>1.881</c:v>
                </c:pt>
                <c:pt idx="34">
                  <c:v>1.806</c:v>
                </c:pt>
                <c:pt idx="35">
                  <c:v>1.8440000000000001</c:v>
                </c:pt>
                <c:pt idx="36">
                  <c:v>1.819</c:v>
                </c:pt>
                <c:pt idx="37">
                  <c:v>1.9159999999999999</c:v>
                </c:pt>
                <c:pt idx="38">
                  <c:v>1.895</c:v>
                </c:pt>
                <c:pt idx="39">
                  <c:v>1.69</c:v>
                </c:pt>
                <c:pt idx="40">
                  <c:v>1.7</c:v>
                </c:pt>
                <c:pt idx="41">
                  <c:v>1.9059999999999999</c:v>
                </c:pt>
                <c:pt idx="42">
                  <c:v>1.7310000000000001</c:v>
                </c:pt>
                <c:pt idx="43">
                  <c:v>1.7190000000000001</c:v>
                </c:pt>
                <c:pt idx="44">
                  <c:v>1.54</c:v>
                </c:pt>
                <c:pt idx="45">
                  <c:v>1.7849999999999999</c:v>
                </c:pt>
                <c:pt idx="46">
                  <c:v>1.7130000000000001</c:v>
                </c:pt>
                <c:pt idx="47">
                  <c:v>1.071</c:v>
                </c:pt>
                <c:pt idx="48">
                  <c:v>1.0429999999999999</c:v>
                </c:pt>
                <c:pt idx="49">
                  <c:v>1.2609999999999999</c:v>
                </c:pt>
                <c:pt idx="50">
                  <c:v>1.3109999999999999</c:v>
                </c:pt>
                <c:pt idx="51">
                  <c:v>1.3069999999999999</c:v>
                </c:pt>
                <c:pt idx="52">
                  <c:v>1.238</c:v>
                </c:pt>
                <c:pt idx="53">
                  <c:v>1.39</c:v>
                </c:pt>
                <c:pt idx="54">
                  <c:v>1.3</c:v>
                </c:pt>
                <c:pt idx="55">
                  <c:v>1.357</c:v>
                </c:pt>
                <c:pt idx="56">
                  <c:v>1.355</c:v>
                </c:pt>
                <c:pt idx="57">
                  <c:v>1.3620000000000001</c:v>
                </c:pt>
                <c:pt idx="58">
                  <c:v>1.345</c:v>
                </c:pt>
                <c:pt idx="59">
                  <c:v>1.3069999999999999</c:v>
                </c:pt>
                <c:pt idx="60">
                  <c:v>1.3320000000000001</c:v>
                </c:pt>
                <c:pt idx="61">
                  <c:v>1.3280000000000001</c:v>
                </c:pt>
                <c:pt idx="62">
                  <c:v>1.325</c:v>
                </c:pt>
                <c:pt idx="63">
                  <c:v>1.3520000000000001</c:v>
                </c:pt>
                <c:pt idx="64">
                  <c:v>1.3129999999999999</c:v>
                </c:pt>
                <c:pt idx="65">
                  <c:v>1.34</c:v>
                </c:pt>
                <c:pt idx="66">
                  <c:v>1.3839999999999999</c:v>
                </c:pt>
                <c:pt idx="67">
                  <c:v>1.3779999999999999</c:v>
                </c:pt>
                <c:pt idx="68">
                  <c:v>1.4390000000000001</c:v>
                </c:pt>
                <c:pt idx="69">
                  <c:v>1.36</c:v>
                </c:pt>
                <c:pt idx="70">
                  <c:v>1.395</c:v>
                </c:pt>
                <c:pt idx="71">
                  <c:v>4.1790000000000003</c:v>
                </c:pt>
                <c:pt idx="72">
                  <c:v>4.2489999999999997</c:v>
                </c:pt>
                <c:pt idx="73">
                  <c:v>4.3239999999999998</c:v>
                </c:pt>
                <c:pt idx="74">
                  <c:v>4.4000000000000004</c:v>
                </c:pt>
                <c:pt idx="75">
                  <c:v>4.3630000000000004</c:v>
                </c:pt>
                <c:pt idx="76">
                  <c:v>4.4039999999999999</c:v>
                </c:pt>
                <c:pt idx="77">
                  <c:v>4.22</c:v>
                </c:pt>
                <c:pt idx="78">
                  <c:v>4.2069999999999999</c:v>
                </c:pt>
                <c:pt idx="79">
                  <c:v>4.2140000000000004</c:v>
                </c:pt>
                <c:pt idx="80">
                  <c:v>4.2880000000000003</c:v>
                </c:pt>
                <c:pt idx="81">
                  <c:v>4.57</c:v>
                </c:pt>
                <c:pt idx="82">
                  <c:v>4.4470000000000001</c:v>
                </c:pt>
                <c:pt idx="83">
                  <c:v>4.3819999999999997</c:v>
                </c:pt>
                <c:pt idx="84">
                  <c:v>4.51</c:v>
                </c:pt>
                <c:pt idx="85">
                  <c:v>4.3490000000000002</c:v>
                </c:pt>
                <c:pt idx="86">
                  <c:v>4.3725000000000005</c:v>
                </c:pt>
                <c:pt idx="87">
                  <c:v>3.7219000000000002</c:v>
                </c:pt>
                <c:pt idx="88">
                  <c:v>3.6831</c:v>
                </c:pt>
                <c:pt idx="89">
                  <c:v>3.8515999999999999</c:v>
                </c:pt>
                <c:pt idx="90">
                  <c:v>3.5670999999999999</c:v>
                </c:pt>
                <c:pt idx="91">
                  <c:v>3.2976000000000001</c:v>
                </c:pt>
                <c:pt idx="92">
                  <c:v>2.7330000000000001</c:v>
                </c:pt>
                <c:pt idx="93">
                  <c:v>2.3420000000000001</c:v>
                </c:pt>
                <c:pt idx="94">
                  <c:v>2.5489999999999999</c:v>
                </c:pt>
                <c:pt idx="95">
                  <c:v>2.4079999999999999</c:v>
                </c:pt>
                <c:pt idx="96">
                  <c:v>2.2770000000000001</c:v>
                </c:pt>
                <c:pt idx="97">
                  <c:v>2.2069999999999999</c:v>
                </c:pt>
                <c:pt idx="98">
                  <c:v>2.2509999999999999</c:v>
                </c:pt>
                <c:pt idx="99">
                  <c:v>2.3130000000000002</c:v>
                </c:pt>
                <c:pt idx="100">
                  <c:v>2.4969999999999999</c:v>
                </c:pt>
                <c:pt idx="102">
                  <c:v>2.37</c:v>
                </c:pt>
                <c:pt idx="103">
                  <c:v>2.5009999999999999</c:v>
                </c:pt>
                <c:pt idx="104">
                  <c:v>2.5369999999999999</c:v>
                </c:pt>
                <c:pt idx="105">
                  <c:v>2.4769999999999999</c:v>
                </c:pt>
                <c:pt idx="106">
                  <c:v>2.524</c:v>
                </c:pt>
                <c:pt idx="107">
                  <c:v>2.5230000000000001</c:v>
                </c:pt>
                <c:pt idx="108">
                  <c:v>3.89</c:v>
                </c:pt>
                <c:pt idx="109">
                  <c:v>3.653</c:v>
                </c:pt>
                <c:pt idx="110">
                  <c:v>3.661</c:v>
                </c:pt>
                <c:pt idx="111">
                  <c:v>3.8540000000000001</c:v>
                </c:pt>
                <c:pt idx="112">
                  <c:v>3.8250000000000002</c:v>
                </c:pt>
                <c:pt idx="113">
                  <c:v>3.879</c:v>
                </c:pt>
                <c:pt idx="114">
                  <c:v>3.7</c:v>
                </c:pt>
                <c:pt idx="115">
                  <c:v>3.8879999999999999</c:v>
                </c:pt>
                <c:pt idx="116">
                  <c:v>3.4359999999999999</c:v>
                </c:pt>
                <c:pt idx="117">
                  <c:v>3.944</c:v>
                </c:pt>
                <c:pt idx="118">
                  <c:v>3.911</c:v>
                </c:pt>
                <c:pt idx="119">
                  <c:v>3.7559999999999998</c:v>
                </c:pt>
                <c:pt idx="120">
                  <c:v>3.7519999999999998</c:v>
                </c:pt>
                <c:pt idx="121">
                  <c:v>3.9940000000000002</c:v>
                </c:pt>
                <c:pt idx="122">
                  <c:v>3.7290000000000001</c:v>
                </c:pt>
                <c:pt idx="123">
                  <c:v>3.734</c:v>
                </c:pt>
                <c:pt idx="124">
                  <c:v>3.8380000000000001</c:v>
                </c:pt>
                <c:pt idx="125">
                  <c:v>3.8279999999999998</c:v>
                </c:pt>
                <c:pt idx="126">
                  <c:v>3.4910000000000001</c:v>
                </c:pt>
                <c:pt idx="127">
                  <c:v>3.8210000000000002</c:v>
                </c:pt>
                <c:pt idx="128">
                  <c:v>3.9140000000000001</c:v>
                </c:pt>
                <c:pt idx="129">
                  <c:v>3.415</c:v>
                </c:pt>
                <c:pt idx="130">
                  <c:v>3.6749999999999998</c:v>
                </c:pt>
                <c:pt idx="131">
                  <c:v>3.665</c:v>
                </c:pt>
                <c:pt idx="132">
                  <c:v>3.532</c:v>
                </c:pt>
                <c:pt idx="133">
                  <c:v>6.7220000000000004</c:v>
                </c:pt>
                <c:pt idx="134">
                  <c:v>6.1950000000000003</c:v>
                </c:pt>
                <c:pt idx="135">
                  <c:v>6.5709999999999997</c:v>
                </c:pt>
                <c:pt idx="136">
                  <c:v>5.859</c:v>
                </c:pt>
                <c:pt idx="137">
                  <c:v>6.3330000000000002</c:v>
                </c:pt>
                <c:pt idx="138">
                  <c:v>5.61</c:v>
                </c:pt>
              </c:numCache>
            </c:numRef>
          </c:xVal>
          <c:yVal>
            <c:numRef>
              <c:f>plots!$H$2:$H$140</c:f>
              <c:numCache>
                <c:formatCode>General</c:formatCode>
                <c:ptCount val="139"/>
                <c:pt idx="0">
                  <c:v>2.6880000000000002</c:v>
                </c:pt>
                <c:pt idx="1">
                  <c:v>2.5379999999999998</c:v>
                </c:pt>
                <c:pt idx="2">
                  <c:v>2.6360000000000001</c:v>
                </c:pt>
                <c:pt idx="3">
                  <c:v>2.35</c:v>
                </c:pt>
                <c:pt idx="4">
                  <c:v>2.472</c:v>
                </c:pt>
                <c:pt idx="5">
                  <c:v>2.2599999999999998</c:v>
                </c:pt>
                <c:pt idx="6">
                  <c:v>2.298</c:v>
                </c:pt>
                <c:pt idx="7">
                  <c:v>1.954</c:v>
                </c:pt>
                <c:pt idx="8">
                  <c:v>2.8769999999999998</c:v>
                </c:pt>
                <c:pt idx="9">
                  <c:v>2.4769999999999999</c:v>
                </c:pt>
                <c:pt idx="48">
                  <c:v>1.0209999999999999</c:v>
                </c:pt>
                <c:pt idx="49">
                  <c:v>1.0169999999999999</c:v>
                </c:pt>
                <c:pt idx="50">
                  <c:v>0.96899999999999997</c:v>
                </c:pt>
                <c:pt idx="51">
                  <c:v>0.84299999999999997</c:v>
                </c:pt>
                <c:pt idx="52">
                  <c:v>0.77700000000000002</c:v>
                </c:pt>
                <c:pt idx="53">
                  <c:v>0.89700000000000002</c:v>
                </c:pt>
                <c:pt idx="54">
                  <c:v>0.92300000000000004</c:v>
                </c:pt>
                <c:pt idx="92">
                  <c:v>1.627</c:v>
                </c:pt>
                <c:pt idx="93">
                  <c:v>1.669</c:v>
                </c:pt>
                <c:pt idx="94">
                  <c:v>1.7130000000000001</c:v>
                </c:pt>
                <c:pt idx="95">
                  <c:v>1.847</c:v>
                </c:pt>
                <c:pt idx="106">
                  <c:v>1.5780000000000001</c:v>
                </c:pt>
                <c:pt idx="107">
                  <c:v>1.7230000000000001</c:v>
                </c:pt>
                <c:pt idx="133">
                  <c:v>2.5680000000000001</c:v>
                </c:pt>
                <c:pt idx="134">
                  <c:v>2.819</c:v>
                </c:pt>
                <c:pt idx="135">
                  <c:v>2.7050000000000001</c:v>
                </c:pt>
                <c:pt idx="136">
                  <c:v>2.5609999999999999</c:v>
                </c:pt>
                <c:pt idx="137">
                  <c:v>2.6789999999999998</c:v>
                </c:pt>
                <c:pt idx="138">
                  <c:v>2.722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6-9B48-A2D6-28F453DE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56639"/>
        <c:axId val="1935016511"/>
      </c:scatterChart>
      <c:valAx>
        <c:axId val="19817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16511"/>
        <c:crosses val="autoZero"/>
        <c:crossBetween val="midCat"/>
      </c:valAx>
      <c:valAx>
        <c:axId val="19350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blastema width / 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566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Blastema/limb width ration vs body length</a:t>
            </a:r>
          </a:p>
        </c:rich>
      </c:tx>
      <c:layout>
        <c:manualLayout>
          <c:xMode val="edge"/>
          <c:yMode val="edge"/>
          <c:x val="0.190250000000000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982502187226598E-3"/>
                  <c:y val="-0.31264034703995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plots!$T$8:$T$37</c:f>
              <c:numCache>
                <c:formatCode>General</c:formatCode>
                <c:ptCount val="30"/>
                <c:pt idx="0">
                  <c:v>2.1</c:v>
                </c:pt>
                <c:pt idx="1">
                  <c:v>2.1</c:v>
                </c:pt>
                <c:pt idx="2">
                  <c:v>2</c:v>
                </c:pt>
                <c:pt idx="3">
                  <c:v>4.3</c:v>
                </c:pt>
                <c:pt idx="4">
                  <c:v>2.1</c:v>
                </c:pt>
                <c:pt idx="5">
                  <c:v>4.3</c:v>
                </c:pt>
                <c:pt idx="6">
                  <c:v>1.9</c:v>
                </c:pt>
                <c:pt idx="7">
                  <c:v>4.3</c:v>
                </c:pt>
                <c:pt idx="8">
                  <c:v>4.5</c:v>
                </c:pt>
                <c:pt idx="9">
                  <c:v>2.2000000000000002</c:v>
                </c:pt>
                <c:pt idx="10">
                  <c:v>2.1</c:v>
                </c:pt>
                <c:pt idx="11">
                  <c:v>2</c:v>
                </c:pt>
                <c:pt idx="12">
                  <c:v>4.4000000000000004</c:v>
                </c:pt>
                <c:pt idx="13">
                  <c:v>4.5</c:v>
                </c:pt>
                <c:pt idx="14">
                  <c:v>8.3000000000000007</c:v>
                </c:pt>
                <c:pt idx="15">
                  <c:v>7.7</c:v>
                </c:pt>
                <c:pt idx="16">
                  <c:v>8</c:v>
                </c:pt>
                <c:pt idx="17">
                  <c:v>7.8</c:v>
                </c:pt>
                <c:pt idx="18">
                  <c:v>7.8</c:v>
                </c:pt>
                <c:pt idx="19">
                  <c:v>8</c:v>
                </c:pt>
                <c:pt idx="20">
                  <c:v>9.6999999999999993</c:v>
                </c:pt>
                <c:pt idx="21">
                  <c:v>8.3000000000000007</c:v>
                </c:pt>
                <c:pt idx="22">
                  <c:v>7.6</c:v>
                </c:pt>
                <c:pt idx="23">
                  <c:v>10</c:v>
                </c:pt>
                <c:pt idx="24">
                  <c:v>8.4</c:v>
                </c:pt>
                <c:pt idx="25">
                  <c:v>9.6</c:v>
                </c:pt>
                <c:pt idx="26">
                  <c:v>10.199999999999999</c:v>
                </c:pt>
                <c:pt idx="27">
                  <c:v>10.1</c:v>
                </c:pt>
                <c:pt idx="28">
                  <c:v>8.4</c:v>
                </c:pt>
                <c:pt idx="29">
                  <c:v>10</c:v>
                </c:pt>
              </c:numCache>
            </c:numRef>
          </c:xVal>
          <c:yVal>
            <c:numRef>
              <c:f>plots!$W$8:$W$37</c:f>
              <c:numCache>
                <c:formatCode>General</c:formatCode>
                <c:ptCount val="30"/>
                <c:pt idx="0">
                  <c:v>0.97890699904122724</c:v>
                </c:pt>
                <c:pt idx="1">
                  <c:v>0.90102707749766575</c:v>
                </c:pt>
                <c:pt idx="2">
                  <c:v>0.80650277557494054</c:v>
                </c:pt>
                <c:pt idx="3">
                  <c:v>0.76702657807308972</c:v>
                </c:pt>
                <c:pt idx="4">
                  <c:v>0.73913043478260876</c:v>
                </c:pt>
                <c:pt idx="5">
                  <c:v>0.71263877028181044</c:v>
                </c:pt>
                <c:pt idx="6">
                  <c:v>0.71</c:v>
                </c:pt>
                <c:pt idx="7">
                  <c:v>0.68291716210860087</c:v>
                </c:pt>
                <c:pt idx="8">
                  <c:v>0.67202824637112601</c:v>
                </c:pt>
                <c:pt idx="9">
                  <c:v>0.64532374100719425</c:v>
                </c:pt>
                <c:pt idx="10">
                  <c:v>0.64498852333588375</c:v>
                </c:pt>
                <c:pt idx="11">
                  <c:v>0.62762520193861071</c:v>
                </c:pt>
                <c:pt idx="12">
                  <c:v>0.62519809825673534</c:v>
                </c:pt>
                <c:pt idx="13">
                  <c:v>0.59531650201244057</c:v>
                </c:pt>
                <c:pt idx="14">
                  <c:v>0.5484178421654593</c:v>
                </c:pt>
                <c:pt idx="15">
                  <c:v>0.53686354378818735</c:v>
                </c:pt>
                <c:pt idx="16">
                  <c:v>0.52285547558840695</c:v>
                </c:pt>
                <c:pt idx="17">
                  <c:v>0.50158102766798418</c:v>
                </c:pt>
                <c:pt idx="18">
                  <c:v>0.4950495049504951</c:v>
                </c:pt>
                <c:pt idx="19">
                  <c:v>0.49194029850746263</c:v>
                </c:pt>
                <c:pt idx="20">
                  <c:v>0.485204991087344</c:v>
                </c:pt>
                <c:pt idx="21">
                  <c:v>0.47598001537279017</c:v>
                </c:pt>
                <c:pt idx="22">
                  <c:v>0.47379454926624737</c:v>
                </c:pt>
                <c:pt idx="23">
                  <c:v>0.45504439063761093</c:v>
                </c:pt>
                <c:pt idx="24">
                  <c:v>0.43896848137535815</c:v>
                </c:pt>
                <c:pt idx="25">
                  <c:v>0.43710530807304998</c:v>
                </c:pt>
                <c:pt idx="26">
                  <c:v>0.42302226432970153</c:v>
                </c:pt>
                <c:pt idx="27">
                  <c:v>0.41165728199665197</c:v>
                </c:pt>
                <c:pt idx="28">
                  <c:v>0.38662445587653343</c:v>
                </c:pt>
                <c:pt idx="29">
                  <c:v>0.3820291579886938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6-7647-B14F-F4E95191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8735"/>
        <c:axId val="442660623"/>
      </c:scatterChart>
      <c:valAx>
        <c:axId val="511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n-c /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60623"/>
        <c:crosses val="autoZero"/>
        <c:crossBetween val="midCat"/>
      </c:valAx>
      <c:valAx>
        <c:axId val="442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Blastema width / limb 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Blastema/limb width ration vs body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49915582982767"/>
                  <c:y val="-0.34904691810519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plots!$U$8:$U$37</c:f>
              <c:numCache>
                <c:formatCode>General</c:formatCode>
                <c:ptCount val="30"/>
                <c:pt idx="0">
                  <c:v>3.8</c:v>
                </c:pt>
                <c:pt idx="1">
                  <c:v>3.9</c:v>
                </c:pt>
                <c:pt idx="2">
                  <c:v>3.8</c:v>
                </c:pt>
                <c:pt idx="3">
                  <c:v>8.3000000000000007</c:v>
                </c:pt>
                <c:pt idx="4">
                  <c:v>3.9</c:v>
                </c:pt>
                <c:pt idx="5">
                  <c:v>8.3000000000000007</c:v>
                </c:pt>
                <c:pt idx="6">
                  <c:v>3.7</c:v>
                </c:pt>
                <c:pt idx="7">
                  <c:v>8.1</c:v>
                </c:pt>
                <c:pt idx="8">
                  <c:v>8.6999999999999993</c:v>
                </c:pt>
                <c:pt idx="9">
                  <c:v>4</c:v>
                </c:pt>
                <c:pt idx="10">
                  <c:v>3.7</c:v>
                </c:pt>
                <c:pt idx="11">
                  <c:v>3.8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17</c:v>
                </c:pt>
                <c:pt idx="15">
                  <c:v>15.8</c:v>
                </c:pt>
                <c:pt idx="16">
                  <c:v>16.5</c:v>
                </c:pt>
                <c:pt idx="17">
                  <c:v>15.7</c:v>
                </c:pt>
                <c:pt idx="18">
                  <c:v>16</c:v>
                </c:pt>
                <c:pt idx="19">
                  <c:v>16.100000000000001</c:v>
                </c:pt>
                <c:pt idx="20">
                  <c:v>19.600000000000001</c:v>
                </c:pt>
                <c:pt idx="21">
                  <c:v>17</c:v>
                </c:pt>
                <c:pt idx="22">
                  <c:v>16.100000000000001</c:v>
                </c:pt>
                <c:pt idx="23">
                  <c:v>20.2</c:v>
                </c:pt>
                <c:pt idx="24">
                  <c:v>17.3</c:v>
                </c:pt>
                <c:pt idx="25">
                  <c:v>19.2</c:v>
                </c:pt>
                <c:pt idx="26">
                  <c:v>22.2</c:v>
                </c:pt>
                <c:pt idx="27">
                  <c:v>22.7</c:v>
                </c:pt>
                <c:pt idx="28">
                  <c:v>17</c:v>
                </c:pt>
                <c:pt idx="29">
                  <c:v>23</c:v>
                </c:pt>
              </c:numCache>
            </c:numRef>
          </c:xVal>
          <c:yVal>
            <c:numRef>
              <c:f>plots!$W$8:$W$37</c:f>
              <c:numCache>
                <c:formatCode>General</c:formatCode>
                <c:ptCount val="30"/>
                <c:pt idx="0">
                  <c:v>0.97890699904122724</c:v>
                </c:pt>
                <c:pt idx="1">
                  <c:v>0.90102707749766575</c:v>
                </c:pt>
                <c:pt idx="2">
                  <c:v>0.80650277557494054</c:v>
                </c:pt>
                <c:pt idx="3">
                  <c:v>0.76702657807308972</c:v>
                </c:pt>
                <c:pt idx="4">
                  <c:v>0.73913043478260876</c:v>
                </c:pt>
                <c:pt idx="5">
                  <c:v>0.71263877028181044</c:v>
                </c:pt>
                <c:pt idx="6">
                  <c:v>0.71</c:v>
                </c:pt>
                <c:pt idx="7">
                  <c:v>0.68291716210860087</c:v>
                </c:pt>
                <c:pt idx="8">
                  <c:v>0.67202824637112601</c:v>
                </c:pt>
                <c:pt idx="9">
                  <c:v>0.64532374100719425</c:v>
                </c:pt>
                <c:pt idx="10">
                  <c:v>0.64498852333588375</c:v>
                </c:pt>
                <c:pt idx="11">
                  <c:v>0.62762520193861071</c:v>
                </c:pt>
                <c:pt idx="12">
                  <c:v>0.62519809825673534</c:v>
                </c:pt>
                <c:pt idx="13">
                  <c:v>0.59531650201244057</c:v>
                </c:pt>
                <c:pt idx="14">
                  <c:v>0.5484178421654593</c:v>
                </c:pt>
                <c:pt idx="15">
                  <c:v>0.53686354378818735</c:v>
                </c:pt>
                <c:pt idx="16">
                  <c:v>0.52285547558840695</c:v>
                </c:pt>
                <c:pt idx="17">
                  <c:v>0.50158102766798418</c:v>
                </c:pt>
                <c:pt idx="18">
                  <c:v>0.4950495049504951</c:v>
                </c:pt>
                <c:pt idx="19">
                  <c:v>0.49194029850746263</c:v>
                </c:pt>
                <c:pt idx="20">
                  <c:v>0.485204991087344</c:v>
                </c:pt>
                <c:pt idx="21">
                  <c:v>0.47598001537279017</c:v>
                </c:pt>
                <c:pt idx="22">
                  <c:v>0.47379454926624737</c:v>
                </c:pt>
                <c:pt idx="23">
                  <c:v>0.45504439063761093</c:v>
                </c:pt>
                <c:pt idx="24">
                  <c:v>0.43896848137535815</c:v>
                </c:pt>
                <c:pt idx="25">
                  <c:v>0.43710530807304998</c:v>
                </c:pt>
                <c:pt idx="26">
                  <c:v>0.42302226432970153</c:v>
                </c:pt>
                <c:pt idx="27">
                  <c:v>0.41165728199665197</c:v>
                </c:pt>
                <c:pt idx="28">
                  <c:v>0.38662445587653343</c:v>
                </c:pt>
                <c:pt idx="29">
                  <c:v>0.3820291579886938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7-6741-9248-28DCF0799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70351"/>
        <c:axId val="438119407"/>
      </c:scatterChart>
      <c:valAx>
        <c:axId val="4373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length n-t /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9407"/>
        <c:crosses val="autoZero"/>
        <c:crossBetween val="midCat"/>
      </c:valAx>
      <c:valAx>
        <c:axId val="4381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Blastema width / limb width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Blastema/limb width ratio vs body length</a:t>
            </a:r>
          </a:p>
        </c:rich>
      </c:tx>
      <c:layout>
        <c:manualLayout>
          <c:xMode val="edge"/>
          <c:yMode val="edge"/>
          <c:x val="0.190250000000000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536307961504807E-4"/>
                  <c:y val="-0.26811096529600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plots!$T$8:$T$37</c:f>
              <c:numCache>
                <c:formatCode>General</c:formatCode>
                <c:ptCount val="30"/>
                <c:pt idx="0">
                  <c:v>2.1</c:v>
                </c:pt>
                <c:pt idx="1">
                  <c:v>2.1</c:v>
                </c:pt>
                <c:pt idx="2">
                  <c:v>2</c:v>
                </c:pt>
                <c:pt idx="3">
                  <c:v>4.3</c:v>
                </c:pt>
                <c:pt idx="4">
                  <c:v>2.1</c:v>
                </c:pt>
                <c:pt idx="5">
                  <c:v>4.3</c:v>
                </c:pt>
                <c:pt idx="6">
                  <c:v>1.9</c:v>
                </c:pt>
                <c:pt idx="7">
                  <c:v>4.3</c:v>
                </c:pt>
                <c:pt idx="8">
                  <c:v>4.5</c:v>
                </c:pt>
                <c:pt idx="9">
                  <c:v>2.2000000000000002</c:v>
                </c:pt>
                <c:pt idx="10">
                  <c:v>2.1</c:v>
                </c:pt>
                <c:pt idx="11">
                  <c:v>2</c:v>
                </c:pt>
                <c:pt idx="12">
                  <c:v>4.4000000000000004</c:v>
                </c:pt>
                <c:pt idx="13">
                  <c:v>4.5</c:v>
                </c:pt>
                <c:pt idx="14">
                  <c:v>8.3000000000000007</c:v>
                </c:pt>
                <c:pt idx="15">
                  <c:v>7.7</c:v>
                </c:pt>
                <c:pt idx="16">
                  <c:v>8</c:v>
                </c:pt>
                <c:pt idx="17">
                  <c:v>7.8</c:v>
                </c:pt>
                <c:pt idx="18">
                  <c:v>7.8</c:v>
                </c:pt>
                <c:pt idx="19">
                  <c:v>8</c:v>
                </c:pt>
                <c:pt idx="20">
                  <c:v>9.6999999999999993</c:v>
                </c:pt>
                <c:pt idx="21">
                  <c:v>8.3000000000000007</c:v>
                </c:pt>
                <c:pt idx="22">
                  <c:v>7.6</c:v>
                </c:pt>
                <c:pt idx="23">
                  <c:v>10</c:v>
                </c:pt>
                <c:pt idx="24">
                  <c:v>8.4</c:v>
                </c:pt>
                <c:pt idx="25">
                  <c:v>9.6</c:v>
                </c:pt>
                <c:pt idx="26">
                  <c:v>10.199999999999999</c:v>
                </c:pt>
                <c:pt idx="27">
                  <c:v>10.1</c:v>
                </c:pt>
                <c:pt idx="28">
                  <c:v>8.4</c:v>
                </c:pt>
                <c:pt idx="29">
                  <c:v>10</c:v>
                </c:pt>
              </c:numCache>
            </c:numRef>
          </c:xVal>
          <c:yVal>
            <c:numRef>
              <c:f>plots!$W$8:$W$37</c:f>
              <c:numCache>
                <c:formatCode>General</c:formatCode>
                <c:ptCount val="30"/>
                <c:pt idx="0">
                  <c:v>0.97890699904122724</c:v>
                </c:pt>
                <c:pt idx="1">
                  <c:v>0.90102707749766575</c:v>
                </c:pt>
                <c:pt idx="2">
                  <c:v>0.80650277557494054</c:v>
                </c:pt>
                <c:pt idx="3">
                  <c:v>0.76702657807308972</c:v>
                </c:pt>
                <c:pt idx="4">
                  <c:v>0.73913043478260876</c:v>
                </c:pt>
                <c:pt idx="5">
                  <c:v>0.71263877028181044</c:v>
                </c:pt>
                <c:pt idx="6">
                  <c:v>0.71</c:v>
                </c:pt>
                <c:pt idx="7">
                  <c:v>0.68291716210860087</c:v>
                </c:pt>
                <c:pt idx="8">
                  <c:v>0.67202824637112601</c:v>
                </c:pt>
                <c:pt idx="9">
                  <c:v>0.64532374100719425</c:v>
                </c:pt>
                <c:pt idx="10">
                  <c:v>0.64498852333588375</c:v>
                </c:pt>
                <c:pt idx="11">
                  <c:v>0.62762520193861071</c:v>
                </c:pt>
                <c:pt idx="12">
                  <c:v>0.62519809825673534</c:v>
                </c:pt>
                <c:pt idx="13">
                  <c:v>0.59531650201244057</c:v>
                </c:pt>
                <c:pt idx="14">
                  <c:v>0.5484178421654593</c:v>
                </c:pt>
                <c:pt idx="15">
                  <c:v>0.53686354378818735</c:v>
                </c:pt>
                <c:pt idx="16">
                  <c:v>0.52285547558840695</c:v>
                </c:pt>
                <c:pt idx="17">
                  <c:v>0.50158102766798418</c:v>
                </c:pt>
                <c:pt idx="18">
                  <c:v>0.4950495049504951</c:v>
                </c:pt>
                <c:pt idx="19">
                  <c:v>0.49194029850746263</c:v>
                </c:pt>
                <c:pt idx="20">
                  <c:v>0.485204991087344</c:v>
                </c:pt>
                <c:pt idx="21">
                  <c:v>0.47598001537279017</c:v>
                </c:pt>
                <c:pt idx="22">
                  <c:v>0.47379454926624737</c:v>
                </c:pt>
                <c:pt idx="23">
                  <c:v>0.45504439063761093</c:v>
                </c:pt>
                <c:pt idx="24">
                  <c:v>0.43896848137535815</c:v>
                </c:pt>
                <c:pt idx="25">
                  <c:v>0.43710530807304998</c:v>
                </c:pt>
                <c:pt idx="26">
                  <c:v>0.42302226432970153</c:v>
                </c:pt>
                <c:pt idx="27">
                  <c:v>0.41165728199665197</c:v>
                </c:pt>
                <c:pt idx="28">
                  <c:v>0.38662445587653343</c:v>
                </c:pt>
                <c:pt idx="29">
                  <c:v>0.3820291579886938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6-7647-B14F-F4E95191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8735"/>
        <c:axId val="442660623"/>
      </c:scatterChart>
      <c:valAx>
        <c:axId val="511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n-c /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60623"/>
        <c:crosses val="autoZero"/>
        <c:crossBetween val="midCat"/>
      </c:valAx>
      <c:valAx>
        <c:axId val="442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Blastema width / limb 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475491</xdr:colOff>
      <xdr:row>9</xdr:row>
      <xdr:rowOff>66059</xdr:rowOff>
    </xdr:from>
    <xdr:to>
      <xdr:col>17</xdr:col>
      <xdr:colOff>67007</xdr:colOff>
      <xdr:row>21</xdr:row>
      <xdr:rowOff>204432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DC730-C384-9CA0-A6FB-4536452D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477079</xdr:colOff>
      <xdr:row>23</xdr:row>
      <xdr:rowOff>88545</xdr:rowOff>
    </xdr:from>
    <xdr:to>
      <xdr:col>17</xdr:col>
      <xdr:colOff>68595</xdr:colOff>
      <xdr:row>36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C8FD5-B32E-7F11-90B5-DE162636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515179</xdr:colOff>
      <xdr:row>38</xdr:row>
      <xdr:rowOff>206021</xdr:rowOff>
    </xdr:from>
    <xdr:to>
      <xdr:col>17</xdr:col>
      <xdr:colOff>106695</xdr:colOff>
      <xdr:row>51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EE4CC3-0E2D-5B5D-115A-FAB9BBF3C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387707</xdr:colOff>
      <xdr:row>73</xdr:row>
      <xdr:rowOff>6328</xdr:rowOff>
    </xdr:from>
    <xdr:to>
      <xdr:col>16</xdr:col>
      <xdr:colOff>835064</xdr:colOff>
      <xdr:row>86</xdr:row>
      <xdr:rowOff>3694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7CA10-2BF1-760A-86C7-0BA5B44FC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9949</xdr:colOff>
      <xdr:row>1</xdr:row>
      <xdr:rowOff>35825</xdr:rowOff>
    </xdr:from>
    <xdr:to>
      <xdr:col>29</xdr:col>
      <xdr:colOff>457307</xdr:colOff>
      <xdr:row>13</xdr:row>
      <xdr:rowOff>33191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E5EA21-A098-5BC6-7E95-B5DBC88D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380169</xdr:colOff>
      <xdr:row>87</xdr:row>
      <xdr:rowOff>174313</xdr:rowOff>
    </xdr:from>
    <xdr:to>
      <xdr:col>16</xdr:col>
      <xdr:colOff>827526</xdr:colOff>
      <xdr:row>100</xdr:row>
      <xdr:rowOff>17598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707BF-5999-2E40-B7FD-2D6D1D19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838200</xdr:colOff>
      <xdr:row>14</xdr:row>
      <xdr:rowOff>194733</xdr:rowOff>
    </xdr:from>
    <xdr:to>
      <xdr:col>29</xdr:col>
      <xdr:colOff>431109</xdr:colOff>
      <xdr:row>27</xdr:row>
      <xdr:rowOff>52025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27911-7840-DC63-EF6D-B7AAA450E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8466</xdr:colOff>
      <xdr:row>29</xdr:row>
      <xdr:rowOff>211667</xdr:rowOff>
    </xdr:from>
    <xdr:to>
      <xdr:col>29</xdr:col>
      <xdr:colOff>475834</xdr:colOff>
      <xdr:row>42</xdr:row>
      <xdr:rowOff>176516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22CDE-FA1D-14B9-5B28-956F701F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8467</xdr:colOff>
      <xdr:row>14</xdr:row>
      <xdr:rowOff>194734</xdr:rowOff>
    </xdr:from>
    <xdr:to>
      <xdr:col>35</xdr:col>
      <xdr:colOff>347134</xdr:colOff>
      <xdr:row>26</xdr:row>
      <xdr:rowOff>160867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A681C6-7280-5A90-C007-C399D612F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23084</xdr:colOff>
      <xdr:row>15</xdr:row>
      <xdr:rowOff>38137</xdr:rowOff>
    </xdr:from>
    <xdr:to>
      <xdr:col>41</xdr:col>
      <xdr:colOff>365008</xdr:colOff>
      <xdr:row>27</xdr:row>
      <xdr:rowOff>4270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D03627-F15B-95B4-BAF0-78FDED8B7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503020</xdr:colOff>
      <xdr:row>53</xdr:row>
      <xdr:rowOff>22910</xdr:rowOff>
    </xdr:from>
    <xdr:to>
      <xdr:col>17</xdr:col>
      <xdr:colOff>85758</xdr:colOff>
      <xdr:row>65</xdr:row>
      <xdr:rowOff>107960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C8398D-0AD7-AF86-9CF9-7AD3A01C9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35</xdr:col>
      <xdr:colOff>307075</xdr:colOff>
      <xdr:row>12</xdr:row>
      <xdr:rowOff>216260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30580-A0E9-B04C-91FC-EA7BE832C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254000</xdr:colOff>
      <xdr:row>104</xdr:row>
      <xdr:rowOff>0</xdr:rowOff>
    </xdr:from>
    <xdr:to>
      <xdr:col>16</xdr:col>
      <xdr:colOff>701357</xdr:colOff>
      <xdr:row>117</xdr:row>
      <xdr:rowOff>15643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C707BF-5999-2E40-B7FD-2D6D1D19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13" workbookViewId="0">
      <selection sqref="A1:XFD1048576"/>
    </sheetView>
  </sheetViews>
  <sheetFormatPr defaultColWidth="10.6640625" defaultRowHeight="15.5"/>
  <cols>
    <col min="1" max="1" width="69.83203125" customWidth="1"/>
    <col min="2" max="2" width="24" style="103" customWidth="1"/>
    <col min="3" max="3" width="64.1640625" customWidth="1"/>
  </cols>
  <sheetData>
    <row r="1" spans="1:4">
      <c r="A1" t="s">
        <v>228</v>
      </c>
      <c r="B1" s="103" t="s">
        <v>229</v>
      </c>
      <c r="C1" t="s">
        <v>230</v>
      </c>
      <c r="D1" t="s">
        <v>231</v>
      </c>
    </row>
    <row r="2" spans="1:4" ht="26">
      <c r="A2" s="104" t="s">
        <v>232</v>
      </c>
      <c r="B2" s="105">
        <v>16</v>
      </c>
      <c r="C2" t="s">
        <v>233</v>
      </c>
      <c r="D2" s="62" t="s">
        <v>234</v>
      </c>
    </row>
    <row r="3" spans="1:4">
      <c r="A3" s="106"/>
      <c r="B3" s="107"/>
      <c r="D3" s="62"/>
    </row>
    <row r="4" spans="1:4" ht="26">
      <c r="A4" s="104" t="s">
        <v>235</v>
      </c>
      <c r="B4" s="105">
        <v>17</v>
      </c>
      <c r="C4" t="s">
        <v>236</v>
      </c>
      <c r="D4" t="s">
        <v>205</v>
      </c>
    </row>
    <row r="5" spans="1:4" ht="26">
      <c r="A5" s="104" t="s">
        <v>235</v>
      </c>
      <c r="B5" s="105">
        <v>4</v>
      </c>
      <c r="C5" s="1" t="s">
        <v>91</v>
      </c>
      <c r="D5" s="13" t="s">
        <v>92</v>
      </c>
    </row>
    <row r="6" spans="1:4" ht="26">
      <c r="A6" s="52" t="s">
        <v>174</v>
      </c>
      <c r="B6" s="108" t="s">
        <v>237</v>
      </c>
      <c r="C6" s="53" t="s">
        <v>175</v>
      </c>
      <c r="D6" t="s">
        <v>238</v>
      </c>
    </row>
    <row r="7" spans="1:4" ht="26">
      <c r="A7" s="52" t="s">
        <v>227</v>
      </c>
      <c r="B7" s="109" t="s">
        <v>239</v>
      </c>
      <c r="C7" s="53" t="s">
        <v>176</v>
      </c>
      <c r="D7" s="110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zoomScale="74" zoomScaleNormal="74" workbookViewId="0">
      <selection activeCell="AE38" sqref="AE30:AE38"/>
    </sheetView>
  </sheetViews>
  <sheetFormatPr defaultColWidth="11.1640625" defaultRowHeight="15.5"/>
  <cols>
    <col min="7" max="8" width="12.6640625" customWidth="1"/>
  </cols>
  <sheetData>
    <row r="1" spans="1:10" ht="26">
      <c r="A1" s="52" t="s">
        <v>178</v>
      </c>
    </row>
    <row r="2" spans="1:10" ht="19" thickBot="1">
      <c r="A2" s="54" t="s">
        <v>190</v>
      </c>
    </row>
    <row r="3" spans="1:10" ht="29">
      <c r="A3" s="111" t="s">
        <v>2</v>
      </c>
      <c r="B3" s="111" t="s">
        <v>5</v>
      </c>
      <c r="C3" s="111" t="s">
        <v>6</v>
      </c>
      <c r="D3" s="111" t="s">
        <v>7</v>
      </c>
      <c r="E3" s="111" t="s">
        <v>179</v>
      </c>
      <c r="F3" s="46" t="s">
        <v>180</v>
      </c>
      <c r="G3" s="111" t="s">
        <v>157</v>
      </c>
      <c r="H3" s="111" t="s">
        <v>182</v>
      </c>
      <c r="I3" s="111" t="s">
        <v>16</v>
      </c>
      <c r="J3" s="111" t="s">
        <v>17</v>
      </c>
    </row>
    <row r="4" spans="1:10" ht="29.5" thickBot="1">
      <c r="A4" s="112"/>
      <c r="B4" s="112"/>
      <c r="C4" s="112"/>
      <c r="D4" s="112"/>
      <c r="E4" s="112"/>
      <c r="F4" s="47" t="s">
        <v>181</v>
      </c>
      <c r="G4" s="112"/>
      <c r="H4" s="112"/>
      <c r="I4" s="112"/>
      <c r="J4" s="112"/>
    </row>
    <row r="5" spans="1:10" ht="16" thickBot="1">
      <c r="A5" s="46">
        <v>11493</v>
      </c>
      <c r="B5" s="46">
        <v>8</v>
      </c>
      <c r="C5" s="46">
        <v>16.5</v>
      </c>
      <c r="D5" s="46" t="s">
        <v>183</v>
      </c>
      <c r="E5" s="46">
        <v>35.1</v>
      </c>
      <c r="F5" s="46">
        <v>5.141</v>
      </c>
      <c r="G5" s="47">
        <v>2.6880000000000002</v>
      </c>
      <c r="H5" s="46" t="s">
        <v>184</v>
      </c>
      <c r="I5" s="46">
        <v>500</v>
      </c>
      <c r="J5" s="46">
        <v>16</v>
      </c>
    </row>
    <row r="6" spans="1:10" ht="16" thickBot="1">
      <c r="A6" s="46">
        <v>11495</v>
      </c>
      <c r="B6" s="46">
        <v>7.8</v>
      </c>
      <c r="C6" s="46">
        <v>15.7</v>
      </c>
      <c r="D6" s="46" t="s">
        <v>183</v>
      </c>
      <c r="E6" s="46">
        <v>34.5</v>
      </c>
      <c r="F6" s="46">
        <v>5.0599999999999996</v>
      </c>
      <c r="G6" s="47">
        <v>2.3580000000000001</v>
      </c>
      <c r="H6" s="46" t="s">
        <v>185</v>
      </c>
      <c r="I6" s="46">
        <v>500</v>
      </c>
      <c r="J6" s="46">
        <v>15</v>
      </c>
    </row>
    <row r="7" spans="1:10" ht="16" thickBot="1">
      <c r="A7" s="45">
        <v>11546</v>
      </c>
      <c r="B7" s="45">
        <v>7.7</v>
      </c>
      <c r="C7" s="45">
        <v>15.8</v>
      </c>
      <c r="D7" s="45" t="s">
        <v>183</v>
      </c>
      <c r="E7" s="45">
        <v>33.799999999999997</v>
      </c>
      <c r="F7" s="45">
        <v>4.91</v>
      </c>
      <c r="G7" s="45"/>
      <c r="H7" s="45" t="s">
        <v>186</v>
      </c>
      <c r="I7" s="45">
        <v>500</v>
      </c>
      <c r="J7" s="45">
        <v>14</v>
      </c>
    </row>
    <row r="8" spans="1:10" ht="16" thickBot="1">
      <c r="A8" s="46">
        <v>11549</v>
      </c>
      <c r="B8" s="46">
        <v>7.8</v>
      </c>
      <c r="C8" s="46">
        <v>16</v>
      </c>
      <c r="D8" s="46" t="s">
        <v>183</v>
      </c>
      <c r="E8" s="46">
        <v>33.119999999999997</v>
      </c>
      <c r="F8" s="46">
        <v>4.7469999999999999</v>
      </c>
      <c r="G8" s="47">
        <v>2.198</v>
      </c>
      <c r="H8" s="46" t="s">
        <v>187</v>
      </c>
      <c r="I8" s="46">
        <v>500</v>
      </c>
      <c r="J8" s="46">
        <v>15</v>
      </c>
    </row>
    <row r="9" spans="1:10" ht="16" thickBot="1">
      <c r="A9" s="45">
        <v>11551</v>
      </c>
      <c r="B9" s="45">
        <v>8</v>
      </c>
      <c r="C9" s="45">
        <v>16.100000000000001</v>
      </c>
      <c r="D9" s="45" t="s">
        <v>183</v>
      </c>
      <c r="E9" s="45">
        <v>33.799999999999997</v>
      </c>
      <c r="F9" s="45">
        <v>5.0250000000000004</v>
      </c>
      <c r="G9" s="45"/>
      <c r="H9" s="45" t="s">
        <v>188</v>
      </c>
      <c r="I9" s="45">
        <v>500</v>
      </c>
      <c r="J9" s="45">
        <v>14</v>
      </c>
    </row>
    <row r="10" spans="1:10" ht="16" thickBot="1">
      <c r="A10" s="46">
        <v>11559</v>
      </c>
      <c r="B10" s="46">
        <v>7.6</v>
      </c>
      <c r="C10" s="46">
        <v>16.100000000000001</v>
      </c>
      <c r="D10" s="46" t="s">
        <v>183</v>
      </c>
      <c r="E10" s="46">
        <v>33.26</v>
      </c>
      <c r="F10" s="46">
        <v>4.7699999999999996</v>
      </c>
      <c r="G10" s="47">
        <v>2.2599999999999998</v>
      </c>
      <c r="H10" s="46" t="s">
        <v>189</v>
      </c>
      <c r="I10" s="46">
        <v>500</v>
      </c>
      <c r="J10" s="46">
        <v>16</v>
      </c>
    </row>
    <row r="16" spans="1:10" ht="26">
      <c r="A16" s="52" t="s">
        <v>177</v>
      </c>
    </row>
    <row r="17" spans="1:17" ht="21">
      <c r="A17" s="1" t="s">
        <v>0</v>
      </c>
    </row>
    <row r="18" spans="1:17" ht="21">
      <c r="A18" s="1" t="s">
        <v>1</v>
      </c>
    </row>
    <row r="19" spans="1:17" ht="16" thickBot="1">
      <c r="A19" s="2"/>
    </row>
    <row r="20" spans="1:17" ht="29">
      <c r="A20" s="125" t="s">
        <v>2</v>
      </c>
      <c r="B20" s="125" t="s">
        <v>3</v>
      </c>
      <c r="C20" s="3" t="s">
        <v>4</v>
      </c>
      <c r="D20" s="3" t="s">
        <v>4</v>
      </c>
      <c r="E20" s="125" t="s">
        <v>7</v>
      </c>
      <c r="F20" s="3" t="s">
        <v>8</v>
      </c>
      <c r="G20" s="3" t="s">
        <v>10</v>
      </c>
      <c r="H20" s="125" t="s">
        <v>12</v>
      </c>
      <c r="I20" s="125" t="s">
        <v>13</v>
      </c>
      <c r="J20" s="3" t="s">
        <v>4</v>
      </c>
      <c r="K20" s="3" t="s">
        <v>4</v>
      </c>
      <c r="L20" s="125" t="s">
        <v>16</v>
      </c>
      <c r="M20" s="125" t="s">
        <v>17</v>
      </c>
      <c r="N20" s="125" t="s">
        <v>18</v>
      </c>
      <c r="O20" s="125" t="s">
        <v>19</v>
      </c>
      <c r="P20" s="3" t="s">
        <v>20</v>
      </c>
      <c r="Q20" s="123" t="s">
        <v>157</v>
      </c>
    </row>
    <row r="21" spans="1:17" ht="29.5" thickBot="1">
      <c r="A21" s="126"/>
      <c r="B21" s="126"/>
      <c r="C21" s="4" t="s">
        <v>5</v>
      </c>
      <c r="D21" s="4" t="s">
        <v>6</v>
      </c>
      <c r="E21" s="126"/>
      <c r="F21" s="4" t="s">
        <v>9</v>
      </c>
      <c r="G21" s="4" t="s">
        <v>11</v>
      </c>
      <c r="H21" s="126"/>
      <c r="I21" s="126"/>
      <c r="J21" s="4" t="s">
        <v>14</v>
      </c>
      <c r="K21" s="4" t="s">
        <v>15</v>
      </c>
      <c r="L21" s="126"/>
      <c r="M21" s="126"/>
      <c r="N21" s="126"/>
      <c r="O21" s="126"/>
      <c r="P21" s="4" t="s">
        <v>21</v>
      </c>
      <c r="Q21" s="124"/>
    </row>
    <row r="22" spans="1:17">
      <c r="A22" s="125">
        <v>11482</v>
      </c>
      <c r="B22" s="127" t="s">
        <v>22</v>
      </c>
      <c r="C22" s="125">
        <v>8.4</v>
      </c>
      <c r="D22" s="125">
        <v>17.3</v>
      </c>
      <c r="E22" s="129">
        <v>44928</v>
      </c>
      <c r="F22" s="125">
        <v>40.6</v>
      </c>
      <c r="G22" s="125"/>
      <c r="H22" s="125" t="s">
        <v>23</v>
      </c>
      <c r="I22" s="125">
        <v>39.799999999999997</v>
      </c>
      <c r="J22" s="125">
        <v>8.1999999999999993</v>
      </c>
      <c r="K22" s="125">
        <v>17.399999999999999</v>
      </c>
      <c r="L22" s="125">
        <v>500</v>
      </c>
      <c r="M22" s="125">
        <v>17</v>
      </c>
      <c r="N22" s="3">
        <v>3980</v>
      </c>
      <c r="O22" s="3">
        <v>5219</v>
      </c>
      <c r="P22" s="3" t="s">
        <v>24</v>
      </c>
      <c r="Q22" s="46">
        <v>2.6869999999999998</v>
      </c>
    </row>
    <row r="23" spans="1:17" ht="16" thickBot="1">
      <c r="A23" s="126"/>
      <c r="B23" s="128"/>
      <c r="C23" s="126"/>
      <c r="D23" s="126"/>
      <c r="E23" s="130"/>
      <c r="F23" s="126"/>
      <c r="G23" s="126"/>
      <c r="H23" s="126"/>
      <c r="I23" s="126"/>
      <c r="J23" s="126"/>
      <c r="K23" s="126"/>
      <c r="L23" s="126"/>
      <c r="M23" s="126"/>
      <c r="N23" s="4">
        <v>3903</v>
      </c>
      <c r="O23" s="4">
        <v>5251</v>
      </c>
      <c r="P23" s="4" t="s">
        <v>25</v>
      </c>
      <c r="Q23" s="47">
        <v>2.298</v>
      </c>
    </row>
    <row r="24" spans="1:17">
      <c r="A24" s="125">
        <v>11488</v>
      </c>
      <c r="B24" s="131" t="s">
        <v>26</v>
      </c>
      <c r="C24" s="125">
        <v>8.4</v>
      </c>
      <c r="D24" s="125">
        <v>17</v>
      </c>
      <c r="E24" s="129">
        <v>44928</v>
      </c>
      <c r="F24" s="125">
        <v>38.799999999999997</v>
      </c>
      <c r="G24" s="125"/>
      <c r="H24" s="125" t="s">
        <v>27</v>
      </c>
      <c r="I24" s="125">
        <v>37.880000000000003</v>
      </c>
      <c r="J24" s="125">
        <v>8.3000000000000007</v>
      </c>
      <c r="K24" s="125">
        <v>17.3</v>
      </c>
      <c r="L24" s="125">
        <v>500</v>
      </c>
      <c r="M24" s="125">
        <v>17</v>
      </c>
      <c r="N24" s="3">
        <v>3492</v>
      </c>
      <c r="O24" s="3">
        <v>4903</v>
      </c>
      <c r="P24" s="3" t="s">
        <v>28</v>
      </c>
      <c r="Q24" s="46">
        <v>2.0019999999999998</v>
      </c>
    </row>
    <row r="25" spans="1:17" ht="16" thickBot="1">
      <c r="A25" s="126"/>
      <c r="B25" s="132"/>
      <c r="C25" s="126"/>
      <c r="D25" s="126"/>
      <c r="E25" s="130"/>
      <c r="F25" s="126"/>
      <c r="G25" s="126"/>
      <c r="H25" s="126"/>
      <c r="I25" s="126"/>
      <c r="J25" s="126"/>
      <c r="K25" s="126"/>
      <c r="L25" s="126"/>
      <c r="M25" s="126"/>
      <c r="N25" s="4">
        <v>3955</v>
      </c>
      <c r="O25" s="4">
        <v>5205</v>
      </c>
      <c r="P25" s="4" t="s">
        <v>29</v>
      </c>
      <c r="Q25" s="47">
        <v>1.954</v>
      </c>
    </row>
    <row r="26" spans="1:17">
      <c r="A26" s="125">
        <v>11489</v>
      </c>
      <c r="B26" s="131" t="s">
        <v>26</v>
      </c>
      <c r="C26" s="125">
        <v>8.3000000000000007</v>
      </c>
      <c r="D26" s="125">
        <v>17</v>
      </c>
      <c r="E26" s="129">
        <v>44929</v>
      </c>
      <c r="F26" s="125">
        <v>39.93</v>
      </c>
      <c r="G26" s="125">
        <v>5.2460000000000004</v>
      </c>
      <c r="H26" s="125" t="s">
        <v>30</v>
      </c>
      <c r="I26" s="125">
        <v>37.32</v>
      </c>
      <c r="J26" s="125">
        <v>8.3000000000000007</v>
      </c>
      <c r="K26" s="125">
        <v>17.2</v>
      </c>
      <c r="L26" s="125">
        <v>500</v>
      </c>
      <c r="M26" s="125">
        <v>16</v>
      </c>
      <c r="N26" s="3">
        <v>3758</v>
      </c>
      <c r="O26" s="3">
        <v>5205</v>
      </c>
      <c r="P26" s="3" t="s">
        <v>31</v>
      </c>
      <c r="Q26" s="46">
        <v>2.1360000000000001</v>
      </c>
    </row>
    <row r="27" spans="1:17" ht="16" thickBot="1">
      <c r="A27" s="126"/>
      <c r="B27" s="132"/>
      <c r="C27" s="126"/>
      <c r="D27" s="126"/>
      <c r="E27" s="130"/>
      <c r="F27" s="126"/>
      <c r="G27" s="126"/>
      <c r="H27" s="126"/>
      <c r="I27" s="126"/>
      <c r="J27" s="126"/>
      <c r="K27" s="126"/>
      <c r="L27" s="126"/>
      <c r="M27" s="126"/>
      <c r="N27" s="4">
        <v>4047</v>
      </c>
      <c r="O27" s="4">
        <v>5354</v>
      </c>
      <c r="P27" s="4" t="s">
        <v>32</v>
      </c>
      <c r="Q27" s="47">
        <v>2.8769999999999998</v>
      </c>
    </row>
    <row r="28" spans="1:17">
      <c r="A28" s="125">
        <v>11550</v>
      </c>
      <c r="B28" s="125"/>
      <c r="C28" s="125">
        <v>8.3000000000000007</v>
      </c>
      <c r="D28" s="125">
        <v>17</v>
      </c>
      <c r="E28" s="129">
        <v>44929</v>
      </c>
      <c r="F28" s="125">
        <v>38.33</v>
      </c>
      <c r="G28" s="125">
        <v>5.2039999999999997</v>
      </c>
      <c r="H28" s="125" t="s">
        <v>33</v>
      </c>
      <c r="I28" s="125">
        <v>36.78</v>
      </c>
      <c r="J28" s="125">
        <v>8</v>
      </c>
      <c r="K28" s="125">
        <v>17</v>
      </c>
      <c r="L28" s="125">
        <v>500</v>
      </c>
      <c r="M28" s="125">
        <v>18</v>
      </c>
      <c r="N28" s="3">
        <v>3713</v>
      </c>
      <c r="O28" s="3">
        <v>5242</v>
      </c>
      <c r="P28" s="3" t="s">
        <v>34</v>
      </c>
      <c r="Q28" s="46">
        <v>2.41</v>
      </c>
    </row>
    <row r="29" spans="1:17" ht="16" thickBot="1">
      <c r="A29" s="126"/>
      <c r="B29" s="126"/>
      <c r="C29" s="126"/>
      <c r="D29" s="126"/>
      <c r="E29" s="130"/>
      <c r="F29" s="126"/>
      <c r="G29" s="126"/>
      <c r="H29" s="126"/>
      <c r="I29" s="126"/>
      <c r="J29" s="126"/>
      <c r="K29" s="126"/>
      <c r="L29" s="126"/>
      <c r="M29" s="126"/>
      <c r="N29" s="4">
        <v>4055</v>
      </c>
      <c r="O29" s="4">
        <v>5252</v>
      </c>
      <c r="P29" s="4" t="s">
        <v>35</v>
      </c>
      <c r="Q29" s="47">
        <v>2.4769999999999999</v>
      </c>
    </row>
    <row r="30" spans="1:17" ht="16" thickBot="1">
      <c r="A30" s="125">
        <v>11554</v>
      </c>
      <c r="B30" s="125"/>
      <c r="C30" s="125">
        <v>8.1</v>
      </c>
      <c r="D30" s="125">
        <v>17.2</v>
      </c>
      <c r="E30" s="129">
        <v>44931</v>
      </c>
      <c r="F30" s="125">
        <v>39.51</v>
      </c>
      <c r="G30" s="125">
        <v>5.0759999999999996</v>
      </c>
      <c r="H30" s="125" t="s">
        <v>36</v>
      </c>
      <c r="I30" s="125">
        <v>39.49</v>
      </c>
      <c r="J30" s="125">
        <v>8.5</v>
      </c>
      <c r="K30" s="125">
        <v>17.600000000000001</v>
      </c>
      <c r="L30" s="125">
        <v>500</v>
      </c>
      <c r="M30" s="125">
        <v>15</v>
      </c>
      <c r="N30" s="3">
        <v>3626</v>
      </c>
      <c r="O30" s="3">
        <v>5003</v>
      </c>
      <c r="P30" s="125"/>
      <c r="Q30" s="45"/>
    </row>
    <row r="31" spans="1:17" ht="16" thickBot="1">
      <c r="A31" s="126"/>
      <c r="B31" s="126"/>
      <c r="C31" s="126"/>
      <c r="D31" s="126"/>
      <c r="E31" s="130"/>
      <c r="F31" s="126"/>
      <c r="G31" s="126"/>
      <c r="H31" s="126"/>
      <c r="I31" s="126"/>
      <c r="J31" s="126"/>
      <c r="K31" s="126"/>
      <c r="L31" s="126"/>
      <c r="M31" s="126"/>
      <c r="N31" s="4">
        <v>3681</v>
      </c>
      <c r="O31" s="4">
        <v>5137</v>
      </c>
      <c r="P31" s="126"/>
      <c r="Q31" s="45"/>
    </row>
    <row r="32" spans="1:17" ht="16" thickBot="1">
      <c r="A32" s="125">
        <v>11558</v>
      </c>
      <c r="B32" s="125"/>
      <c r="C32" s="125">
        <v>8.3000000000000007</v>
      </c>
      <c r="D32" s="125">
        <v>17.5</v>
      </c>
      <c r="E32" s="129">
        <v>44931</v>
      </c>
      <c r="F32" s="125">
        <v>37.68</v>
      </c>
      <c r="G32" s="125">
        <v>5.35</v>
      </c>
      <c r="H32" s="125" t="s">
        <v>37</v>
      </c>
      <c r="I32" s="125">
        <v>42.68</v>
      </c>
      <c r="J32" s="125">
        <v>8.3000000000000007</v>
      </c>
      <c r="K32" s="125">
        <v>17.600000000000001</v>
      </c>
      <c r="L32" s="125">
        <v>500</v>
      </c>
      <c r="M32" s="125">
        <v>15</v>
      </c>
      <c r="N32" s="3">
        <v>3759</v>
      </c>
      <c r="O32" s="3">
        <v>5360</v>
      </c>
      <c r="P32" s="125"/>
      <c r="Q32" s="45"/>
    </row>
    <row r="33" spans="1:17" ht="16" thickBot="1">
      <c r="A33" s="126"/>
      <c r="B33" s="126"/>
      <c r="C33" s="126"/>
      <c r="D33" s="126"/>
      <c r="E33" s="130"/>
      <c r="F33" s="126"/>
      <c r="G33" s="126"/>
      <c r="H33" s="126"/>
      <c r="I33" s="126"/>
      <c r="J33" s="126"/>
      <c r="K33" s="126"/>
      <c r="L33" s="126"/>
      <c r="M33" s="126"/>
      <c r="N33" s="4">
        <v>3989</v>
      </c>
      <c r="O33" s="4">
        <v>5483</v>
      </c>
      <c r="P33" s="126"/>
      <c r="Q33" s="45"/>
    </row>
    <row r="34" spans="1:17" ht="16" thickBot="1">
      <c r="A34" s="125">
        <v>11487</v>
      </c>
      <c r="B34" s="131" t="s">
        <v>26</v>
      </c>
      <c r="C34" s="125">
        <v>8.4</v>
      </c>
      <c r="D34" s="125">
        <v>17.100000000000001</v>
      </c>
      <c r="E34" s="129">
        <v>44932</v>
      </c>
      <c r="F34" s="125">
        <v>39.6</v>
      </c>
      <c r="G34" s="125">
        <v>5.024</v>
      </c>
      <c r="H34" s="125" t="s">
        <v>38</v>
      </c>
      <c r="I34" s="125">
        <v>37.44</v>
      </c>
      <c r="J34" s="125">
        <v>8.3000000000000007</v>
      </c>
      <c r="K34" s="125">
        <v>17.2</v>
      </c>
      <c r="L34" s="125">
        <v>500</v>
      </c>
      <c r="M34" s="125">
        <v>13</v>
      </c>
      <c r="N34" s="3">
        <v>3593</v>
      </c>
      <c r="O34" s="3">
        <v>4997</v>
      </c>
      <c r="P34" s="3" t="s">
        <v>39</v>
      </c>
      <c r="Q34" s="45"/>
    </row>
    <row r="35" spans="1:17" ht="16" thickBot="1">
      <c r="A35" s="126"/>
      <c r="B35" s="132"/>
      <c r="C35" s="126"/>
      <c r="D35" s="126"/>
      <c r="E35" s="130"/>
      <c r="F35" s="126"/>
      <c r="G35" s="126"/>
      <c r="H35" s="126"/>
      <c r="I35" s="126"/>
      <c r="J35" s="126"/>
      <c r="K35" s="126"/>
      <c r="L35" s="126"/>
      <c r="M35" s="126"/>
      <c r="N35" s="4">
        <v>3979</v>
      </c>
      <c r="O35" s="4">
        <v>5228</v>
      </c>
      <c r="P35" s="4" t="s">
        <v>40</v>
      </c>
    </row>
    <row r="36" spans="1:17">
      <c r="A36" s="125">
        <v>11548</v>
      </c>
      <c r="B36" s="131" t="s">
        <v>26</v>
      </c>
      <c r="C36" s="125">
        <v>8.5</v>
      </c>
      <c r="D36" s="125">
        <v>17.5</v>
      </c>
      <c r="E36" s="129">
        <v>44932</v>
      </c>
      <c r="F36" s="125">
        <v>41.04</v>
      </c>
      <c r="G36" s="125">
        <v>5.2670000000000003</v>
      </c>
      <c r="H36" s="125" t="s">
        <v>41</v>
      </c>
      <c r="I36" s="125">
        <v>35.950000000000003</v>
      </c>
      <c r="J36" s="125">
        <v>8.5</v>
      </c>
      <c r="K36" s="125">
        <v>17.399999999999999</v>
      </c>
      <c r="L36" s="125">
        <v>500</v>
      </c>
      <c r="M36" s="125">
        <v>13</v>
      </c>
      <c r="N36" s="3">
        <v>4337</v>
      </c>
      <c r="O36" s="3">
        <v>5337</v>
      </c>
      <c r="P36" s="3" t="s">
        <v>42</v>
      </c>
    </row>
    <row r="37" spans="1:17">
      <c r="A37" s="126"/>
      <c r="B37" s="132"/>
      <c r="C37" s="126"/>
      <c r="D37" s="126"/>
      <c r="E37" s="130"/>
      <c r="F37" s="126"/>
      <c r="G37" s="126"/>
      <c r="H37" s="126"/>
      <c r="I37" s="126"/>
      <c r="J37" s="126"/>
      <c r="K37" s="126"/>
      <c r="L37" s="126"/>
      <c r="M37" s="126"/>
      <c r="N37" s="4">
        <v>3882</v>
      </c>
      <c r="O37" s="4">
        <v>5500</v>
      </c>
      <c r="P37" s="4" t="s">
        <v>43</v>
      </c>
    </row>
    <row r="38" spans="1:17" ht="16" thickBot="1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40" spans="1:17" ht="26">
      <c r="A40" s="52" t="s">
        <v>177</v>
      </c>
    </row>
    <row r="41" spans="1:17" ht="21.5" thickBot="1">
      <c r="A41" s="1" t="s">
        <v>44</v>
      </c>
    </row>
    <row r="42" spans="1:17" ht="29">
      <c r="A42" s="125" t="s">
        <v>2</v>
      </c>
      <c r="B42" s="125" t="s">
        <v>3</v>
      </c>
      <c r="C42" s="3" t="s">
        <v>4</v>
      </c>
      <c r="D42" s="3" t="s">
        <v>4</v>
      </c>
      <c r="E42" s="125" t="s">
        <v>7</v>
      </c>
      <c r="F42" s="3" t="s">
        <v>8</v>
      </c>
      <c r="G42" s="3" t="s">
        <v>10</v>
      </c>
      <c r="H42" s="125" t="s">
        <v>12</v>
      </c>
      <c r="I42" s="125" t="s">
        <v>13</v>
      </c>
      <c r="J42" s="3" t="s">
        <v>45</v>
      </c>
      <c r="K42" s="3" t="s">
        <v>4</v>
      </c>
      <c r="L42" s="3" t="s">
        <v>46</v>
      </c>
      <c r="M42" s="125" t="s">
        <v>17</v>
      </c>
      <c r="N42" s="125"/>
    </row>
    <row r="43" spans="1:17" ht="29">
      <c r="A43" s="133"/>
      <c r="B43" s="133"/>
      <c r="C43" s="8" t="s">
        <v>5</v>
      </c>
      <c r="D43" s="8" t="s">
        <v>6</v>
      </c>
      <c r="E43" s="133"/>
      <c r="F43" s="8" t="s">
        <v>9</v>
      </c>
      <c r="G43" s="8" t="s">
        <v>11</v>
      </c>
      <c r="H43" s="133"/>
      <c r="I43" s="133"/>
      <c r="J43" s="8" t="s">
        <v>14</v>
      </c>
      <c r="K43" s="8" t="s">
        <v>15</v>
      </c>
      <c r="L43" s="8" t="s">
        <v>47</v>
      </c>
      <c r="M43" s="133"/>
      <c r="N43" s="133"/>
    </row>
    <row r="44" spans="1:17" ht="16" thickBot="1">
      <c r="A44" s="126"/>
      <c r="B44" s="126"/>
      <c r="C44" s="9"/>
      <c r="D44" s="9"/>
      <c r="E44" s="126"/>
      <c r="F44" s="9"/>
      <c r="G44" s="9"/>
      <c r="H44" s="126"/>
      <c r="I44" s="126"/>
      <c r="J44" s="9"/>
      <c r="K44" s="9"/>
      <c r="L44" s="4" t="s">
        <v>48</v>
      </c>
      <c r="M44" s="126"/>
      <c r="N44" s="126"/>
    </row>
    <row r="45" spans="1:17" ht="16" thickBot="1">
      <c r="A45" s="6">
        <v>11534</v>
      </c>
      <c r="B45" s="10" t="s">
        <v>22</v>
      </c>
      <c r="C45" s="6">
        <v>8.5</v>
      </c>
      <c r="D45" s="6">
        <v>16.399999999999999</v>
      </c>
      <c r="E45" s="11">
        <v>44928</v>
      </c>
      <c r="F45" s="6">
        <v>41.65</v>
      </c>
      <c r="G45" s="6"/>
      <c r="H45" s="6" t="s">
        <v>49</v>
      </c>
      <c r="I45" s="6">
        <v>42.83</v>
      </c>
      <c r="J45" s="6">
        <v>8.3000000000000007</v>
      </c>
      <c r="K45" s="6">
        <v>16.600000000000001</v>
      </c>
      <c r="L45" s="6">
        <v>500</v>
      </c>
      <c r="M45" s="6">
        <v>17</v>
      </c>
      <c r="N45" s="6"/>
    </row>
    <row r="46" spans="1:17" ht="16" thickBot="1">
      <c r="A46" s="6">
        <v>11544</v>
      </c>
      <c r="B46" s="10" t="s">
        <v>22</v>
      </c>
      <c r="C46" s="6">
        <v>8.6999999999999993</v>
      </c>
      <c r="D46" s="6">
        <v>17.5</v>
      </c>
      <c r="E46" s="11">
        <v>44928</v>
      </c>
      <c r="F46" s="6">
        <v>43.95</v>
      </c>
      <c r="G46" s="6"/>
      <c r="H46" s="6" t="s">
        <v>50</v>
      </c>
      <c r="I46" s="6">
        <v>46.43</v>
      </c>
      <c r="J46" s="6">
        <v>8.6999999999999993</v>
      </c>
      <c r="K46" s="6">
        <v>17.7</v>
      </c>
      <c r="L46" s="6">
        <v>500</v>
      </c>
      <c r="M46" s="6">
        <v>17</v>
      </c>
      <c r="N46" s="6"/>
    </row>
    <row r="47" spans="1:17" ht="16" thickBot="1">
      <c r="A47" s="6">
        <v>11535</v>
      </c>
      <c r="B47" s="7" t="s">
        <v>26</v>
      </c>
      <c r="C47" s="6">
        <v>8.8000000000000007</v>
      </c>
      <c r="D47" s="6">
        <v>18</v>
      </c>
      <c r="E47" s="11">
        <v>44929</v>
      </c>
      <c r="F47" s="6">
        <v>44.37</v>
      </c>
      <c r="G47" s="6">
        <v>5.1909999999999998</v>
      </c>
      <c r="H47" s="6" t="s">
        <v>51</v>
      </c>
      <c r="I47" s="6">
        <v>48.18</v>
      </c>
      <c r="J47" s="6">
        <v>8.8000000000000007</v>
      </c>
      <c r="K47" s="6">
        <v>18.399999999999999</v>
      </c>
      <c r="L47" s="6">
        <v>500</v>
      </c>
      <c r="M47" s="6">
        <v>16</v>
      </c>
      <c r="N47" s="6"/>
    </row>
    <row r="48" spans="1:17" ht="16" thickBot="1">
      <c r="A48" s="6">
        <v>11542</v>
      </c>
      <c r="B48" s="10" t="s">
        <v>22</v>
      </c>
      <c r="C48" s="6">
        <v>8.6999999999999993</v>
      </c>
      <c r="D48" s="6">
        <v>17.8</v>
      </c>
      <c r="E48" s="11">
        <v>44929</v>
      </c>
      <c r="F48" s="6">
        <v>42.15</v>
      </c>
      <c r="G48" s="6">
        <v>5.1829999999999998</v>
      </c>
      <c r="H48" s="6" t="s">
        <v>52</v>
      </c>
      <c r="I48" s="6">
        <v>47</v>
      </c>
      <c r="J48" s="6">
        <v>8.6999999999999993</v>
      </c>
      <c r="K48" s="6">
        <v>17.899999999999999</v>
      </c>
      <c r="L48" s="6">
        <v>500</v>
      </c>
      <c r="M48" s="6">
        <v>16</v>
      </c>
      <c r="N48" s="6"/>
    </row>
    <row r="49" spans="1:14" ht="16" thickBot="1">
      <c r="A49" s="6">
        <v>11540</v>
      </c>
      <c r="B49" s="6"/>
      <c r="C49" s="6">
        <v>8.5</v>
      </c>
      <c r="D49" s="6">
        <v>17.3</v>
      </c>
      <c r="E49" s="11">
        <v>44931</v>
      </c>
      <c r="F49" s="6">
        <v>42.88</v>
      </c>
      <c r="G49" s="6">
        <v>5.0910000000000002</v>
      </c>
      <c r="H49" s="6" t="s">
        <v>53</v>
      </c>
      <c r="I49" s="6">
        <v>46.55</v>
      </c>
      <c r="J49" s="6">
        <v>8.5</v>
      </c>
      <c r="K49" s="6">
        <v>17.600000000000001</v>
      </c>
      <c r="L49" s="6">
        <v>500</v>
      </c>
      <c r="M49" s="6">
        <v>15</v>
      </c>
      <c r="N49" s="6"/>
    </row>
    <row r="50" spans="1:14" ht="16" thickBot="1">
      <c r="A50" s="6">
        <v>11545</v>
      </c>
      <c r="B50" s="6"/>
      <c r="C50" s="6">
        <v>8.5</v>
      </c>
      <c r="D50" s="6">
        <v>17.5</v>
      </c>
      <c r="E50" s="11">
        <v>44931</v>
      </c>
      <c r="F50" s="6">
        <v>44.85</v>
      </c>
      <c r="G50" s="6">
        <v>5.4320000000000004</v>
      </c>
      <c r="H50" s="6" t="s">
        <v>54</v>
      </c>
      <c r="I50" s="6">
        <v>48.2</v>
      </c>
      <c r="J50" s="6">
        <v>8.6999999999999993</v>
      </c>
      <c r="K50" s="6">
        <v>18.100000000000001</v>
      </c>
      <c r="L50" s="6">
        <v>500</v>
      </c>
      <c r="M50" s="6">
        <v>15</v>
      </c>
      <c r="N50" s="6"/>
    </row>
    <row r="51" spans="1:14" ht="16" thickBot="1">
      <c r="A51" s="6">
        <v>11533</v>
      </c>
      <c r="B51" s="6"/>
      <c r="C51" s="6">
        <v>8.5</v>
      </c>
      <c r="D51" s="6">
        <v>17</v>
      </c>
      <c r="E51" s="11">
        <v>44932</v>
      </c>
      <c r="F51" s="6">
        <v>40.03</v>
      </c>
      <c r="G51" s="6">
        <v>5.1840000000000002</v>
      </c>
      <c r="H51" s="6" t="s">
        <v>55</v>
      </c>
      <c r="I51" s="6">
        <v>43.6</v>
      </c>
      <c r="J51" s="6">
        <v>8.6999999999999993</v>
      </c>
      <c r="K51" s="6">
        <v>17.5</v>
      </c>
      <c r="L51" s="6">
        <v>500</v>
      </c>
      <c r="M51" s="6">
        <v>14</v>
      </c>
      <c r="N51" s="6"/>
    </row>
    <row r="52" spans="1:14" ht="16" thickBot="1">
      <c r="A52" s="6">
        <v>11536</v>
      </c>
      <c r="B52" s="6"/>
      <c r="C52" s="6">
        <v>8.6</v>
      </c>
      <c r="D52" s="6">
        <v>17.5</v>
      </c>
      <c r="E52" s="11">
        <v>44932</v>
      </c>
      <c r="F52" s="6">
        <v>46.38</v>
      </c>
      <c r="G52" s="6">
        <v>5.2110000000000003</v>
      </c>
      <c r="H52" s="6" t="s">
        <v>56</v>
      </c>
      <c r="I52" s="6">
        <v>47.75</v>
      </c>
      <c r="J52" s="6">
        <v>8.9</v>
      </c>
      <c r="K52" s="6">
        <v>18</v>
      </c>
      <c r="L52" s="6">
        <v>500</v>
      </c>
      <c r="M52" s="6">
        <v>14</v>
      </c>
      <c r="N52" s="6"/>
    </row>
    <row r="53" spans="1:14" ht="72.5">
      <c r="A53" s="125">
        <v>11537</v>
      </c>
      <c r="B53" s="125"/>
      <c r="C53" s="125">
        <v>8.3000000000000007</v>
      </c>
      <c r="D53" s="125">
        <v>17.5</v>
      </c>
      <c r="E53" s="129">
        <v>44935</v>
      </c>
      <c r="F53" s="125">
        <v>43.37</v>
      </c>
      <c r="G53" s="125">
        <v>5.3860000000000001</v>
      </c>
      <c r="H53" s="125" t="s">
        <v>57</v>
      </c>
      <c r="I53" s="125">
        <v>46.35</v>
      </c>
      <c r="J53" s="125">
        <v>8.5</v>
      </c>
      <c r="K53" s="125">
        <v>17.5</v>
      </c>
      <c r="L53" s="125">
        <v>500</v>
      </c>
      <c r="M53" s="125">
        <v>13</v>
      </c>
      <c r="N53" s="3" t="s">
        <v>58</v>
      </c>
    </row>
    <row r="54" spans="1:14" ht="16" thickBot="1">
      <c r="A54" s="126"/>
      <c r="B54" s="126"/>
      <c r="C54" s="126"/>
      <c r="D54" s="126"/>
      <c r="E54" s="130"/>
      <c r="F54" s="126"/>
      <c r="G54" s="126"/>
      <c r="H54" s="126"/>
      <c r="I54" s="126"/>
      <c r="J54" s="126"/>
      <c r="K54" s="126"/>
      <c r="L54" s="126"/>
      <c r="M54" s="126"/>
      <c r="N54" s="4" t="s">
        <v>59</v>
      </c>
    </row>
    <row r="55" spans="1:14" ht="43.5">
      <c r="A55" s="125">
        <v>11543</v>
      </c>
      <c r="B55" s="125"/>
      <c r="C55" s="125">
        <v>8.6</v>
      </c>
      <c r="D55" s="125">
        <v>17.7</v>
      </c>
      <c r="E55" s="5">
        <v>44935</v>
      </c>
      <c r="F55" s="125">
        <v>42.64</v>
      </c>
      <c r="G55" s="125">
        <v>5.3259999999999996</v>
      </c>
      <c r="H55" s="125" t="s">
        <v>61</v>
      </c>
      <c r="I55" s="125">
        <v>47.22</v>
      </c>
      <c r="J55" s="125">
        <v>8.6999999999999993</v>
      </c>
      <c r="K55" s="125">
        <v>18.2</v>
      </c>
      <c r="L55" s="125">
        <v>500</v>
      </c>
      <c r="M55" s="125">
        <v>13</v>
      </c>
      <c r="N55" s="3" t="s">
        <v>62</v>
      </c>
    </row>
    <row r="56" spans="1:14" ht="16" thickBot="1">
      <c r="A56" s="126"/>
      <c r="B56" s="126"/>
      <c r="C56" s="126"/>
      <c r="D56" s="126"/>
      <c r="E56" s="4" t="s">
        <v>60</v>
      </c>
      <c r="F56" s="126"/>
      <c r="G56" s="126"/>
      <c r="H56" s="126"/>
      <c r="I56" s="126"/>
      <c r="J56" s="126"/>
      <c r="K56" s="126"/>
      <c r="L56" s="126"/>
      <c r="M56" s="126"/>
      <c r="N56" s="4" t="s">
        <v>59</v>
      </c>
    </row>
    <row r="58" spans="1:14" ht="26">
      <c r="A58" s="52" t="s">
        <v>177</v>
      </c>
    </row>
    <row r="59" spans="1:14" ht="21.5" thickBot="1">
      <c r="A59" s="1" t="s">
        <v>63</v>
      </c>
    </row>
    <row r="60" spans="1:14" ht="29">
      <c r="A60" s="125" t="s">
        <v>2</v>
      </c>
      <c r="B60" s="125" t="s">
        <v>64</v>
      </c>
      <c r="C60" s="3" t="s">
        <v>4</v>
      </c>
      <c r="D60" s="3" t="s">
        <v>4</v>
      </c>
      <c r="E60" s="125" t="s">
        <v>7</v>
      </c>
      <c r="F60" s="3" t="s">
        <v>8</v>
      </c>
      <c r="G60" s="3" t="s">
        <v>65</v>
      </c>
      <c r="H60" s="125" t="s">
        <v>12</v>
      </c>
      <c r="I60" s="125" t="s">
        <v>13</v>
      </c>
      <c r="J60" s="3" t="s">
        <v>45</v>
      </c>
      <c r="K60" s="3" t="s">
        <v>4</v>
      </c>
      <c r="L60" s="3" t="s">
        <v>46</v>
      </c>
      <c r="M60" s="125" t="s">
        <v>17</v>
      </c>
      <c r="N60" s="125" t="s">
        <v>66</v>
      </c>
    </row>
    <row r="61" spans="1:14" ht="29">
      <c r="A61" s="133"/>
      <c r="B61" s="133"/>
      <c r="C61" s="8" t="s">
        <v>5</v>
      </c>
      <c r="D61" s="8" t="s">
        <v>6</v>
      </c>
      <c r="E61" s="133"/>
      <c r="F61" s="8" t="s">
        <v>9</v>
      </c>
      <c r="G61" s="8" t="s">
        <v>11</v>
      </c>
      <c r="H61" s="133"/>
      <c r="I61" s="133"/>
      <c r="J61" s="8" t="s">
        <v>14</v>
      </c>
      <c r="K61" s="8" t="s">
        <v>15</v>
      </c>
      <c r="L61" s="8" t="s">
        <v>47</v>
      </c>
      <c r="M61" s="133"/>
      <c r="N61" s="133"/>
    </row>
    <row r="62" spans="1:14" ht="16" thickBot="1">
      <c r="A62" s="126"/>
      <c r="B62" s="126"/>
      <c r="C62" s="9"/>
      <c r="D62" s="9"/>
      <c r="E62" s="126"/>
      <c r="F62" s="9"/>
      <c r="G62" s="9"/>
      <c r="H62" s="126"/>
      <c r="I62" s="126"/>
      <c r="J62" s="9"/>
      <c r="K62" s="9"/>
      <c r="L62" s="4" t="s">
        <v>48</v>
      </c>
      <c r="M62" s="126"/>
      <c r="N62" s="126"/>
    </row>
    <row r="63" spans="1:14" ht="29.5" thickBot="1">
      <c r="A63" s="6">
        <v>7</v>
      </c>
      <c r="B63" s="6"/>
      <c r="C63" s="6">
        <v>2.8</v>
      </c>
      <c r="D63" s="6">
        <v>5.0999999999999996</v>
      </c>
      <c r="E63" s="11">
        <v>44928</v>
      </c>
      <c r="F63" s="6">
        <v>1.08</v>
      </c>
      <c r="G63" s="6"/>
      <c r="H63" s="6" t="s">
        <v>67</v>
      </c>
      <c r="I63" s="6">
        <v>1.27</v>
      </c>
      <c r="J63" s="6">
        <v>3</v>
      </c>
      <c r="K63" s="6">
        <v>5.6</v>
      </c>
      <c r="L63" s="6">
        <v>15</v>
      </c>
      <c r="M63" s="6">
        <v>12</v>
      </c>
      <c r="N63" s="6"/>
    </row>
    <row r="64" spans="1:14" ht="29.5" thickBot="1">
      <c r="A64" s="6">
        <v>8</v>
      </c>
      <c r="B64" s="6"/>
      <c r="C64" s="6">
        <v>2.9</v>
      </c>
      <c r="D64" s="6">
        <v>5.2</v>
      </c>
      <c r="E64" s="11">
        <v>44928</v>
      </c>
      <c r="F64" s="6">
        <v>1.1399999999999999</v>
      </c>
      <c r="G64" s="6"/>
      <c r="H64" s="6" t="s">
        <v>68</v>
      </c>
      <c r="I64" s="6">
        <v>1.37</v>
      </c>
      <c r="J64" s="6">
        <v>3</v>
      </c>
      <c r="K64" s="6">
        <v>5.7</v>
      </c>
      <c r="L64" s="6">
        <v>15</v>
      </c>
      <c r="M64" s="6">
        <v>12</v>
      </c>
      <c r="N64" s="6"/>
    </row>
    <row r="65" spans="1:14" ht="29.5" thickBot="1">
      <c r="A65" s="6">
        <v>9</v>
      </c>
      <c r="B65" s="6"/>
      <c r="C65" s="6">
        <v>2.7</v>
      </c>
      <c r="D65" s="6">
        <v>5.2</v>
      </c>
      <c r="E65" s="11">
        <v>44928</v>
      </c>
      <c r="F65" s="6">
        <v>1.07</v>
      </c>
      <c r="G65" s="6"/>
      <c r="H65" s="6" t="s">
        <v>69</v>
      </c>
      <c r="I65" s="6">
        <v>1.27</v>
      </c>
      <c r="J65" s="6">
        <v>3</v>
      </c>
      <c r="K65" s="6">
        <v>5.7</v>
      </c>
      <c r="L65" s="6">
        <v>15</v>
      </c>
      <c r="M65" s="6">
        <v>12</v>
      </c>
      <c r="N65" s="6"/>
    </row>
    <row r="66" spans="1:14" ht="16" thickBot="1">
      <c r="A66" s="6">
        <v>10</v>
      </c>
      <c r="B66" s="6"/>
      <c r="C66" s="6">
        <v>2.6</v>
      </c>
      <c r="D66" s="6">
        <v>5</v>
      </c>
      <c r="E66" s="11">
        <v>44929</v>
      </c>
      <c r="F66" s="6">
        <v>1.1299999999999999</v>
      </c>
      <c r="G66" s="6">
        <v>1.7649999999999999</v>
      </c>
      <c r="H66" s="12">
        <v>44940.521527777775</v>
      </c>
      <c r="I66" s="6">
        <v>1.4</v>
      </c>
      <c r="J66" s="6">
        <v>2.9</v>
      </c>
      <c r="K66" s="6">
        <v>5.5</v>
      </c>
      <c r="L66" s="6">
        <v>15</v>
      </c>
      <c r="M66" s="6">
        <v>11</v>
      </c>
      <c r="N66" s="6"/>
    </row>
    <row r="67" spans="1:14" ht="29.5" thickBot="1">
      <c r="A67" s="6">
        <v>11</v>
      </c>
      <c r="B67" s="6"/>
      <c r="C67" s="6">
        <v>2.6</v>
      </c>
      <c r="D67" s="6">
        <v>5.0999999999999996</v>
      </c>
      <c r="E67" s="11">
        <v>44929</v>
      </c>
      <c r="F67" s="6">
        <v>1.1000000000000001</v>
      </c>
      <c r="G67" s="6">
        <v>1.6140000000000001</v>
      </c>
      <c r="H67" s="6" t="s">
        <v>70</v>
      </c>
      <c r="I67" s="6">
        <v>1.29</v>
      </c>
      <c r="J67" s="6">
        <v>2.9</v>
      </c>
      <c r="K67" s="6">
        <v>5.6</v>
      </c>
      <c r="L67" s="6">
        <v>15</v>
      </c>
      <c r="M67" s="6">
        <v>11</v>
      </c>
      <c r="N67" s="6"/>
    </row>
    <row r="68" spans="1:14" ht="29.5" thickBot="1">
      <c r="A68" s="6">
        <v>12</v>
      </c>
      <c r="B68" s="6"/>
      <c r="C68" s="6"/>
      <c r="D68" s="6"/>
      <c r="E68" s="11">
        <v>44929</v>
      </c>
      <c r="F68" s="6">
        <v>1.07</v>
      </c>
      <c r="G68" s="6">
        <v>1.6020000000000001</v>
      </c>
      <c r="H68" s="6" t="s">
        <v>71</v>
      </c>
      <c r="I68" s="6">
        <v>1.29</v>
      </c>
      <c r="J68" s="6">
        <v>2.9</v>
      </c>
      <c r="K68" s="6">
        <v>5.6</v>
      </c>
      <c r="L68" s="6">
        <v>15</v>
      </c>
      <c r="M68" s="6">
        <v>11</v>
      </c>
      <c r="N68" s="6"/>
    </row>
    <row r="69" spans="1:14" ht="29.5" thickBot="1">
      <c r="A69" s="6">
        <v>13</v>
      </c>
      <c r="B69" s="6"/>
      <c r="C69" s="6">
        <v>2.7</v>
      </c>
      <c r="D69" s="6">
        <v>5.0999999999999996</v>
      </c>
      <c r="E69" s="11">
        <v>44930</v>
      </c>
      <c r="F69" s="6">
        <v>1.08</v>
      </c>
      <c r="G69" s="6">
        <v>1.72</v>
      </c>
      <c r="H69" s="6" t="s">
        <v>72</v>
      </c>
      <c r="I69" s="6">
        <v>1.27</v>
      </c>
      <c r="J69" s="6">
        <v>2.8</v>
      </c>
      <c r="K69" s="6">
        <v>5.5</v>
      </c>
      <c r="L69" s="6">
        <v>15</v>
      </c>
      <c r="M69" s="6">
        <v>10</v>
      </c>
      <c r="N69" s="6"/>
    </row>
    <row r="70" spans="1:14" ht="29.5" thickBot="1">
      <c r="A70" s="6">
        <v>14</v>
      </c>
      <c r="B70" s="6"/>
      <c r="C70" s="6">
        <v>2.7</v>
      </c>
      <c r="D70" s="6">
        <v>5.0999999999999996</v>
      </c>
      <c r="E70" s="11">
        <v>44930</v>
      </c>
      <c r="F70" s="6">
        <v>1.1399999999999999</v>
      </c>
      <c r="G70" s="6">
        <v>1.6879999999999999</v>
      </c>
      <c r="H70" s="6" t="s">
        <v>73</v>
      </c>
      <c r="I70" s="6">
        <v>1.33</v>
      </c>
      <c r="J70" s="6">
        <v>2.9</v>
      </c>
      <c r="K70" s="6">
        <v>5.6</v>
      </c>
      <c r="L70" s="6">
        <v>15</v>
      </c>
      <c r="M70" s="6">
        <v>10</v>
      </c>
      <c r="N70" s="6"/>
    </row>
    <row r="71" spans="1:14" ht="29.5" thickBot="1">
      <c r="A71" s="6">
        <v>15</v>
      </c>
      <c r="B71" s="6"/>
      <c r="C71" s="6">
        <v>2.6</v>
      </c>
      <c r="D71" s="6">
        <v>5</v>
      </c>
      <c r="E71" s="11">
        <v>44930</v>
      </c>
      <c r="F71" s="6">
        <v>1.17</v>
      </c>
      <c r="G71" s="6">
        <v>1.714</v>
      </c>
      <c r="H71" s="6" t="s">
        <v>74</v>
      </c>
      <c r="I71" s="6">
        <v>1.32</v>
      </c>
      <c r="J71" s="6">
        <v>2.8</v>
      </c>
      <c r="K71" s="6">
        <v>5.3</v>
      </c>
      <c r="L71" s="6">
        <v>15</v>
      </c>
      <c r="M71" s="6">
        <v>10</v>
      </c>
      <c r="N71" s="6"/>
    </row>
    <row r="72" spans="1:14" ht="29.5" thickBot="1">
      <c r="A72" s="6">
        <v>16</v>
      </c>
      <c r="B72" s="6"/>
      <c r="C72" s="6">
        <v>2.8</v>
      </c>
      <c r="D72" s="6">
        <v>5.5</v>
      </c>
      <c r="E72" s="11">
        <v>44931</v>
      </c>
      <c r="F72" s="6">
        <v>1.24</v>
      </c>
      <c r="G72" s="6">
        <v>1.881</v>
      </c>
      <c r="H72" s="6" t="s">
        <v>75</v>
      </c>
      <c r="I72" s="6">
        <v>1.43</v>
      </c>
      <c r="J72" s="6">
        <v>3</v>
      </c>
      <c r="K72" s="6">
        <v>5.9</v>
      </c>
      <c r="L72" s="6">
        <v>15</v>
      </c>
      <c r="M72" s="6">
        <v>9</v>
      </c>
      <c r="N72" s="6"/>
    </row>
    <row r="73" spans="1:14" ht="29.5" thickBot="1">
      <c r="A73" s="6">
        <v>17</v>
      </c>
      <c r="B73" s="6"/>
      <c r="C73" s="6">
        <v>3</v>
      </c>
      <c r="D73" s="6">
        <v>5.8</v>
      </c>
      <c r="E73" s="11">
        <v>44931</v>
      </c>
      <c r="F73" s="6">
        <v>1.34</v>
      </c>
      <c r="G73" s="6">
        <v>1.806</v>
      </c>
      <c r="H73" s="6" t="s">
        <v>76</v>
      </c>
      <c r="I73" s="6">
        <v>1.55</v>
      </c>
      <c r="J73" s="6">
        <v>3.2</v>
      </c>
      <c r="K73" s="6">
        <v>6.1</v>
      </c>
      <c r="L73" s="6">
        <v>15</v>
      </c>
      <c r="M73" s="6">
        <v>9</v>
      </c>
      <c r="N73" s="6"/>
    </row>
    <row r="74" spans="1:14" ht="29.5" thickBot="1">
      <c r="A74" s="6">
        <v>18</v>
      </c>
      <c r="B74" s="6"/>
      <c r="C74" s="6">
        <v>2.7</v>
      </c>
      <c r="D74" s="6">
        <v>5.4</v>
      </c>
      <c r="E74" s="11">
        <v>44931</v>
      </c>
      <c r="F74" s="6">
        <v>1.19</v>
      </c>
      <c r="G74" s="6">
        <v>1.8440000000000001</v>
      </c>
      <c r="H74" s="6" t="s">
        <v>77</v>
      </c>
      <c r="I74" s="6">
        <v>1.43</v>
      </c>
      <c r="J74" s="6">
        <v>2.9</v>
      </c>
      <c r="K74" s="6">
        <v>5.6</v>
      </c>
      <c r="L74" s="6">
        <v>15</v>
      </c>
      <c r="M74" s="6">
        <v>9</v>
      </c>
      <c r="N74" s="6" t="s">
        <v>78</v>
      </c>
    </row>
    <row r="75" spans="1:14" ht="29.5" thickBot="1">
      <c r="A75" s="6">
        <v>19</v>
      </c>
      <c r="B75" s="6"/>
      <c r="C75" s="6">
        <v>3</v>
      </c>
      <c r="D75" s="6">
        <v>5.6</v>
      </c>
      <c r="E75" s="11">
        <v>44932</v>
      </c>
      <c r="F75" s="6">
        <v>1.37</v>
      </c>
      <c r="G75" s="6">
        <v>1.819</v>
      </c>
      <c r="H75" s="6" t="s">
        <v>79</v>
      </c>
      <c r="I75" s="6">
        <v>1.43</v>
      </c>
      <c r="J75" s="6">
        <v>3.1</v>
      </c>
      <c r="K75" s="6">
        <v>5.8</v>
      </c>
      <c r="L75" s="6">
        <v>15</v>
      </c>
      <c r="M75" s="6">
        <v>8</v>
      </c>
      <c r="N75" s="6"/>
    </row>
    <row r="76" spans="1:14" ht="29.5" thickBot="1">
      <c r="A76" s="6">
        <v>20</v>
      </c>
      <c r="B76" s="6"/>
      <c r="C76" s="6">
        <v>3</v>
      </c>
      <c r="D76" s="6">
        <v>5.6</v>
      </c>
      <c r="E76" s="11">
        <v>44932</v>
      </c>
      <c r="F76" s="6">
        <v>1.26</v>
      </c>
      <c r="G76" s="6" t="s">
        <v>80</v>
      </c>
      <c r="H76" s="6" t="s">
        <v>81</v>
      </c>
      <c r="I76" s="6">
        <v>1.38</v>
      </c>
      <c r="J76" s="6">
        <v>3.1</v>
      </c>
      <c r="K76" s="6">
        <v>5.8</v>
      </c>
      <c r="L76" s="6">
        <v>15</v>
      </c>
      <c r="M76" s="6">
        <v>8</v>
      </c>
      <c r="N76" s="6"/>
    </row>
    <row r="77" spans="1:14" ht="29.5" thickBot="1">
      <c r="A77" s="6">
        <v>21</v>
      </c>
      <c r="B77" s="6"/>
      <c r="C77" s="6">
        <v>3</v>
      </c>
      <c r="D77" s="6">
        <v>5.7</v>
      </c>
      <c r="E77" s="11">
        <v>44932</v>
      </c>
      <c r="F77" s="6">
        <v>1.36</v>
      </c>
      <c r="G77" s="6">
        <v>1.895</v>
      </c>
      <c r="H77" s="6" t="s">
        <v>82</v>
      </c>
      <c r="I77" s="6">
        <v>1.51</v>
      </c>
      <c r="J77" s="6">
        <v>3.1</v>
      </c>
      <c r="K77" s="6">
        <v>6</v>
      </c>
      <c r="L77" s="6">
        <v>15</v>
      </c>
      <c r="M77" s="6">
        <v>8</v>
      </c>
      <c r="N77" s="6"/>
    </row>
    <row r="78" spans="1:14" ht="29.5" thickBot="1">
      <c r="A78" s="6">
        <v>22</v>
      </c>
      <c r="B78" s="6"/>
      <c r="C78" s="6">
        <v>2.8</v>
      </c>
      <c r="D78" s="6">
        <v>5.7</v>
      </c>
      <c r="E78" s="11">
        <v>44935</v>
      </c>
      <c r="F78" s="6">
        <v>1.36</v>
      </c>
      <c r="G78" s="6">
        <v>1.69</v>
      </c>
      <c r="H78" s="12">
        <v>44942.439583333333</v>
      </c>
      <c r="I78" s="6">
        <v>1.48</v>
      </c>
      <c r="J78" s="6"/>
      <c r="K78" s="6"/>
      <c r="L78" s="6">
        <v>15</v>
      </c>
      <c r="M78" s="6">
        <v>7</v>
      </c>
      <c r="N78" s="6" t="s">
        <v>78</v>
      </c>
    </row>
    <row r="79" spans="1:14" ht="29.5" thickBot="1">
      <c r="A79" s="6">
        <v>23</v>
      </c>
      <c r="B79" s="6"/>
      <c r="C79" s="6">
        <v>2.8</v>
      </c>
      <c r="D79" s="6">
        <v>5.7</v>
      </c>
      <c r="E79" s="11">
        <v>44935</v>
      </c>
      <c r="F79" s="6">
        <v>1.39</v>
      </c>
      <c r="G79" s="6">
        <v>1.7</v>
      </c>
      <c r="H79" s="6" t="s">
        <v>83</v>
      </c>
      <c r="I79" s="6">
        <v>1.48</v>
      </c>
      <c r="J79" s="6">
        <v>3.1</v>
      </c>
      <c r="K79" s="6">
        <v>6</v>
      </c>
      <c r="L79" s="6">
        <v>15</v>
      </c>
      <c r="M79" s="6">
        <v>7</v>
      </c>
      <c r="N79" s="6" t="s">
        <v>78</v>
      </c>
    </row>
    <row r="80" spans="1:14" ht="29.5" thickBot="1">
      <c r="A80" s="6">
        <v>24</v>
      </c>
      <c r="B80" s="6"/>
      <c r="C80" s="6">
        <v>2.9</v>
      </c>
      <c r="D80" s="6">
        <v>5.7</v>
      </c>
      <c r="E80" s="11">
        <v>44935</v>
      </c>
      <c r="F80" s="6">
        <v>1.5</v>
      </c>
      <c r="G80" s="6">
        <v>1.9059999999999999</v>
      </c>
      <c r="H80" s="6" t="s">
        <v>84</v>
      </c>
      <c r="I80" s="6">
        <v>1.54</v>
      </c>
      <c r="J80" s="6">
        <v>3.1</v>
      </c>
      <c r="K80" s="6">
        <v>5.9</v>
      </c>
      <c r="L80" s="6">
        <v>15</v>
      </c>
      <c r="M80" s="6">
        <v>7</v>
      </c>
      <c r="N80" s="6"/>
    </row>
    <row r="81" spans="1:16" ht="29.5" thickBot="1">
      <c r="A81" s="6">
        <v>25</v>
      </c>
      <c r="B81" s="6"/>
      <c r="C81" s="6">
        <v>2.9</v>
      </c>
      <c r="D81" s="6">
        <v>5.5</v>
      </c>
      <c r="E81" s="11">
        <v>44936</v>
      </c>
      <c r="F81" s="6">
        <v>1.36</v>
      </c>
      <c r="G81" s="6">
        <v>1.7310000000000001</v>
      </c>
      <c r="H81" s="6" t="s">
        <v>85</v>
      </c>
      <c r="I81" s="6">
        <v>1.52</v>
      </c>
      <c r="J81" s="6">
        <v>3</v>
      </c>
      <c r="K81" s="6">
        <v>6</v>
      </c>
      <c r="L81" s="6">
        <v>15</v>
      </c>
      <c r="M81" s="6">
        <v>6</v>
      </c>
      <c r="N81" s="6"/>
    </row>
    <row r="82" spans="1:16" ht="29.5" thickBot="1">
      <c r="A82" s="6">
        <v>26</v>
      </c>
      <c r="B82" s="6"/>
      <c r="C82" s="6">
        <v>2.8</v>
      </c>
      <c r="D82" s="6">
        <v>5.6</v>
      </c>
      <c r="E82" s="11">
        <v>44936</v>
      </c>
      <c r="F82" s="6">
        <v>1.45</v>
      </c>
      <c r="G82" s="6">
        <v>1.7190000000000001</v>
      </c>
      <c r="H82" s="6" t="s">
        <v>86</v>
      </c>
      <c r="I82" s="6">
        <v>1.61</v>
      </c>
      <c r="J82" s="6">
        <v>3</v>
      </c>
      <c r="K82" s="6">
        <v>6</v>
      </c>
      <c r="L82" s="6">
        <v>15</v>
      </c>
      <c r="M82" s="6">
        <v>6</v>
      </c>
      <c r="N82" s="6"/>
    </row>
    <row r="83" spans="1:16" ht="29.5" thickBot="1">
      <c r="A83" s="6">
        <v>27</v>
      </c>
      <c r="B83" s="6"/>
      <c r="C83" s="6">
        <v>3</v>
      </c>
      <c r="D83" s="6">
        <v>5.6</v>
      </c>
      <c r="E83" s="11">
        <v>44936</v>
      </c>
      <c r="F83" s="6">
        <v>1.39</v>
      </c>
      <c r="G83" s="6">
        <v>1.54</v>
      </c>
      <c r="H83" s="6" t="s">
        <v>87</v>
      </c>
      <c r="I83" s="6">
        <v>1.5</v>
      </c>
      <c r="J83" s="6">
        <v>3.1</v>
      </c>
      <c r="K83" s="6">
        <v>5.9</v>
      </c>
      <c r="L83" s="6">
        <v>15</v>
      </c>
      <c r="M83" s="6">
        <v>6</v>
      </c>
      <c r="N83" s="6"/>
    </row>
    <row r="84" spans="1:16" ht="29.5" thickBot="1">
      <c r="A84" s="6">
        <v>28</v>
      </c>
      <c r="B84" s="6"/>
      <c r="C84" s="6">
        <v>2.9</v>
      </c>
      <c r="D84" s="6">
        <v>5.5</v>
      </c>
      <c r="E84" s="6" t="s">
        <v>88</v>
      </c>
      <c r="F84" s="6">
        <v>1.35</v>
      </c>
      <c r="G84" s="6">
        <v>1.7849999999999999</v>
      </c>
      <c r="H84" s="6" t="s">
        <v>89</v>
      </c>
      <c r="I84" s="6">
        <v>1.57</v>
      </c>
      <c r="J84" s="6">
        <v>3.1</v>
      </c>
      <c r="K84" s="6">
        <v>5.9</v>
      </c>
      <c r="L84" s="6">
        <v>15</v>
      </c>
      <c r="M84" s="6">
        <v>0</v>
      </c>
      <c r="N84" s="6"/>
    </row>
    <row r="85" spans="1:16" ht="29.5" thickBot="1">
      <c r="A85" s="6">
        <v>29</v>
      </c>
      <c r="B85" s="6"/>
      <c r="C85" s="6">
        <v>3</v>
      </c>
      <c r="D85" s="6">
        <v>5.6</v>
      </c>
      <c r="E85" s="6" t="s">
        <v>88</v>
      </c>
      <c r="F85" s="6">
        <v>1.4</v>
      </c>
      <c r="G85" s="6">
        <v>1.7130000000000001</v>
      </c>
      <c r="H85" s="6" t="s">
        <v>90</v>
      </c>
      <c r="I85" s="6">
        <v>1.54</v>
      </c>
      <c r="J85" s="6">
        <v>3.2</v>
      </c>
      <c r="K85" s="6">
        <v>6</v>
      </c>
      <c r="L85" s="6">
        <v>15</v>
      </c>
      <c r="M85" s="6">
        <v>0</v>
      </c>
      <c r="N85" s="6"/>
    </row>
    <row r="87" spans="1:16" ht="26">
      <c r="A87" s="52" t="s">
        <v>177</v>
      </c>
    </row>
    <row r="88" spans="1:16" ht="21">
      <c r="A88" s="1" t="s">
        <v>91</v>
      </c>
    </row>
    <row r="89" spans="1:16">
      <c r="A89" s="13" t="s">
        <v>92</v>
      </c>
    </row>
    <row r="90" spans="1:16" ht="21.5" thickBot="1">
      <c r="A90" s="14"/>
    </row>
    <row r="91" spans="1:16" ht="43.5">
      <c r="A91" s="125" t="s">
        <v>2</v>
      </c>
      <c r="B91" s="125" t="s">
        <v>64</v>
      </c>
      <c r="C91" s="3" t="s">
        <v>4</v>
      </c>
      <c r="D91" s="3" t="s">
        <v>4</v>
      </c>
      <c r="E91" s="125" t="s">
        <v>7</v>
      </c>
      <c r="F91" s="3" t="s">
        <v>8</v>
      </c>
      <c r="G91" s="3" t="s">
        <v>65</v>
      </c>
      <c r="H91" s="125" t="s">
        <v>12</v>
      </c>
      <c r="I91" s="125" t="s">
        <v>13</v>
      </c>
      <c r="J91" s="3" t="s">
        <v>45</v>
      </c>
      <c r="K91" s="3" t="s">
        <v>4</v>
      </c>
      <c r="L91" s="3" t="s">
        <v>46</v>
      </c>
      <c r="M91" s="125" t="s">
        <v>17</v>
      </c>
      <c r="N91" s="125" t="s">
        <v>66</v>
      </c>
      <c r="O91" s="59" t="s">
        <v>202</v>
      </c>
      <c r="P91" t="s">
        <v>203</v>
      </c>
    </row>
    <row r="92" spans="1:16" ht="29">
      <c r="A92" s="133"/>
      <c r="B92" s="133"/>
      <c r="C92" s="8" t="s">
        <v>5</v>
      </c>
      <c r="D92" s="8" t="s">
        <v>6</v>
      </c>
      <c r="E92" s="133"/>
      <c r="F92" s="8" t="s">
        <v>9</v>
      </c>
      <c r="G92" s="8" t="s">
        <v>11</v>
      </c>
      <c r="H92" s="133"/>
      <c r="I92" s="133"/>
      <c r="J92" s="8" t="s">
        <v>14</v>
      </c>
      <c r="K92" s="8" t="s">
        <v>15</v>
      </c>
      <c r="L92" s="8" t="s">
        <v>47</v>
      </c>
      <c r="M92" s="133"/>
      <c r="N92" s="133"/>
    </row>
    <row r="93" spans="1:16" ht="16" thickBot="1">
      <c r="A93" s="126"/>
      <c r="B93" s="126"/>
      <c r="C93" s="9"/>
      <c r="D93" s="9"/>
      <c r="E93" s="126"/>
      <c r="F93" s="9"/>
      <c r="G93" s="9"/>
      <c r="H93" s="126"/>
      <c r="I93" s="126"/>
      <c r="J93" s="9"/>
      <c r="K93" s="9"/>
      <c r="L93" s="4" t="s">
        <v>48</v>
      </c>
      <c r="M93" s="126"/>
      <c r="N93" s="126"/>
    </row>
    <row r="94" spans="1:16" ht="16" thickBot="1">
      <c r="A94" s="6">
        <v>1</v>
      </c>
      <c r="B94" s="6"/>
      <c r="C94" s="6">
        <v>2.1</v>
      </c>
      <c r="D94" s="6">
        <v>3.9</v>
      </c>
      <c r="E94" s="11">
        <v>44972</v>
      </c>
      <c r="F94" s="6">
        <v>0.46</v>
      </c>
      <c r="G94" s="6">
        <v>1.071</v>
      </c>
      <c r="H94" s="15" t="s">
        <v>93</v>
      </c>
      <c r="I94" s="6">
        <v>0.71</v>
      </c>
      <c r="J94" s="6">
        <v>2.2999999999999998</v>
      </c>
      <c r="K94" s="6">
        <v>4.5</v>
      </c>
      <c r="L94" s="6" t="s">
        <v>94</v>
      </c>
      <c r="M94" s="6">
        <v>12</v>
      </c>
      <c r="N94" s="6" t="s">
        <v>95</v>
      </c>
      <c r="O94" s="60">
        <v>0.96499999999999997</v>
      </c>
    </row>
    <row r="95" spans="1:16" ht="16" thickBot="1">
      <c r="A95" s="6">
        <v>2</v>
      </c>
      <c r="B95" s="6"/>
      <c r="C95" s="6">
        <v>2.1</v>
      </c>
      <c r="D95" s="6">
        <v>3.8</v>
      </c>
      <c r="E95" s="11">
        <v>44972</v>
      </c>
      <c r="F95" s="6">
        <v>0.44</v>
      </c>
      <c r="G95" s="6">
        <v>1.0429999999999999</v>
      </c>
      <c r="H95" s="16">
        <v>44984</v>
      </c>
      <c r="I95" s="6">
        <v>0.71</v>
      </c>
      <c r="J95" s="6">
        <v>2.2000000000000002</v>
      </c>
      <c r="K95" s="6">
        <v>4.3</v>
      </c>
      <c r="L95" s="6" t="s">
        <v>94</v>
      </c>
      <c r="M95" s="6">
        <v>12</v>
      </c>
      <c r="N95" s="6" t="s">
        <v>96</v>
      </c>
      <c r="P95">
        <v>1.0209999999999999</v>
      </c>
    </row>
    <row r="96" spans="1:16" ht="16" thickBot="1">
      <c r="A96" s="6">
        <v>3</v>
      </c>
      <c r="B96" s="6"/>
      <c r="C96" s="6">
        <v>2</v>
      </c>
      <c r="D96" s="6">
        <v>3.8</v>
      </c>
      <c r="E96" s="11">
        <v>44972</v>
      </c>
      <c r="F96" s="6">
        <v>0.43</v>
      </c>
      <c r="G96" s="6">
        <v>1.2609999999999999</v>
      </c>
      <c r="H96" s="16">
        <v>44984</v>
      </c>
      <c r="I96" s="6">
        <v>0.65</v>
      </c>
      <c r="J96" s="6">
        <v>2.2999999999999998</v>
      </c>
      <c r="K96" s="6">
        <v>4.3</v>
      </c>
      <c r="L96" s="6"/>
      <c r="M96" s="6">
        <v>12</v>
      </c>
      <c r="N96" s="6" t="s">
        <v>97</v>
      </c>
      <c r="P96">
        <v>1.0169999999999999</v>
      </c>
    </row>
    <row r="97" spans="1:16" ht="16" thickBot="1">
      <c r="A97" s="6">
        <v>4</v>
      </c>
      <c r="B97" s="6"/>
      <c r="C97" s="6">
        <v>2.1</v>
      </c>
      <c r="D97" s="6">
        <v>3.9</v>
      </c>
      <c r="E97" s="11">
        <v>44972</v>
      </c>
      <c r="F97" s="6">
        <v>0.44</v>
      </c>
      <c r="G97" s="6">
        <v>1.3109999999999999</v>
      </c>
      <c r="H97" s="16">
        <v>44984</v>
      </c>
      <c r="I97" s="6">
        <v>0.69</v>
      </c>
      <c r="J97" s="6">
        <v>2.2999999999999998</v>
      </c>
      <c r="K97" s="6">
        <v>4.5</v>
      </c>
      <c r="L97" s="6"/>
      <c r="M97" s="6">
        <v>12</v>
      </c>
      <c r="N97" s="6" t="s">
        <v>97</v>
      </c>
      <c r="P97">
        <v>0.96899999999999997</v>
      </c>
    </row>
    <row r="98" spans="1:16" ht="16" thickBot="1">
      <c r="A98" s="6">
        <v>5</v>
      </c>
      <c r="B98" s="6"/>
      <c r="C98" s="6">
        <v>2.1</v>
      </c>
      <c r="D98" s="6">
        <v>3.7</v>
      </c>
      <c r="E98" s="11">
        <v>44974</v>
      </c>
      <c r="F98" s="6">
        <v>0.42</v>
      </c>
      <c r="G98" s="6">
        <v>1.3069999999999999</v>
      </c>
      <c r="H98" s="16">
        <v>44984</v>
      </c>
      <c r="I98" s="6">
        <v>0.68</v>
      </c>
      <c r="J98" s="6">
        <v>2.2999999999999998</v>
      </c>
      <c r="K98" s="6">
        <v>4.3</v>
      </c>
      <c r="L98" s="6" t="s">
        <v>94</v>
      </c>
      <c r="M98" s="6">
        <v>10</v>
      </c>
      <c r="N98" s="6" t="s">
        <v>95</v>
      </c>
      <c r="P98">
        <v>0.84299999999999997</v>
      </c>
    </row>
    <row r="99" spans="1:16" ht="73" thickBot="1">
      <c r="A99" s="6">
        <v>6</v>
      </c>
      <c r="B99" s="6"/>
      <c r="C99" s="6">
        <v>2</v>
      </c>
      <c r="D99" s="6">
        <v>3.8</v>
      </c>
      <c r="E99" s="11">
        <v>44974</v>
      </c>
      <c r="F99" s="6">
        <v>0.42</v>
      </c>
      <c r="G99" s="6">
        <v>1.238</v>
      </c>
      <c r="H99" s="16">
        <v>44984</v>
      </c>
      <c r="I99" s="6">
        <v>0.64</v>
      </c>
      <c r="J99" s="6">
        <v>2.2000000000000002</v>
      </c>
      <c r="K99" s="6">
        <v>4.3</v>
      </c>
      <c r="L99" s="6" t="s">
        <v>94</v>
      </c>
      <c r="M99" s="6">
        <v>10</v>
      </c>
      <c r="N99" s="6" t="s">
        <v>98</v>
      </c>
      <c r="P99">
        <v>0.77700000000000002</v>
      </c>
    </row>
    <row r="100" spans="1:16" ht="16" thickBot="1">
      <c r="A100" s="6">
        <v>7</v>
      </c>
      <c r="B100" s="6"/>
      <c r="C100" s="6">
        <v>2.2000000000000002</v>
      </c>
      <c r="D100" s="6">
        <v>4</v>
      </c>
      <c r="E100" s="11">
        <v>44974</v>
      </c>
      <c r="F100" s="6">
        <v>0.49</v>
      </c>
      <c r="G100" s="6">
        <v>1.39</v>
      </c>
      <c r="H100" s="16">
        <v>44984</v>
      </c>
      <c r="I100" s="6">
        <v>0.72</v>
      </c>
      <c r="J100" s="6">
        <v>2.2999999999999998</v>
      </c>
      <c r="K100" s="6">
        <v>4.5</v>
      </c>
      <c r="L100" s="6"/>
      <c r="M100" s="6">
        <v>10</v>
      </c>
      <c r="N100" s="6" t="s">
        <v>97</v>
      </c>
      <c r="P100">
        <v>0.89700000000000002</v>
      </c>
    </row>
    <row r="101" spans="1:16" ht="16" thickBot="1">
      <c r="A101" s="6">
        <v>8</v>
      </c>
      <c r="B101" s="6"/>
      <c r="C101" s="6">
        <v>1.9</v>
      </c>
      <c r="D101" s="6">
        <v>3.7</v>
      </c>
      <c r="E101" s="11">
        <v>44974</v>
      </c>
      <c r="F101" s="6">
        <v>0.37</v>
      </c>
      <c r="G101" s="6">
        <v>1.3</v>
      </c>
      <c r="H101" s="16">
        <v>44984</v>
      </c>
      <c r="I101" s="6">
        <v>0.55000000000000004</v>
      </c>
      <c r="J101" s="6">
        <v>2.2000000000000002</v>
      </c>
      <c r="K101" s="6">
        <v>4</v>
      </c>
      <c r="L101" s="6"/>
      <c r="M101" s="6">
        <v>10</v>
      </c>
      <c r="N101" s="6" t="s">
        <v>97</v>
      </c>
      <c r="P101">
        <v>0.92300000000000004</v>
      </c>
    </row>
    <row r="102" spans="1:16" ht="16" thickBot="1">
      <c r="A102" s="6">
        <v>9</v>
      </c>
      <c r="B102" s="6"/>
      <c r="C102" s="6">
        <v>2</v>
      </c>
      <c r="D102" s="6">
        <v>4</v>
      </c>
      <c r="E102" s="11">
        <v>44977</v>
      </c>
      <c r="F102" s="6">
        <v>0.56000000000000005</v>
      </c>
      <c r="G102" s="6">
        <v>1.357</v>
      </c>
      <c r="H102" s="61" t="s">
        <v>100</v>
      </c>
      <c r="I102" s="6">
        <v>0.69</v>
      </c>
      <c r="J102" s="6">
        <v>2.2999999999999998</v>
      </c>
      <c r="K102" s="6">
        <v>4.5</v>
      </c>
      <c r="L102" s="6" t="s">
        <v>94</v>
      </c>
      <c r="M102" s="6">
        <v>9</v>
      </c>
      <c r="N102" s="6" t="s">
        <v>99</v>
      </c>
    </row>
    <row r="103" spans="1:16" ht="16" thickBot="1">
      <c r="A103" s="6">
        <v>10</v>
      </c>
      <c r="B103" s="6"/>
      <c r="C103" s="6">
        <v>2</v>
      </c>
      <c r="D103" s="6">
        <v>3.9</v>
      </c>
      <c r="E103" s="11">
        <v>44977</v>
      </c>
      <c r="F103" s="6">
        <v>0.51</v>
      </c>
      <c r="G103" s="6">
        <v>1.355</v>
      </c>
      <c r="H103" s="17" t="s">
        <v>100</v>
      </c>
      <c r="I103" s="6">
        <v>0.74</v>
      </c>
      <c r="J103" s="6">
        <v>2.4</v>
      </c>
      <c r="K103" s="6">
        <v>4.5</v>
      </c>
      <c r="L103" s="6" t="s">
        <v>94</v>
      </c>
      <c r="M103" s="6">
        <v>9</v>
      </c>
      <c r="N103" s="6" t="s">
        <v>101</v>
      </c>
    </row>
    <row r="104" spans="1:16" ht="16" thickBot="1">
      <c r="A104" s="6">
        <v>11</v>
      </c>
      <c r="B104" s="6"/>
      <c r="C104" s="6">
        <v>2</v>
      </c>
      <c r="D104" s="6">
        <v>3.9</v>
      </c>
      <c r="E104" s="11">
        <v>44977</v>
      </c>
      <c r="F104" s="6">
        <v>0.5</v>
      </c>
      <c r="G104" s="6">
        <v>1.3620000000000001</v>
      </c>
      <c r="H104" s="17" t="s">
        <v>100</v>
      </c>
      <c r="I104" s="6">
        <v>0.67</v>
      </c>
      <c r="J104" s="6">
        <v>2.2000000000000002</v>
      </c>
      <c r="K104" s="6">
        <v>4.3</v>
      </c>
      <c r="L104" s="6"/>
      <c r="M104" s="6">
        <v>9</v>
      </c>
      <c r="N104" s="6" t="s">
        <v>97</v>
      </c>
    </row>
    <row r="105" spans="1:16" ht="16" thickBot="1">
      <c r="A105" s="6">
        <v>12</v>
      </c>
      <c r="B105" s="6"/>
      <c r="C105" s="6">
        <v>2.1</v>
      </c>
      <c r="D105" s="6">
        <v>4</v>
      </c>
      <c r="E105" s="11">
        <v>44977</v>
      </c>
      <c r="F105" s="6">
        <v>0.51</v>
      </c>
      <c r="G105" s="6">
        <v>1.345</v>
      </c>
      <c r="H105" s="17" t="s">
        <v>100</v>
      </c>
      <c r="I105" s="6">
        <v>0.73</v>
      </c>
      <c r="J105" s="6">
        <v>2.5</v>
      </c>
      <c r="K105" s="6">
        <v>4.5999999999999996</v>
      </c>
      <c r="L105" s="6"/>
      <c r="M105" s="6">
        <v>9</v>
      </c>
      <c r="N105" s="6" t="s">
        <v>97</v>
      </c>
    </row>
    <row r="106" spans="1:16" ht="29.5" thickBot="1">
      <c r="A106" s="6">
        <v>13</v>
      </c>
      <c r="B106" s="6"/>
      <c r="C106" s="6">
        <v>2.1</v>
      </c>
      <c r="D106" s="6">
        <v>3.8</v>
      </c>
      <c r="E106" s="11">
        <v>44978</v>
      </c>
      <c r="F106" s="6">
        <v>0.45</v>
      </c>
      <c r="G106" s="6">
        <v>1.3069999999999999</v>
      </c>
      <c r="H106" s="18">
        <v>44985</v>
      </c>
      <c r="I106" s="6">
        <v>0.6</v>
      </c>
      <c r="J106" s="6">
        <v>2.2999999999999998</v>
      </c>
      <c r="K106" s="6">
        <v>4.2</v>
      </c>
      <c r="L106" s="6" t="s">
        <v>102</v>
      </c>
      <c r="M106" s="6">
        <v>7</v>
      </c>
      <c r="N106" s="6" t="s">
        <v>103</v>
      </c>
    </row>
    <row r="107" spans="1:16" ht="16" thickBot="1">
      <c r="A107" s="6">
        <v>14</v>
      </c>
      <c r="B107" s="6"/>
      <c r="C107" s="6">
        <v>2.2000000000000002</v>
      </c>
      <c r="D107" s="6">
        <v>4</v>
      </c>
      <c r="E107" s="11">
        <v>44978</v>
      </c>
      <c r="F107" s="6">
        <v>0.53</v>
      </c>
      <c r="G107" s="6">
        <v>1.3320000000000001</v>
      </c>
      <c r="H107" s="17" t="s">
        <v>100</v>
      </c>
      <c r="I107" s="6">
        <v>0.7</v>
      </c>
      <c r="J107" s="6">
        <v>2.2999999999999998</v>
      </c>
      <c r="K107" s="6">
        <v>4.4000000000000004</v>
      </c>
      <c r="L107" s="6" t="s">
        <v>94</v>
      </c>
      <c r="M107" s="6">
        <v>8</v>
      </c>
      <c r="N107" s="6" t="s">
        <v>104</v>
      </c>
    </row>
    <row r="108" spans="1:16" ht="16" thickBot="1">
      <c r="A108" s="6">
        <v>15</v>
      </c>
      <c r="B108" s="6"/>
      <c r="C108" s="6">
        <v>2.2000000000000002</v>
      </c>
      <c r="D108" s="6">
        <v>4.2</v>
      </c>
      <c r="E108" s="11">
        <v>44978</v>
      </c>
      <c r="F108" s="6">
        <v>0.52</v>
      </c>
      <c r="G108" s="6">
        <v>1.3280000000000001</v>
      </c>
      <c r="H108" s="17" t="s">
        <v>100</v>
      </c>
      <c r="I108" s="6">
        <v>0.7</v>
      </c>
      <c r="J108" s="6">
        <v>2.4</v>
      </c>
      <c r="K108" s="6">
        <v>4.5</v>
      </c>
      <c r="L108" s="6"/>
      <c r="M108" s="6">
        <v>8</v>
      </c>
      <c r="N108" s="6" t="s">
        <v>97</v>
      </c>
    </row>
    <row r="109" spans="1:16" ht="16" thickBot="1">
      <c r="A109" s="6">
        <v>16</v>
      </c>
      <c r="B109" s="6"/>
      <c r="C109" s="6">
        <v>2.2000000000000002</v>
      </c>
      <c r="D109" s="6">
        <v>4.2</v>
      </c>
      <c r="E109" s="11">
        <v>44978</v>
      </c>
      <c r="F109" s="6">
        <v>0.54</v>
      </c>
      <c r="G109" s="6">
        <v>1.325</v>
      </c>
      <c r="H109" s="17" t="s">
        <v>100</v>
      </c>
      <c r="I109" s="6">
        <v>0.69</v>
      </c>
      <c r="J109" s="6">
        <v>2.5</v>
      </c>
      <c r="K109" s="6">
        <v>4.7</v>
      </c>
      <c r="L109" s="6"/>
      <c r="M109" s="6">
        <v>8</v>
      </c>
      <c r="N109" s="6" t="s">
        <v>97</v>
      </c>
    </row>
    <row r="110" spans="1:16" ht="29.5" thickBot="1">
      <c r="A110" s="6">
        <v>17</v>
      </c>
      <c r="B110" s="6"/>
      <c r="C110" s="6">
        <v>2.1</v>
      </c>
      <c r="D110" s="6">
        <v>4</v>
      </c>
      <c r="E110" s="11">
        <v>44979</v>
      </c>
      <c r="F110" s="6">
        <v>0.47</v>
      </c>
      <c r="G110" s="6">
        <v>1.3520000000000001</v>
      </c>
      <c r="H110" s="19" t="s">
        <v>105</v>
      </c>
      <c r="I110" s="6">
        <v>0.62</v>
      </c>
      <c r="J110" s="6">
        <v>2.2999999999999998</v>
      </c>
      <c r="K110" s="6">
        <v>4.2</v>
      </c>
      <c r="L110" s="6" t="s">
        <v>106</v>
      </c>
      <c r="M110" s="6">
        <v>6</v>
      </c>
      <c r="N110" s="6" t="s">
        <v>107</v>
      </c>
    </row>
    <row r="111" spans="1:16" ht="29.5" thickBot="1">
      <c r="A111" s="6">
        <v>18</v>
      </c>
      <c r="B111" s="6"/>
      <c r="C111" s="6">
        <v>2.2000000000000002</v>
      </c>
      <c r="D111" s="6">
        <v>4.0999999999999996</v>
      </c>
      <c r="E111" s="11">
        <v>44979</v>
      </c>
      <c r="F111" s="6">
        <v>0.52</v>
      </c>
      <c r="G111" s="6">
        <v>1.3129999999999999</v>
      </c>
      <c r="H111" s="18">
        <v>44985</v>
      </c>
      <c r="I111" s="6">
        <v>0.66</v>
      </c>
      <c r="J111" s="6">
        <v>2.2000000000000002</v>
      </c>
      <c r="K111" s="6">
        <v>4.2</v>
      </c>
      <c r="L111" s="6" t="s">
        <v>108</v>
      </c>
      <c r="M111" s="6">
        <v>6</v>
      </c>
      <c r="N111" s="6" t="s">
        <v>109</v>
      </c>
    </row>
    <row r="112" spans="1:16" ht="16" thickBot="1">
      <c r="A112" s="6">
        <v>19</v>
      </c>
      <c r="B112" s="6"/>
      <c r="C112" s="6">
        <v>2.1</v>
      </c>
      <c r="D112" s="6">
        <v>4</v>
      </c>
      <c r="E112" s="11">
        <v>44979</v>
      </c>
      <c r="F112" s="6">
        <v>0.47</v>
      </c>
      <c r="G112" s="6">
        <v>1.34</v>
      </c>
      <c r="H112" s="18">
        <v>44985</v>
      </c>
      <c r="I112" s="6">
        <v>0.64</v>
      </c>
      <c r="J112" s="6">
        <v>2.2000000000000002</v>
      </c>
      <c r="K112" s="6">
        <v>4.3</v>
      </c>
      <c r="L112" s="6"/>
      <c r="M112" s="6">
        <v>6</v>
      </c>
      <c r="N112" s="6" t="s">
        <v>97</v>
      </c>
    </row>
    <row r="113" spans="1:14" ht="16" thickBot="1">
      <c r="A113" s="6">
        <v>20</v>
      </c>
      <c r="B113" s="6"/>
      <c r="C113" s="6">
        <v>2.2000000000000002</v>
      </c>
      <c r="D113" s="6">
        <v>4.0999999999999996</v>
      </c>
      <c r="E113" s="11">
        <v>44979</v>
      </c>
      <c r="F113" s="6">
        <v>0.52</v>
      </c>
      <c r="G113" s="6">
        <v>1.3839999999999999</v>
      </c>
      <c r="H113" s="18">
        <v>44985</v>
      </c>
      <c r="I113" s="6">
        <v>0.68</v>
      </c>
      <c r="J113" s="6">
        <v>2.2000000000000002</v>
      </c>
      <c r="K113" s="6">
        <v>4.3</v>
      </c>
      <c r="L113" s="6"/>
      <c r="M113" s="6">
        <v>6</v>
      </c>
      <c r="N113" s="6" t="s">
        <v>97</v>
      </c>
    </row>
    <row r="114" spans="1:14" ht="16" thickBot="1">
      <c r="A114" s="6">
        <v>21</v>
      </c>
      <c r="B114" s="6"/>
      <c r="C114" s="6">
        <v>2.2000000000000002</v>
      </c>
      <c r="D114" s="6">
        <v>4.0999999999999996</v>
      </c>
      <c r="E114" s="20" t="s">
        <v>110</v>
      </c>
      <c r="F114" s="6">
        <v>0.45</v>
      </c>
      <c r="G114" s="6">
        <v>1.3779999999999999</v>
      </c>
      <c r="H114" s="16">
        <v>44984</v>
      </c>
      <c r="I114" s="6">
        <v>0.62</v>
      </c>
      <c r="J114" s="6">
        <v>2.2000000000000002</v>
      </c>
      <c r="K114" s="6">
        <v>4.4000000000000004</v>
      </c>
      <c r="L114" s="6" t="s">
        <v>94</v>
      </c>
      <c r="M114" s="6" t="s">
        <v>111</v>
      </c>
      <c r="N114" s="6" t="s">
        <v>95</v>
      </c>
    </row>
    <row r="115" spans="1:14" ht="16" thickBot="1">
      <c r="A115" s="6">
        <v>22</v>
      </c>
      <c r="B115" s="6"/>
      <c r="C115" s="6">
        <v>2.1</v>
      </c>
      <c r="D115" s="6">
        <v>4</v>
      </c>
      <c r="E115" s="20" t="s">
        <v>110</v>
      </c>
      <c r="F115" s="6">
        <v>0.49</v>
      </c>
      <c r="G115" s="6">
        <v>1.4390000000000001</v>
      </c>
      <c r="H115" s="16">
        <v>44984</v>
      </c>
      <c r="I115" s="6">
        <v>0.63</v>
      </c>
      <c r="J115" s="6">
        <v>2.2000000000000002</v>
      </c>
      <c r="K115" s="6">
        <v>4.3</v>
      </c>
      <c r="L115" s="6" t="s">
        <v>94</v>
      </c>
      <c r="M115" s="6" t="s">
        <v>111</v>
      </c>
      <c r="N115" s="6" t="s">
        <v>95</v>
      </c>
    </row>
    <row r="116" spans="1:14" ht="16" thickBot="1">
      <c r="A116" s="6">
        <v>23</v>
      </c>
      <c r="B116" s="6"/>
      <c r="C116" s="6">
        <v>2.2000000000000002</v>
      </c>
      <c r="D116" s="6">
        <v>4.0999999999999996</v>
      </c>
      <c r="E116" s="20" t="s">
        <v>110</v>
      </c>
      <c r="F116" s="6">
        <v>0.46</v>
      </c>
      <c r="G116" s="6">
        <v>1.36</v>
      </c>
      <c r="H116" s="16">
        <v>44984</v>
      </c>
      <c r="I116" s="6">
        <v>0.59</v>
      </c>
      <c r="J116" s="6">
        <v>2.1</v>
      </c>
      <c r="K116" s="6">
        <v>4.2</v>
      </c>
      <c r="L116" s="6"/>
      <c r="M116" s="6" t="s">
        <v>111</v>
      </c>
      <c r="N116" s="6" t="s">
        <v>97</v>
      </c>
    </row>
    <row r="117" spans="1:14" ht="16" thickBot="1">
      <c r="A117" s="6">
        <v>24</v>
      </c>
      <c r="B117" s="6"/>
      <c r="C117" s="6">
        <v>2.2000000000000002</v>
      </c>
      <c r="D117" s="6">
        <v>4.0999999999999996</v>
      </c>
      <c r="E117" s="20" t="s">
        <v>110</v>
      </c>
      <c r="F117" s="6">
        <v>0.48</v>
      </c>
      <c r="G117" s="6">
        <v>1.395</v>
      </c>
      <c r="H117" s="16">
        <v>44984</v>
      </c>
      <c r="I117" s="6">
        <v>0.6</v>
      </c>
      <c r="J117" s="6">
        <v>2.2999999999999998</v>
      </c>
      <c r="K117" s="6">
        <v>4.4000000000000004</v>
      </c>
      <c r="L117" s="6"/>
      <c r="M117" s="6" t="s">
        <v>111</v>
      </c>
      <c r="N117" s="6" t="s">
        <v>97</v>
      </c>
    </row>
    <row r="118" spans="1:14" ht="18.5">
      <c r="A118" s="21"/>
    </row>
    <row r="119" spans="1:14" ht="26">
      <c r="A119" s="52" t="s">
        <v>177</v>
      </c>
    </row>
    <row r="120" spans="1:14" ht="18.5">
      <c r="A120" s="22" t="s">
        <v>112</v>
      </c>
    </row>
    <row r="121" spans="1:14" ht="16" thickBot="1">
      <c r="A121" s="23" t="s">
        <v>113</v>
      </c>
    </row>
    <row r="122" spans="1:14" ht="29">
      <c r="A122" s="125" t="s">
        <v>2</v>
      </c>
      <c r="B122" s="125" t="s">
        <v>64</v>
      </c>
      <c r="C122" s="3" t="s">
        <v>4</v>
      </c>
      <c r="D122" s="3" t="s">
        <v>4</v>
      </c>
      <c r="E122" s="137" t="s">
        <v>7</v>
      </c>
      <c r="F122" s="3" t="s">
        <v>8</v>
      </c>
      <c r="G122" s="3" t="s">
        <v>65</v>
      </c>
      <c r="H122" s="125" t="s">
        <v>12</v>
      </c>
      <c r="I122" s="125" t="s">
        <v>13</v>
      </c>
      <c r="J122" s="3" t="s">
        <v>45</v>
      </c>
      <c r="K122" s="3" t="s">
        <v>4</v>
      </c>
      <c r="L122" s="3" t="s">
        <v>46</v>
      </c>
      <c r="M122" s="125" t="s">
        <v>17</v>
      </c>
      <c r="N122" s="125" t="s">
        <v>66</v>
      </c>
    </row>
    <row r="123" spans="1:14" ht="29">
      <c r="A123" s="133"/>
      <c r="B123" s="133"/>
      <c r="C123" s="8" t="s">
        <v>5</v>
      </c>
      <c r="D123" s="8" t="s">
        <v>6</v>
      </c>
      <c r="E123" s="141"/>
      <c r="F123" s="8" t="s">
        <v>9</v>
      </c>
      <c r="G123" s="8" t="s">
        <v>114</v>
      </c>
      <c r="H123" s="133"/>
      <c r="I123" s="133"/>
      <c r="J123" s="8" t="s">
        <v>14</v>
      </c>
      <c r="K123" s="8" t="s">
        <v>15</v>
      </c>
      <c r="L123" s="8" t="s">
        <v>47</v>
      </c>
      <c r="M123" s="133"/>
      <c r="N123" s="133"/>
    </row>
    <row r="124" spans="1:14" ht="16" thickBot="1">
      <c r="A124" s="126"/>
      <c r="B124" s="126"/>
      <c r="C124" s="9"/>
      <c r="D124" s="9"/>
      <c r="E124" s="138"/>
      <c r="F124" s="9"/>
      <c r="G124" s="9"/>
      <c r="H124" s="126"/>
      <c r="I124" s="126"/>
      <c r="J124" s="9"/>
      <c r="K124" s="9"/>
      <c r="L124" s="4" t="s">
        <v>48</v>
      </c>
      <c r="M124" s="126"/>
      <c r="N124" s="126"/>
    </row>
    <row r="125" spans="1:14" ht="16" thickBot="1">
      <c r="A125" s="6">
        <v>12107</v>
      </c>
      <c r="B125" s="6"/>
      <c r="C125" s="6">
        <v>7</v>
      </c>
      <c r="D125" s="6">
        <v>14.5</v>
      </c>
      <c r="E125" s="24">
        <v>44974</v>
      </c>
      <c r="F125" s="6">
        <v>20.37</v>
      </c>
      <c r="G125" s="6">
        <v>4.1790000000000003</v>
      </c>
      <c r="H125" s="25" t="s">
        <v>115</v>
      </c>
      <c r="I125" s="6">
        <v>28.9</v>
      </c>
      <c r="J125" s="6">
        <v>8.8000000000000007</v>
      </c>
      <c r="K125" s="6">
        <v>16</v>
      </c>
      <c r="L125" s="26">
        <v>0.52777777777777779</v>
      </c>
      <c r="M125" s="6">
        <v>17</v>
      </c>
      <c r="N125" s="6" t="s">
        <v>116</v>
      </c>
    </row>
    <row r="126" spans="1:14" ht="58.5" thickBot="1">
      <c r="A126" s="6">
        <v>12108</v>
      </c>
      <c r="B126" s="6"/>
      <c r="C126" s="6">
        <v>6.8</v>
      </c>
      <c r="D126" s="6">
        <v>13.4</v>
      </c>
      <c r="E126" s="24">
        <v>44974</v>
      </c>
      <c r="F126" s="6">
        <v>20.72</v>
      </c>
      <c r="G126" s="6">
        <v>4.2489999999999997</v>
      </c>
      <c r="H126" s="27">
        <v>44991</v>
      </c>
      <c r="I126" s="6">
        <v>27.07</v>
      </c>
      <c r="J126" s="6">
        <v>7.8</v>
      </c>
      <c r="K126" s="6">
        <v>14.8</v>
      </c>
      <c r="L126" s="26">
        <v>0.53472222222222221</v>
      </c>
      <c r="M126" s="6">
        <v>17</v>
      </c>
      <c r="N126" s="6" t="s">
        <v>117</v>
      </c>
    </row>
    <row r="127" spans="1:14" ht="16" thickBot="1">
      <c r="A127" s="6">
        <v>12109</v>
      </c>
      <c r="B127" s="6"/>
      <c r="C127" s="6">
        <v>7.1</v>
      </c>
      <c r="D127" s="6">
        <v>14.7</v>
      </c>
      <c r="E127" s="24">
        <v>44974</v>
      </c>
      <c r="F127" s="6">
        <v>24.32</v>
      </c>
      <c r="G127" s="6">
        <v>4.3239999999999998</v>
      </c>
      <c r="H127" s="27">
        <v>44991</v>
      </c>
      <c r="I127" s="6">
        <v>32.58</v>
      </c>
      <c r="J127" s="6">
        <v>7.8</v>
      </c>
      <c r="K127" s="6">
        <v>16.100000000000001</v>
      </c>
      <c r="L127" s="26">
        <v>0.53888888888888886</v>
      </c>
      <c r="M127" s="6">
        <v>17</v>
      </c>
      <c r="N127" s="6" t="s">
        <v>118</v>
      </c>
    </row>
    <row r="128" spans="1:14" ht="29.5" thickBot="1">
      <c r="A128" s="6">
        <v>12110</v>
      </c>
      <c r="B128" s="6"/>
      <c r="C128" s="6">
        <v>7</v>
      </c>
      <c r="D128" s="6">
        <v>14.7</v>
      </c>
      <c r="E128" s="24">
        <v>44974</v>
      </c>
      <c r="F128" s="6">
        <v>23.92</v>
      </c>
      <c r="G128" s="6" t="s">
        <v>119</v>
      </c>
      <c r="H128" s="28" t="s">
        <v>120</v>
      </c>
      <c r="I128" s="6">
        <v>29.35</v>
      </c>
      <c r="J128" s="6">
        <v>7.5</v>
      </c>
      <c r="K128" s="6">
        <v>15.7</v>
      </c>
      <c r="L128" s="6" t="s">
        <v>121</v>
      </c>
      <c r="M128" s="6">
        <v>13</v>
      </c>
      <c r="N128" s="6" t="s">
        <v>122</v>
      </c>
    </row>
    <row r="129" spans="1:14" ht="29.5" thickBot="1">
      <c r="A129" s="6">
        <v>12111</v>
      </c>
      <c r="B129" s="6"/>
      <c r="C129" s="6">
        <v>7</v>
      </c>
      <c r="D129" s="6">
        <v>14.4</v>
      </c>
      <c r="E129" s="24">
        <v>44974</v>
      </c>
      <c r="F129" s="6">
        <v>21.79</v>
      </c>
      <c r="G129" s="6">
        <v>4.3630000000000004</v>
      </c>
      <c r="H129" s="29">
        <v>44987</v>
      </c>
      <c r="I129" s="6">
        <v>27.42</v>
      </c>
      <c r="J129" s="6">
        <v>7.5</v>
      </c>
      <c r="K129" s="6">
        <v>15.3</v>
      </c>
      <c r="L129" s="6" t="s">
        <v>123</v>
      </c>
      <c r="M129" s="6">
        <v>13</v>
      </c>
      <c r="N129" s="6" t="s">
        <v>122</v>
      </c>
    </row>
    <row r="130" spans="1:14" ht="29.5" thickBot="1">
      <c r="A130" s="6">
        <v>12112</v>
      </c>
      <c r="B130" s="6"/>
      <c r="C130" s="6">
        <v>7</v>
      </c>
      <c r="D130" s="6">
        <v>14.6</v>
      </c>
      <c r="E130" s="24">
        <v>44974</v>
      </c>
      <c r="F130" s="6">
        <v>22.24</v>
      </c>
      <c r="G130" s="6">
        <v>4.4039999999999999</v>
      </c>
      <c r="H130" s="29">
        <v>44987</v>
      </c>
      <c r="I130" s="6">
        <v>27.32</v>
      </c>
      <c r="J130" s="6">
        <v>7.5</v>
      </c>
      <c r="K130" s="6">
        <v>15.4</v>
      </c>
      <c r="L130" s="6" t="s">
        <v>124</v>
      </c>
      <c r="M130" s="6">
        <v>13</v>
      </c>
      <c r="N130" s="6" t="s">
        <v>122</v>
      </c>
    </row>
    <row r="131" spans="1:14" ht="16" thickBot="1">
      <c r="A131" s="6">
        <v>12113</v>
      </c>
      <c r="B131" s="6"/>
      <c r="C131" s="6">
        <v>7</v>
      </c>
      <c r="D131" s="6">
        <v>14.6</v>
      </c>
      <c r="E131" s="24">
        <v>44977</v>
      </c>
      <c r="F131" s="6">
        <v>23.69</v>
      </c>
      <c r="G131" s="6">
        <v>4.22</v>
      </c>
      <c r="H131" s="30" t="s">
        <v>125</v>
      </c>
      <c r="I131" s="6">
        <v>29.33</v>
      </c>
      <c r="J131" s="6">
        <v>8</v>
      </c>
      <c r="K131" s="6">
        <v>15.7</v>
      </c>
      <c r="L131" s="6" t="s">
        <v>126</v>
      </c>
      <c r="M131" s="6">
        <v>15</v>
      </c>
      <c r="N131" s="6" t="s">
        <v>116</v>
      </c>
    </row>
    <row r="132" spans="1:14" ht="16" thickBot="1">
      <c r="A132" s="6">
        <v>12114</v>
      </c>
      <c r="B132" s="6"/>
      <c r="C132" s="6">
        <v>7.3</v>
      </c>
      <c r="D132" s="6">
        <v>15</v>
      </c>
      <c r="E132" s="24">
        <v>44977</v>
      </c>
      <c r="F132" s="6">
        <v>22.96</v>
      </c>
      <c r="G132" s="6">
        <v>4.2069999999999999</v>
      </c>
      <c r="H132" s="31">
        <v>44992</v>
      </c>
      <c r="I132" s="6">
        <v>30.11</v>
      </c>
      <c r="J132" s="6">
        <v>8</v>
      </c>
      <c r="K132" s="6">
        <v>16.2</v>
      </c>
      <c r="L132" s="6" t="s">
        <v>127</v>
      </c>
      <c r="M132" s="6">
        <v>15</v>
      </c>
      <c r="N132" s="6" t="s">
        <v>118</v>
      </c>
    </row>
    <row r="133" spans="1:14" ht="16" thickBot="1">
      <c r="A133" s="6">
        <v>12115</v>
      </c>
      <c r="B133" s="6"/>
      <c r="C133" s="6">
        <v>7</v>
      </c>
      <c r="D133" s="6">
        <v>14.7</v>
      </c>
      <c r="E133" s="24">
        <v>44977</v>
      </c>
      <c r="F133" s="6">
        <v>22.12</v>
      </c>
      <c r="G133" s="6">
        <v>4.2140000000000004</v>
      </c>
      <c r="H133" s="31">
        <v>44992</v>
      </c>
      <c r="I133" s="6">
        <v>28.24</v>
      </c>
      <c r="J133" s="6">
        <v>7.6</v>
      </c>
      <c r="K133" s="6">
        <v>15.8</v>
      </c>
      <c r="L133" s="6" t="s">
        <v>128</v>
      </c>
      <c r="M133" s="6">
        <v>15</v>
      </c>
      <c r="N133" s="6" t="s">
        <v>118</v>
      </c>
    </row>
    <row r="134" spans="1:14" ht="16" thickBot="1">
      <c r="A134" s="6">
        <v>12118</v>
      </c>
      <c r="B134" s="6"/>
      <c r="C134" s="6">
        <v>7</v>
      </c>
      <c r="D134" s="6">
        <v>15</v>
      </c>
      <c r="E134" s="24">
        <v>44978</v>
      </c>
      <c r="F134" s="6">
        <v>24.1</v>
      </c>
      <c r="G134" s="6">
        <v>4.2880000000000003</v>
      </c>
      <c r="H134" s="32" t="s">
        <v>129</v>
      </c>
      <c r="I134" s="6">
        <v>25.35</v>
      </c>
      <c r="J134" s="6">
        <v>7.5</v>
      </c>
      <c r="K134" s="6">
        <v>15.8</v>
      </c>
      <c r="L134" s="6" t="s">
        <v>130</v>
      </c>
      <c r="M134" s="6">
        <v>11</v>
      </c>
      <c r="N134" s="6" t="s">
        <v>116</v>
      </c>
    </row>
    <row r="135" spans="1:14" ht="16" thickBot="1">
      <c r="A135" s="6">
        <v>12119</v>
      </c>
      <c r="B135" s="6"/>
      <c r="C135" s="6">
        <v>7.4</v>
      </c>
      <c r="D135" s="6">
        <v>15.2</v>
      </c>
      <c r="E135" s="24">
        <v>44978</v>
      </c>
      <c r="F135" s="6">
        <v>25.1</v>
      </c>
      <c r="G135" s="6">
        <v>4.57</v>
      </c>
      <c r="H135" s="33">
        <v>44989</v>
      </c>
      <c r="I135" s="6">
        <v>26.77</v>
      </c>
      <c r="J135" s="6">
        <v>7.8</v>
      </c>
      <c r="K135" s="6">
        <v>15.8</v>
      </c>
      <c r="L135" s="6" t="s">
        <v>131</v>
      </c>
      <c r="M135" s="6">
        <v>11</v>
      </c>
      <c r="N135" s="6" t="s">
        <v>118</v>
      </c>
    </row>
    <row r="136" spans="1:14" ht="16" thickBot="1">
      <c r="A136" s="6">
        <v>12120</v>
      </c>
      <c r="B136" s="6"/>
      <c r="C136" s="6">
        <v>7</v>
      </c>
      <c r="D136" s="6">
        <v>14.7</v>
      </c>
      <c r="E136" s="24">
        <v>44978</v>
      </c>
      <c r="F136" s="6">
        <v>22.32</v>
      </c>
      <c r="G136" s="6">
        <v>4.4470000000000001</v>
      </c>
      <c r="H136" s="33">
        <v>44989</v>
      </c>
      <c r="I136" s="6">
        <v>25.64</v>
      </c>
      <c r="J136" s="6">
        <v>7.5</v>
      </c>
      <c r="K136" s="6">
        <v>15.4</v>
      </c>
      <c r="L136" s="6" t="s">
        <v>132</v>
      </c>
      <c r="M136" s="6">
        <v>11</v>
      </c>
      <c r="N136" s="6" t="s">
        <v>118</v>
      </c>
    </row>
    <row r="137" spans="1:14" ht="73" thickBot="1">
      <c r="A137" s="6">
        <v>12121</v>
      </c>
      <c r="B137" s="6"/>
      <c r="C137" s="6">
        <v>7.1</v>
      </c>
      <c r="D137" s="6">
        <v>14.5</v>
      </c>
      <c r="E137" s="24">
        <v>44979</v>
      </c>
      <c r="F137" s="6">
        <v>24.55</v>
      </c>
      <c r="G137" s="6">
        <v>4.3819999999999997</v>
      </c>
      <c r="H137" s="34" t="s">
        <v>133</v>
      </c>
      <c r="I137" s="6">
        <v>28.05</v>
      </c>
      <c r="J137" s="6">
        <v>7.5</v>
      </c>
      <c r="K137" s="6">
        <v>15</v>
      </c>
      <c r="L137" s="6"/>
      <c r="M137" s="6">
        <v>9</v>
      </c>
      <c r="N137" s="6" t="s">
        <v>134</v>
      </c>
    </row>
    <row r="138" spans="1:14" ht="73" thickBot="1">
      <c r="A138" s="6">
        <v>12122</v>
      </c>
      <c r="B138" s="6"/>
      <c r="C138" s="6">
        <v>7.3</v>
      </c>
      <c r="D138" s="6">
        <v>15.2</v>
      </c>
      <c r="E138" s="24">
        <v>44979</v>
      </c>
      <c r="F138" s="6">
        <v>26.87</v>
      </c>
      <c r="G138" s="6">
        <v>4.51</v>
      </c>
      <c r="H138" s="35">
        <v>44988</v>
      </c>
      <c r="I138" s="6">
        <v>30.05</v>
      </c>
      <c r="J138" s="6">
        <v>7.7</v>
      </c>
      <c r="K138" s="6">
        <v>16</v>
      </c>
      <c r="L138" s="6"/>
      <c r="M138" s="6">
        <v>9</v>
      </c>
      <c r="N138" s="6" t="s">
        <v>135</v>
      </c>
    </row>
    <row r="139" spans="1:14" ht="73" thickBot="1">
      <c r="A139" s="6">
        <v>12123</v>
      </c>
      <c r="B139" s="6"/>
      <c r="C139" s="6">
        <v>7.2</v>
      </c>
      <c r="D139" s="6">
        <v>15.3</v>
      </c>
      <c r="E139" s="24">
        <v>44979</v>
      </c>
      <c r="F139" s="6">
        <v>24.92</v>
      </c>
      <c r="G139" s="6">
        <v>4.3490000000000002</v>
      </c>
      <c r="H139" s="35">
        <v>44988</v>
      </c>
      <c r="I139" s="6">
        <v>27.92</v>
      </c>
      <c r="J139" s="6">
        <v>7.8</v>
      </c>
      <c r="K139" s="6">
        <v>16.3</v>
      </c>
      <c r="L139" s="6"/>
      <c r="M139" s="6">
        <v>9</v>
      </c>
      <c r="N139" s="6" t="s">
        <v>135</v>
      </c>
    </row>
    <row r="140" spans="1:14" ht="58">
      <c r="A140" s="125">
        <v>12100</v>
      </c>
      <c r="B140" s="125"/>
      <c r="C140" s="125"/>
      <c r="D140" s="125"/>
      <c r="E140" s="137" t="s">
        <v>34</v>
      </c>
      <c r="F140" s="125"/>
      <c r="G140" s="3" t="s">
        <v>136</v>
      </c>
      <c r="H140" s="139" t="s">
        <v>138</v>
      </c>
      <c r="I140" s="125">
        <v>23.67</v>
      </c>
      <c r="J140" s="125">
        <v>7.3</v>
      </c>
      <c r="K140" s="125">
        <v>14.7</v>
      </c>
      <c r="L140" s="125" t="s">
        <v>139</v>
      </c>
      <c r="M140" s="125" t="s">
        <v>111</v>
      </c>
      <c r="N140" s="3" t="s">
        <v>140</v>
      </c>
    </row>
    <row r="141" spans="1:14" ht="58.5" thickBot="1">
      <c r="A141" s="126"/>
      <c r="B141" s="126"/>
      <c r="C141" s="126"/>
      <c r="D141" s="126"/>
      <c r="E141" s="138"/>
      <c r="F141" s="126"/>
      <c r="G141" s="4" t="s">
        <v>137</v>
      </c>
      <c r="H141" s="140"/>
      <c r="I141" s="126"/>
      <c r="J141" s="126"/>
      <c r="K141" s="126"/>
      <c r="L141" s="126"/>
      <c r="M141" s="126"/>
      <c r="N141" s="4" t="s">
        <v>141</v>
      </c>
    </row>
    <row r="142" spans="1:14">
      <c r="A142" s="40"/>
      <c r="B142" s="40"/>
      <c r="C142" s="40"/>
      <c r="D142" s="40"/>
      <c r="E142" s="41"/>
      <c r="F142" s="40"/>
      <c r="G142" s="40"/>
      <c r="H142" s="40"/>
      <c r="I142" s="40"/>
      <c r="J142" s="40"/>
      <c r="K142" s="40"/>
      <c r="L142" s="40"/>
      <c r="M142" s="40"/>
      <c r="N142" s="40"/>
    </row>
    <row r="143" spans="1:14">
      <c r="A143" s="40"/>
      <c r="B143" s="40"/>
      <c r="C143" s="40"/>
      <c r="D143" s="40"/>
      <c r="E143" s="41"/>
      <c r="F143" s="40"/>
      <c r="G143" s="40"/>
      <c r="H143" s="40"/>
      <c r="I143" s="40"/>
      <c r="J143" s="40"/>
      <c r="K143" s="40"/>
      <c r="L143" s="40"/>
      <c r="M143" s="40"/>
      <c r="N143" s="40"/>
    </row>
    <row r="144" spans="1:14">
      <c r="A144" s="40"/>
      <c r="B144" s="40"/>
      <c r="C144" s="40"/>
      <c r="D144" s="40"/>
      <c r="E144" s="41"/>
      <c r="F144" s="40"/>
      <c r="G144" s="40"/>
      <c r="H144" s="40"/>
      <c r="I144" s="40"/>
      <c r="J144" s="40"/>
      <c r="K144" s="40"/>
      <c r="L144" s="40"/>
      <c r="M144" s="40"/>
      <c r="N144" s="40"/>
    </row>
    <row r="145" spans="1:18">
      <c r="A145" s="40"/>
      <c r="B145" s="40"/>
      <c r="C145" s="40"/>
      <c r="D145" s="40"/>
      <c r="E145" s="41"/>
      <c r="F145" s="40"/>
      <c r="G145" s="40"/>
      <c r="H145" s="40"/>
      <c r="I145" s="40"/>
      <c r="J145" s="40"/>
      <c r="K145" s="40"/>
      <c r="L145" s="40"/>
      <c r="M145" s="40"/>
      <c r="N145" s="40"/>
    </row>
    <row r="146" spans="1:18" ht="26.5" thickBot="1">
      <c r="A146" s="39" t="s">
        <v>155</v>
      </c>
    </row>
    <row r="147" spans="1:18">
      <c r="A147" s="37" t="s">
        <v>147</v>
      </c>
      <c r="B147" s="134" t="s">
        <v>64</v>
      </c>
      <c r="C147" s="37" t="s">
        <v>150</v>
      </c>
      <c r="D147" s="37" t="s">
        <v>152</v>
      </c>
      <c r="E147" s="42" t="s">
        <v>7</v>
      </c>
      <c r="F147" s="134" t="s">
        <v>149</v>
      </c>
      <c r="G147" s="134" t="s">
        <v>153</v>
      </c>
      <c r="H147" s="37" t="s">
        <v>66</v>
      </c>
    </row>
    <row r="148" spans="1:18">
      <c r="A148" s="42"/>
      <c r="B148" s="135"/>
      <c r="C148" s="42"/>
      <c r="D148" s="42"/>
      <c r="E148" s="51"/>
      <c r="F148" s="135"/>
      <c r="G148" s="135"/>
      <c r="H148" s="42"/>
    </row>
    <row r="149" spans="1:18" ht="29.5" thickBot="1">
      <c r="A149" s="38" t="s">
        <v>148</v>
      </c>
      <c r="B149" s="136"/>
      <c r="C149" s="38" t="s">
        <v>151</v>
      </c>
      <c r="D149" s="50" t="s">
        <v>151</v>
      </c>
      <c r="F149" s="136"/>
      <c r="G149" s="136"/>
      <c r="H149" s="38"/>
    </row>
    <row r="150" spans="1:18" ht="16" thickBot="1">
      <c r="A150" s="6">
        <v>12460</v>
      </c>
      <c r="B150" s="6" t="s">
        <v>154</v>
      </c>
      <c r="C150" s="6">
        <v>6</v>
      </c>
      <c r="D150" s="6">
        <v>12.8</v>
      </c>
      <c r="E150" s="43">
        <v>45036</v>
      </c>
      <c r="F150" s="6">
        <v>16.3</v>
      </c>
      <c r="G150" s="6">
        <v>3.7219000000000002</v>
      </c>
      <c r="H150" s="6"/>
    </row>
    <row r="151" spans="1:18" ht="16" thickBot="1">
      <c r="A151" s="6">
        <v>12461</v>
      </c>
      <c r="B151" s="6" t="s">
        <v>154</v>
      </c>
      <c r="C151" s="6">
        <v>6.1</v>
      </c>
      <c r="D151" s="6">
        <v>12.3</v>
      </c>
      <c r="E151" s="43">
        <v>45036</v>
      </c>
      <c r="F151" s="6">
        <v>14.01</v>
      </c>
      <c r="G151" s="6">
        <v>3.6830599999999998</v>
      </c>
      <c r="H151" s="6"/>
    </row>
    <row r="152" spans="1:18" ht="16" thickBot="1">
      <c r="A152" s="6">
        <v>12462</v>
      </c>
      <c r="B152" s="6" t="s">
        <v>154</v>
      </c>
      <c r="C152" s="6">
        <v>5.8</v>
      </c>
      <c r="D152" s="6">
        <v>11.7</v>
      </c>
      <c r="E152" s="43">
        <v>45036</v>
      </c>
      <c r="F152" s="6">
        <v>14.5</v>
      </c>
      <c r="G152" s="6">
        <v>3.8515799999999998</v>
      </c>
      <c r="H152" s="6"/>
    </row>
    <row r="153" spans="1:18" ht="16" thickBot="1">
      <c r="A153" s="6">
        <v>12463</v>
      </c>
      <c r="B153" s="6" t="s">
        <v>154</v>
      </c>
      <c r="C153" s="6">
        <v>5.9</v>
      </c>
      <c r="D153" s="6">
        <v>11.9</v>
      </c>
      <c r="E153" s="43">
        <v>45036</v>
      </c>
      <c r="F153" s="6">
        <v>13.04</v>
      </c>
      <c r="G153" s="6">
        <v>3.5671200000000001</v>
      </c>
      <c r="H153" s="6"/>
    </row>
    <row r="154" spans="1:18" ht="16" thickBot="1">
      <c r="A154" s="6">
        <v>12464</v>
      </c>
      <c r="B154" s="6" t="s">
        <v>154</v>
      </c>
      <c r="C154" s="6">
        <v>5.7</v>
      </c>
      <c r="D154" s="6">
        <v>12</v>
      </c>
      <c r="E154" s="43">
        <v>45036</v>
      </c>
      <c r="F154" s="6">
        <v>12.63</v>
      </c>
      <c r="G154" s="6">
        <v>3.2976300000000003</v>
      </c>
      <c r="H154" s="6"/>
    </row>
    <row r="157" spans="1:18" ht="26">
      <c r="A157" s="52" t="s">
        <v>174</v>
      </c>
    </row>
    <row r="158" spans="1:18" ht="18.5">
      <c r="A158" s="53" t="s">
        <v>175</v>
      </c>
    </row>
    <row r="159" spans="1:18" ht="19" thickBot="1">
      <c r="A159" s="53" t="s">
        <v>176</v>
      </c>
    </row>
    <row r="160" spans="1:18" ht="60" customHeight="1">
      <c r="A160" s="111" t="s">
        <v>2</v>
      </c>
      <c r="B160" s="111" t="s">
        <v>64</v>
      </c>
      <c r="C160" s="121" t="s">
        <v>195</v>
      </c>
      <c r="D160" s="121" t="s">
        <v>143</v>
      </c>
      <c r="E160" s="111" t="s">
        <v>7</v>
      </c>
      <c r="F160" s="121" t="s">
        <v>196</v>
      </c>
      <c r="G160" s="121" t="s">
        <v>197</v>
      </c>
      <c r="H160" s="111" t="s">
        <v>12</v>
      </c>
      <c r="I160" s="111" t="s">
        <v>13</v>
      </c>
      <c r="J160" s="121" t="s">
        <v>198</v>
      </c>
      <c r="K160" s="121" t="s">
        <v>199</v>
      </c>
      <c r="L160" s="111" t="s">
        <v>158</v>
      </c>
      <c r="M160" s="111" t="s">
        <v>159</v>
      </c>
      <c r="N160" s="111" t="s">
        <v>160</v>
      </c>
      <c r="O160" s="111" t="s">
        <v>161</v>
      </c>
      <c r="P160" s="111" t="s">
        <v>162</v>
      </c>
      <c r="Q160" s="111" t="s">
        <v>163</v>
      </c>
      <c r="R160" s="111" t="s">
        <v>66</v>
      </c>
    </row>
    <row r="161" spans="1:18" ht="16" thickBot="1">
      <c r="A161" s="112"/>
      <c r="B161" s="112"/>
      <c r="C161" s="122"/>
      <c r="D161" s="122"/>
      <c r="E161" s="112"/>
      <c r="F161" s="122"/>
      <c r="G161" s="122"/>
      <c r="H161" s="112"/>
      <c r="I161" s="112"/>
      <c r="J161" s="122"/>
      <c r="K161" s="122"/>
      <c r="L161" s="112"/>
      <c r="M161" s="112"/>
      <c r="N161" s="112"/>
      <c r="O161" s="112"/>
      <c r="P161" s="112"/>
      <c r="Q161" s="112"/>
      <c r="R161" s="112"/>
    </row>
    <row r="162" spans="1:18" ht="44" thickBot="1">
      <c r="A162" s="48">
        <v>3</v>
      </c>
      <c r="B162" s="45"/>
      <c r="C162" s="45">
        <v>4.5</v>
      </c>
      <c r="D162" s="45">
        <v>8.3000000000000007</v>
      </c>
      <c r="E162" s="45">
        <v>12.05</v>
      </c>
      <c r="F162" s="45">
        <v>4.76</v>
      </c>
      <c r="G162" s="45">
        <v>2.7330000000000001</v>
      </c>
      <c r="H162" s="45" t="s">
        <v>110</v>
      </c>
      <c r="I162" s="45">
        <v>6.85</v>
      </c>
      <c r="J162" s="45">
        <v>4.9000000000000004</v>
      </c>
      <c r="K162" s="45">
        <v>9.6999999999999993</v>
      </c>
      <c r="L162" s="45">
        <v>26.05</v>
      </c>
      <c r="M162" s="45">
        <v>14</v>
      </c>
      <c r="N162" s="45">
        <v>2.21</v>
      </c>
      <c r="O162" s="45">
        <v>2.2269999999999999</v>
      </c>
      <c r="P162" s="45">
        <v>1.722</v>
      </c>
      <c r="Q162" s="45">
        <v>1.627</v>
      </c>
      <c r="R162" s="45" t="s">
        <v>164</v>
      </c>
    </row>
    <row r="163" spans="1:18" ht="44" thickBot="1">
      <c r="A163" s="49">
        <v>4</v>
      </c>
      <c r="B163" s="45"/>
      <c r="C163" s="45">
        <v>4.3</v>
      </c>
      <c r="D163" s="45">
        <v>8.3000000000000007</v>
      </c>
      <c r="E163" s="45">
        <v>12.05</v>
      </c>
      <c r="F163" s="45">
        <v>4.13</v>
      </c>
      <c r="G163" s="45">
        <v>2.3420000000000001</v>
      </c>
      <c r="H163" s="45" t="s">
        <v>110</v>
      </c>
      <c r="I163" s="45">
        <v>6.25</v>
      </c>
      <c r="J163" s="45">
        <v>4.9000000000000004</v>
      </c>
      <c r="K163" s="45">
        <v>9.6</v>
      </c>
      <c r="L163" s="45">
        <v>26.05</v>
      </c>
      <c r="M163" s="45">
        <v>14</v>
      </c>
      <c r="N163" s="45">
        <v>2.206</v>
      </c>
      <c r="O163" s="45">
        <v>2.2669999999999999</v>
      </c>
      <c r="P163" s="45">
        <v>1.8149999999999999</v>
      </c>
      <c r="Q163" s="45">
        <v>1.669</v>
      </c>
      <c r="R163" s="45" t="s">
        <v>164</v>
      </c>
    </row>
    <row r="164" spans="1:18" ht="16" thickBot="1">
      <c r="A164" s="48">
        <v>7</v>
      </c>
      <c r="B164" s="45"/>
      <c r="C164" s="45">
        <v>4.5</v>
      </c>
      <c r="D164" s="45">
        <v>8.6999999999999993</v>
      </c>
      <c r="E164" s="45">
        <v>12.05</v>
      </c>
      <c r="F164" s="45">
        <v>4.7699999999999996</v>
      </c>
      <c r="G164" s="45">
        <v>2.5489999999999999</v>
      </c>
      <c r="H164" s="45" t="s">
        <v>110</v>
      </c>
      <c r="I164" s="45">
        <v>6.65</v>
      </c>
      <c r="J164" s="45">
        <v>5</v>
      </c>
      <c r="K164" s="45">
        <v>9.6999999999999993</v>
      </c>
      <c r="L164" s="45">
        <v>24.05</v>
      </c>
      <c r="M164" s="45">
        <v>12</v>
      </c>
      <c r="N164" s="45">
        <v>1.982</v>
      </c>
      <c r="O164" s="45">
        <v>2.3559999999999999</v>
      </c>
      <c r="P164" s="45">
        <v>1.399</v>
      </c>
      <c r="Q164" s="45">
        <v>1.7130000000000001</v>
      </c>
      <c r="R164" s="45" t="s">
        <v>97</v>
      </c>
    </row>
    <row r="165" spans="1:18" ht="16" thickBot="1">
      <c r="A165" s="49">
        <v>8</v>
      </c>
      <c r="B165" s="45"/>
      <c r="C165" s="45">
        <v>4.3</v>
      </c>
      <c r="D165" s="45">
        <v>8.3000000000000007</v>
      </c>
      <c r="E165" s="45">
        <v>12.05</v>
      </c>
      <c r="F165" s="45">
        <v>4.5599999999999996</v>
      </c>
      <c r="G165" s="45">
        <v>2.4079999999999999</v>
      </c>
      <c r="H165" s="45" t="s">
        <v>110</v>
      </c>
      <c r="I165" s="45">
        <v>6.02</v>
      </c>
      <c r="J165" s="45">
        <v>4.8</v>
      </c>
      <c r="K165" s="45">
        <v>9.3000000000000007</v>
      </c>
      <c r="L165" s="45">
        <v>24.05</v>
      </c>
      <c r="M165" s="45">
        <v>12</v>
      </c>
      <c r="N165" s="45">
        <v>2.15</v>
      </c>
      <c r="O165" s="45">
        <v>2.3380000000000001</v>
      </c>
      <c r="P165" s="45">
        <v>1.62</v>
      </c>
      <c r="Q165" s="45">
        <v>1.847</v>
      </c>
      <c r="R165" s="45" t="s">
        <v>97</v>
      </c>
    </row>
    <row r="166" spans="1:18">
      <c r="A166" s="119">
        <v>11</v>
      </c>
      <c r="B166" s="111"/>
      <c r="C166" s="111">
        <v>4.3</v>
      </c>
      <c r="D166" s="111">
        <v>8.1999999999999993</v>
      </c>
      <c r="E166" s="111">
        <v>12.05</v>
      </c>
      <c r="F166" s="111">
        <v>4.29</v>
      </c>
      <c r="G166" s="111">
        <v>2.2770000000000001</v>
      </c>
      <c r="H166" s="111" t="s">
        <v>110</v>
      </c>
      <c r="I166" s="111">
        <v>5.77</v>
      </c>
      <c r="J166" s="111">
        <v>4.5999999999999996</v>
      </c>
      <c r="K166" s="111">
        <v>9.1999999999999993</v>
      </c>
      <c r="L166" s="111" t="s">
        <v>165</v>
      </c>
      <c r="M166" s="111">
        <v>10</v>
      </c>
      <c r="N166" s="111">
        <v>2.0139999999999998</v>
      </c>
      <c r="O166" s="46">
        <v>2.0720000000000001</v>
      </c>
      <c r="P166" s="111"/>
      <c r="Q166" s="111"/>
      <c r="R166" s="111" t="s">
        <v>97</v>
      </c>
    </row>
    <row r="167" spans="1:18" ht="16" thickBot="1">
      <c r="A167" s="120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47" t="s">
        <v>166</v>
      </c>
      <c r="P167" s="112"/>
      <c r="Q167" s="112"/>
      <c r="R167" s="112"/>
    </row>
    <row r="168" spans="1:18" ht="16" thickBot="1">
      <c r="A168" s="49">
        <v>12</v>
      </c>
      <c r="B168" s="45"/>
      <c r="C168" s="45">
        <v>4.3</v>
      </c>
      <c r="D168" s="45">
        <v>8.1999999999999993</v>
      </c>
      <c r="E168" s="45">
        <v>12.05</v>
      </c>
      <c r="F168" s="45">
        <v>4.1500000000000004</v>
      </c>
      <c r="G168" s="45">
        <v>2.2069999999999999</v>
      </c>
      <c r="H168" s="45" t="s">
        <v>110</v>
      </c>
      <c r="I168" s="45">
        <v>5.36</v>
      </c>
      <c r="J168" s="45">
        <v>4.7</v>
      </c>
      <c r="K168" s="45">
        <v>9.1</v>
      </c>
      <c r="L168" s="45">
        <v>22.05</v>
      </c>
      <c r="M168" s="45">
        <v>10</v>
      </c>
      <c r="N168" s="45"/>
      <c r="O168" s="45">
        <v>2.0289999999999999</v>
      </c>
      <c r="P168" s="45"/>
      <c r="Q168" s="45"/>
      <c r="R168" s="45" t="s">
        <v>97</v>
      </c>
    </row>
    <row r="169" spans="1:18" ht="16" thickBot="1">
      <c r="A169" s="48">
        <v>15</v>
      </c>
      <c r="B169" s="45"/>
      <c r="C169" s="45">
        <v>4.5</v>
      </c>
      <c r="D169" s="45">
        <v>8.6</v>
      </c>
      <c r="E169" s="45">
        <v>15.05</v>
      </c>
      <c r="F169" s="45">
        <v>4.53</v>
      </c>
      <c r="G169" s="45">
        <v>2.2509999999999999</v>
      </c>
      <c r="H169" s="45" t="s">
        <v>110</v>
      </c>
      <c r="I169" s="45">
        <v>6.03</v>
      </c>
      <c r="J169" s="45">
        <v>4.8</v>
      </c>
      <c r="K169" s="45">
        <v>9.5</v>
      </c>
      <c r="L169" s="45">
        <v>24.05</v>
      </c>
      <c r="M169" s="45">
        <v>9</v>
      </c>
      <c r="N169" s="45"/>
      <c r="O169" s="45"/>
      <c r="P169" s="45"/>
      <c r="Q169" s="45"/>
      <c r="R169" s="45" t="s">
        <v>97</v>
      </c>
    </row>
    <row r="170" spans="1:18" ht="16" thickBot="1">
      <c r="A170" s="49">
        <v>16</v>
      </c>
      <c r="B170" s="45"/>
      <c r="C170" s="45">
        <v>4.5</v>
      </c>
      <c r="D170" s="45">
        <v>8.6999999999999993</v>
      </c>
      <c r="E170" s="45">
        <v>15.05</v>
      </c>
      <c r="F170" s="45">
        <v>4.5999999999999996</v>
      </c>
      <c r="G170" s="45">
        <v>2.3130000000000002</v>
      </c>
      <c r="H170" s="45" t="s">
        <v>110</v>
      </c>
      <c r="I170" s="45">
        <v>6.28</v>
      </c>
      <c r="J170" s="45">
        <v>4.8</v>
      </c>
      <c r="K170" s="45">
        <v>9.6999999999999993</v>
      </c>
      <c r="L170" s="45">
        <v>24.05</v>
      </c>
      <c r="M170" s="45">
        <v>9</v>
      </c>
      <c r="N170" s="45"/>
      <c r="O170" s="45"/>
      <c r="P170" s="45"/>
      <c r="Q170" s="45"/>
      <c r="R170" s="45" t="s">
        <v>97</v>
      </c>
    </row>
    <row r="171" spans="1:18" ht="16" thickBot="1">
      <c r="A171" s="48">
        <v>19</v>
      </c>
      <c r="B171" s="45"/>
      <c r="C171" s="45">
        <v>4.4000000000000004</v>
      </c>
      <c r="D171" s="45">
        <v>8.3000000000000007</v>
      </c>
      <c r="E171" s="45">
        <v>16.05</v>
      </c>
      <c r="F171" s="45">
        <v>4.5199999999999996</v>
      </c>
      <c r="G171" s="45">
        <v>2.4969999999999999</v>
      </c>
      <c r="H171" s="45" t="s">
        <v>110</v>
      </c>
      <c r="I171" s="45">
        <v>5.6</v>
      </c>
      <c r="J171" s="45">
        <v>4.7</v>
      </c>
      <c r="K171" s="45">
        <v>9</v>
      </c>
      <c r="L171" s="45">
        <v>24.05</v>
      </c>
      <c r="M171" s="45">
        <v>8</v>
      </c>
      <c r="N171" s="45"/>
      <c r="O171" s="45"/>
      <c r="P171" s="45"/>
      <c r="Q171" s="45"/>
      <c r="R171" s="45" t="s">
        <v>97</v>
      </c>
    </row>
    <row r="172" spans="1:18">
      <c r="A172" s="117">
        <v>20</v>
      </c>
      <c r="B172" s="111"/>
      <c r="C172" s="111">
        <v>4.5</v>
      </c>
      <c r="D172" s="111">
        <v>8.5</v>
      </c>
      <c r="E172" s="111">
        <v>16.05</v>
      </c>
      <c r="F172" s="111">
        <v>5.07</v>
      </c>
      <c r="G172" s="111"/>
      <c r="H172" s="111" t="s">
        <v>110</v>
      </c>
      <c r="I172" s="111">
        <v>6.27</v>
      </c>
      <c r="J172" s="111">
        <v>4.8</v>
      </c>
      <c r="K172" s="111">
        <v>9.1</v>
      </c>
      <c r="L172" s="111">
        <v>24.05</v>
      </c>
      <c r="M172" s="111">
        <v>8</v>
      </c>
      <c r="N172" s="111"/>
      <c r="O172" s="111"/>
      <c r="P172" s="111"/>
      <c r="Q172" s="111"/>
      <c r="R172" s="46" t="s">
        <v>97</v>
      </c>
    </row>
    <row r="173" spans="1:18" ht="58.5" thickBot="1">
      <c r="A173" s="118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47" t="s">
        <v>167</v>
      </c>
    </row>
    <row r="174" spans="1:18" ht="16" thickBot="1">
      <c r="A174" s="48">
        <v>23</v>
      </c>
      <c r="B174" s="45"/>
      <c r="C174" s="45">
        <v>4.4000000000000004</v>
      </c>
      <c r="D174" s="45">
        <v>8.6</v>
      </c>
      <c r="E174" s="45">
        <v>15.05</v>
      </c>
      <c r="F174" s="45">
        <v>4.83</v>
      </c>
      <c r="G174" s="45">
        <v>2.37</v>
      </c>
      <c r="H174" s="45" t="s">
        <v>110</v>
      </c>
      <c r="I174" s="45">
        <v>5.85</v>
      </c>
      <c r="J174" s="45">
        <v>4.8</v>
      </c>
      <c r="K174" s="45">
        <v>9.3000000000000007</v>
      </c>
      <c r="L174" s="45">
        <v>22.05</v>
      </c>
      <c r="M174" s="45">
        <v>7</v>
      </c>
      <c r="N174" s="45"/>
      <c r="O174" s="45"/>
      <c r="P174" s="45"/>
      <c r="Q174" s="45"/>
      <c r="R174" s="45" t="s">
        <v>97</v>
      </c>
    </row>
    <row r="175" spans="1:18" ht="16" thickBot="1">
      <c r="A175" s="49">
        <v>24</v>
      </c>
      <c r="B175" s="45"/>
      <c r="C175" s="45">
        <v>4.5</v>
      </c>
      <c r="D175" s="45">
        <v>8.8000000000000007</v>
      </c>
      <c r="E175" s="45">
        <v>15.05</v>
      </c>
      <c r="F175" s="45">
        <v>4.72</v>
      </c>
      <c r="G175" s="45">
        <v>2.5009999999999999</v>
      </c>
      <c r="H175" s="45" t="s">
        <v>110</v>
      </c>
      <c r="I175" s="45">
        <v>5.88</v>
      </c>
      <c r="J175" s="45">
        <v>4.9000000000000004</v>
      </c>
      <c r="K175" s="45">
        <v>9.5</v>
      </c>
      <c r="L175" s="45">
        <v>22.05</v>
      </c>
      <c r="M175" s="45">
        <v>7</v>
      </c>
      <c r="N175" s="45"/>
      <c r="O175" s="45"/>
      <c r="P175" s="45"/>
      <c r="Q175" s="45"/>
      <c r="R175" s="45" t="s">
        <v>97</v>
      </c>
    </row>
    <row r="176" spans="1:18" ht="87">
      <c r="A176" s="115">
        <v>25</v>
      </c>
      <c r="B176" s="111"/>
      <c r="C176" s="111">
        <v>4.3</v>
      </c>
      <c r="D176" s="111">
        <v>8.4</v>
      </c>
      <c r="E176" s="111">
        <v>24.05</v>
      </c>
      <c r="F176" s="111">
        <v>4.62</v>
      </c>
      <c r="G176" s="111">
        <v>2.5369999999999999</v>
      </c>
      <c r="H176" s="111" t="s">
        <v>110</v>
      </c>
      <c r="I176" s="111">
        <v>5.37</v>
      </c>
      <c r="J176" s="111">
        <v>4.5</v>
      </c>
      <c r="K176" s="111">
        <v>8.9</v>
      </c>
      <c r="L176" s="111">
        <v>30.05</v>
      </c>
      <c r="M176" s="111" t="s">
        <v>168</v>
      </c>
      <c r="N176" s="111"/>
      <c r="O176" s="111"/>
      <c r="P176" s="111"/>
      <c r="Q176" s="111"/>
      <c r="R176" s="46" t="s">
        <v>169</v>
      </c>
    </row>
    <row r="177" spans="1:18" ht="44" thickBot="1">
      <c r="A177" s="116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47" t="s">
        <v>170</v>
      </c>
    </row>
    <row r="178" spans="1:18" ht="87">
      <c r="A178" s="115">
        <v>26</v>
      </c>
      <c r="B178" s="111"/>
      <c r="C178" s="111">
        <v>4.3</v>
      </c>
      <c r="D178" s="111">
        <v>8.3000000000000007</v>
      </c>
      <c r="E178" s="111">
        <v>24.05</v>
      </c>
      <c r="F178" s="111">
        <v>4.43</v>
      </c>
      <c r="G178" s="111">
        <v>2.4769999999999999</v>
      </c>
      <c r="H178" s="111" t="s">
        <v>110</v>
      </c>
      <c r="I178" s="111">
        <v>5.37</v>
      </c>
      <c r="J178" s="111">
        <v>4.5</v>
      </c>
      <c r="K178" s="111">
        <v>8.9</v>
      </c>
      <c r="L178" s="111">
        <v>30.05</v>
      </c>
      <c r="M178" s="111" t="s">
        <v>168</v>
      </c>
      <c r="N178" s="111"/>
      <c r="O178" s="111"/>
      <c r="P178" s="111"/>
      <c r="Q178" s="111"/>
      <c r="R178" s="46" t="s">
        <v>169</v>
      </c>
    </row>
    <row r="179" spans="1:18" ht="44" thickBot="1">
      <c r="A179" s="116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47" t="s">
        <v>170</v>
      </c>
    </row>
    <row r="180" spans="1:18" ht="73" thickBot="1">
      <c r="A180" s="49">
        <v>27</v>
      </c>
      <c r="B180" s="45"/>
      <c r="C180" s="45">
        <v>4.4000000000000004</v>
      </c>
      <c r="D180" s="45">
        <v>8.3000000000000007</v>
      </c>
      <c r="E180" s="45">
        <v>26.05</v>
      </c>
      <c r="F180" s="45">
        <v>4.45</v>
      </c>
      <c r="G180" s="45">
        <v>2.524</v>
      </c>
      <c r="H180" s="45" t="s">
        <v>110</v>
      </c>
      <c r="I180" s="45">
        <v>6.45</v>
      </c>
      <c r="J180" s="45">
        <v>4.9000000000000004</v>
      </c>
      <c r="K180" s="45">
        <v>9.4</v>
      </c>
      <c r="L180" s="45" t="s">
        <v>171</v>
      </c>
      <c r="M180" s="45" t="s">
        <v>172</v>
      </c>
      <c r="N180" s="45">
        <v>2.2200000000000002</v>
      </c>
      <c r="O180" s="45">
        <v>2.4169999999999998</v>
      </c>
      <c r="P180" s="45">
        <v>1.7310000000000001</v>
      </c>
      <c r="Q180" s="45">
        <v>1.5780000000000001</v>
      </c>
      <c r="R180" s="45" t="s">
        <v>173</v>
      </c>
    </row>
    <row r="181" spans="1:18" ht="58.5" customHeight="1">
      <c r="A181" s="115">
        <v>28</v>
      </c>
      <c r="B181" s="111"/>
      <c r="C181" s="111">
        <v>4.3</v>
      </c>
      <c r="D181" s="111">
        <v>8.1</v>
      </c>
      <c r="E181" s="111">
        <v>26.05</v>
      </c>
      <c r="F181" s="111">
        <v>4.26</v>
      </c>
      <c r="G181" s="111">
        <v>2.5230000000000001</v>
      </c>
      <c r="H181" s="111" t="s">
        <v>110</v>
      </c>
      <c r="I181" s="111">
        <v>6.38</v>
      </c>
      <c r="J181" s="111">
        <v>4.9000000000000004</v>
      </c>
      <c r="K181" s="111">
        <v>9.4</v>
      </c>
      <c r="L181" s="111">
        <v>6.06</v>
      </c>
      <c r="M181" s="111" t="s">
        <v>172</v>
      </c>
      <c r="N181" s="111">
        <v>2.2040000000000002</v>
      </c>
      <c r="O181" s="111">
        <v>2.3260000000000001</v>
      </c>
      <c r="P181" s="111">
        <v>1.736</v>
      </c>
      <c r="Q181" s="111">
        <v>1.7230000000000001</v>
      </c>
      <c r="R181" s="111" t="s">
        <v>173</v>
      </c>
    </row>
    <row r="182" spans="1:18" ht="16" thickBot="1">
      <c r="A182" s="116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</row>
    <row r="186" spans="1:18" ht="26">
      <c r="A186" s="52" t="s">
        <v>213</v>
      </c>
    </row>
    <row r="187" spans="1:18" ht="16" thickBot="1">
      <c r="A187" s="62" t="s">
        <v>206</v>
      </c>
    </row>
    <row r="188" spans="1:18" ht="29">
      <c r="A188" s="111" t="s">
        <v>2</v>
      </c>
      <c r="B188" s="111" t="s">
        <v>3</v>
      </c>
      <c r="C188" s="46" t="s">
        <v>4</v>
      </c>
      <c r="D188" s="46" t="s">
        <v>4</v>
      </c>
      <c r="E188" s="111" t="s">
        <v>7</v>
      </c>
      <c r="F188" s="46" t="s">
        <v>8</v>
      </c>
      <c r="G188" s="46" t="s">
        <v>10</v>
      </c>
      <c r="H188" s="111" t="s">
        <v>12</v>
      </c>
      <c r="I188" s="111" t="s">
        <v>13</v>
      </c>
      <c r="J188" s="46" t="s">
        <v>45</v>
      </c>
      <c r="K188" s="46" t="s">
        <v>4</v>
      </c>
      <c r="L188" s="46" t="s">
        <v>46</v>
      </c>
      <c r="M188" s="111" t="s">
        <v>17</v>
      </c>
      <c r="N188" s="111"/>
    </row>
    <row r="189" spans="1:18" ht="29.5" thickBot="1">
      <c r="A189" s="112"/>
      <c r="B189" s="112"/>
      <c r="C189" s="47" t="s">
        <v>5</v>
      </c>
      <c r="D189" s="47" t="s">
        <v>6</v>
      </c>
      <c r="E189" s="112"/>
      <c r="F189" s="47" t="s">
        <v>9</v>
      </c>
      <c r="G189" s="47" t="s">
        <v>11</v>
      </c>
      <c r="H189" s="112"/>
      <c r="I189" s="112"/>
      <c r="J189" s="47" t="s">
        <v>14</v>
      </c>
      <c r="K189" s="47" t="s">
        <v>15</v>
      </c>
      <c r="L189" s="47" t="s">
        <v>48</v>
      </c>
      <c r="M189" s="112"/>
      <c r="N189" s="112"/>
    </row>
    <row r="190" spans="1:18" ht="16" thickBot="1">
      <c r="A190" s="45">
        <v>12257</v>
      </c>
      <c r="B190" s="45"/>
      <c r="C190" s="45">
        <v>6.5</v>
      </c>
      <c r="D190" s="45">
        <v>12.8</v>
      </c>
      <c r="E190" s="63">
        <v>45099</v>
      </c>
      <c r="F190" s="45">
        <v>15.7</v>
      </c>
      <c r="G190" s="45">
        <v>3.89</v>
      </c>
      <c r="H190" s="64">
        <v>45114</v>
      </c>
      <c r="I190" s="45"/>
      <c r="J190" s="45"/>
      <c r="K190" s="45"/>
      <c r="L190" s="45"/>
      <c r="M190" s="45">
        <v>15</v>
      </c>
      <c r="N190" s="45"/>
    </row>
    <row r="191" spans="1:18" ht="16" thickBot="1">
      <c r="A191" s="45">
        <v>12260</v>
      </c>
      <c r="B191" s="45"/>
      <c r="C191" s="45">
        <v>6.4</v>
      </c>
      <c r="D191" s="45">
        <v>12.8</v>
      </c>
      <c r="E191" s="63">
        <v>45099</v>
      </c>
      <c r="F191" s="45">
        <v>17.41</v>
      </c>
      <c r="G191" s="45">
        <v>3.653</v>
      </c>
      <c r="H191" s="64">
        <v>45114</v>
      </c>
      <c r="I191" s="45"/>
      <c r="J191" s="45"/>
      <c r="K191" s="45"/>
      <c r="L191" s="45"/>
      <c r="M191" s="45">
        <v>15</v>
      </c>
      <c r="N191" s="45"/>
    </row>
    <row r="192" spans="1:18" ht="16" thickBot="1">
      <c r="A192" s="45">
        <v>12259</v>
      </c>
      <c r="B192" s="45"/>
      <c r="C192" s="45">
        <v>6.1</v>
      </c>
      <c r="D192" s="45">
        <v>12.2</v>
      </c>
      <c r="E192" s="65">
        <v>45100</v>
      </c>
      <c r="F192" s="45">
        <v>15.25</v>
      </c>
      <c r="G192" s="45">
        <v>3.661</v>
      </c>
      <c r="H192" s="64">
        <v>45114</v>
      </c>
      <c r="I192" s="45"/>
      <c r="J192" s="45"/>
      <c r="K192" s="45"/>
      <c r="L192" s="45"/>
      <c r="M192" s="45">
        <v>14</v>
      </c>
      <c r="N192" s="45"/>
    </row>
    <row r="193" spans="1:14" ht="16" thickBot="1">
      <c r="A193" s="45">
        <v>12262</v>
      </c>
      <c r="B193" s="45"/>
      <c r="C193" s="45">
        <v>6.5</v>
      </c>
      <c r="D193" s="45">
        <v>13.2</v>
      </c>
      <c r="E193" s="65">
        <v>45100</v>
      </c>
      <c r="F193" s="45">
        <v>17.86</v>
      </c>
      <c r="G193" s="45">
        <v>3.8540000000000001</v>
      </c>
      <c r="H193" s="64">
        <v>45114</v>
      </c>
      <c r="I193" s="45"/>
      <c r="J193" s="45"/>
      <c r="K193" s="45"/>
      <c r="L193" s="45"/>
      <c r="M193" s="45">
        <v>14</v>
      </c>
      <c r="N193" s="45"/>
    </row>
    <row r="194" spans="1:14" ht="16" thickBot="1">
      <c r="A194" s="45">
        <v>12263</v>
      </c>
      <c r="B194" s="45"/>
      <c r="C194" s="45">
        <v>6.4</v>
      </c>
      <c r="D194" s="45">
        <v>13</v>
      </c>
      <c r="E194" s="65">
        <v>45100</v>
      </c>
      <c r="F194" s="45">
        <v>17.28</v>
      </c>
      <c r="G194" s="45">
        <v>3.8250000000000002</v>
      </c>
      <c r="H194" s="64">
        <v>45114</v>
      </c>
      <c r="I194" s="45"/>
      <c r="J194" s="45"/>
      <c r="K194" s="45"/>
      <c r="L194" s="45"/>
      <c r="M194" s="45">
        <v>14</v>
      </c>
      <c r="N194" s="45"/>
    </row>
    <row r="195" spans="1:14" ht="16" thickBot="1">
      <c r="A195" s="45">
        <v>12267</v>
      </c>
      <c r="B195" s="45"/>
      <c r="C195" s="45">
        <v>6.8</v>
      </c>
      <c r="D195" s="45">
        <v>14</v>
      </c>
      <c r="E195" s="65">
        <v>45100</v>
      </c>
      <c r="F195" s="45">
        <v>18.78</v>
      </c>
      <c r="G195" s="45">
        <v>3.879</v>
      </c>
      <c r="H195" s="63">
        <v>45113</v>
      </c>
      <c r="I195" s="45"/>
      <c r="J195" s="45"/>
      <c r="K195" s="45"/>
      <c r="L195" s="45"/>
      <c r="M195" s="45">
        <v>13</v>
      </c>
      <c r="N195" s="45"/>
    </row>
    <row r="196" spans="1:14" ht="16" thickBot="1">
      <c r="A196" s="45">
        <v>12271</v>
      </c>
      <c r="B196" s="45"/>
      <c r="C196" s="45">
        <v>6.4</v>
      </c>
      <c r="D196" s="45">
        <v>13.1</v>
      </c>
      <c r="E196" s="65">
        <v>45100</v>
      </c>
      <c r="F196" s="45">
        <v>16.579999999999998</v>
      </c>
      <c r="G196" s="45">
        <v>3.7</v>
      </c>
      <c r="H196" s="63">
        <v>45113</v>
      </c>
      <c r="I196" s="45"/>
      <c r="J196" s="45"/>
      <c r="K196" s="45"/>
      <c r="L196" s="45"/>
      <c r="M196" s="45">
        <v>13</v>
      </c>
      <c r="N196" s="45"/>
    </row>
    <row r="197" spans="1:14" ht="16" thickBot="1">
      <c r="A197" s="45">
        <v>12272</v>
      </c>
      <c r="B197" s="45"/>
      <c r="C197" s="45">
        <v>6.5</v>
      </c>
      <c r="D197" s="45">
        <v>13.6</v>
      </c>
      <c r="E197" s="65">
        <v>45100</v>
      </c>
      <c r="F197" s="45">
        <v>15.63</v>
      </c>
      <c r="G197" s="45">
        <v>3.8879999999999999</v>
      </c>
      <c r="H197" s="63">
        <v>45113</v>
      </c>
      <c r="I197" s="45"/>
      <c r="J197" s="45"/>
      <c r="K197" s="45"/>
      <c r="L197" s="45"/>
      <c r="M197" s="45">
        <v>13</v>
      </c>
      <c r="N197" s="45"/>
    </row>
    <row r="198" spans="1:14" ht="16" thickBot="1">
      <c r="A198" s="45">
        <v>12261</v>
      </c>
      <c r="B198" s="45"/>
      <c r="C198" s="45">
        <v>6</v>
      </c>
      <c r="D198" s="45">
        <v>12</v>
      </c>
      <c r="E198" s="63">
        <v>45099</v>
      </c>
      <c r="F198" s="45">
        <v>13.85</v>
      </c>
      <c r="G198" s="45">
        <v>3.4359999999999999</v>
      </c>
      <c r="H198" s="65">
        <v>45111</v>
      </c>
      <c r="I198" s="45"/>
      <c r="J198" s="45"/>
      <c r="K198" s="45"/>
      <c r="L198" s="45"/>
      <c r="M198" s="45">
        <v>12</v>
      </c>
      <c r="N198" s="45"/>
    </row>
    <row r="199" spans="1:14" ht="16" thickBot="1">
      <c r="A199" s="45">
        <v>12265</v>
      </c>
      <c r="B199" s="45"/>
      <c r="C199" s="45">
        <v>6.4</v>
      </c>
      <c r="D199" s="45">
        <v>12.5</v>
      </c>
      <c r="E199" s="63">
        <v>45099</v>
      </c>
      <c r="F199" s="45">
        <v>17.079999999999998</v>
      </c>
      <c r="G199" s="45">
        <v>3.944</v>
      </c>
      <c r="H199" s="65">
        <v>45111</v>
      </c>
      <c r="I199" s="45"/>
      <c r="J199" s="45"/>
      <c r="K199" s="45"/>
      <c r="L199" s="45"/>
      <c r="M199" s="45">
        <v>12</v>
      </c>
      <c r="N199" s="45"/>
    </row>
    <row r="200" spans="1:14" ht="16" thickBot="1">
      <c r="A200" s="45">
        <v>12266</v>
      </c>
      <c r="B200" s="45"/>
      <c r="C200" s="45">
        <v>6.5</v>
      </c>
      <c r="D200" s="45">
        <v>12.7</v>
      </c>
      <c r="E200" s="63">
        <v>45099</v>
      </c>
      <c r="F200" s="45">
        <v>17.78</v>
      </c>
      <c r="G200" s="45">
        <v>3.911</v>
      </c>
      <c r="H200" s="65">
        <v>45111</v>
      </c>
      <c r="I200" s="45"/>
      <c r="J200" s="45"/>
      <c r="K200" s="45"/>
      <c r="L200" s="45"/>
      <c r="M200" s="45">
        <v>12</v>
      </c>
      <c r="N200" s="45"/>
    </row>
    <row r="201" spans="1:14" ht="16" thickBot="1">
      <c r="A201" s="45">
        <v>12269</v>
      </c>
      <c r="B201" s="45"/>
      <c r="C201" s="45">
        <v>6.8</v>
      </c>
      <c r="D201" s="45">
        <v>14.1</v>
      </c>
      <c r="E201" s="63">
        <v>45099</v>
      </c>
      <c r="F201" s="45">
        <v>18.43</v>
      </c>
      <c r="G201" s="45">
        <v>3.7559999999999998</v>
      </c>
      <c r="H201" s="66">
        <v>45110</v>
      </c>
      <c r="I201" s="45"/>
      <c r="J201" s="45"/>
      <c r="K201" s="45"/>
      <c r="L201" s="45"/>
      <c r="M201" s="45">
        <v>11</v>
      </c>
      <c r="N201" s="45"/>
    </row>
    <row r="202" spans="1:14" ht="16" thickBot="1">
      <c r="A202" s="45">
        <v>12280</v>
      </c>
      <c r="B202" s="45"/>
      <c r="C202" s="45">
        <v>6.6</v>
      </c>
      <c r="D202" s="45">
        <v>13.5</v>
      </c>
      <c r="E202" s="63">
        <v>45099</v>
      </c>
      <c r="F202" s="45">
        <v>18.38</v>
      </c>
      <c r="G202" s="45">
        <v>3.7519999999999998</v>
      </c>
      <c r="H202" s="66">
        <v>45110</v>
      </c>
      <c r="I202" s="45"/>
      <c r="J202" s="45"/>
      <c r="K202" s="45"/>
      <c r="L202" s="45"/>
      <c r="M202" s="45">
        <v>11</v>
      </c>
      <c r="N202" s="45"/>
    </row>
    <row r="203" spans="1:14" ht="16" thickBot="1">
      <c r="A203" s="45">
        <v>12281</v>
      </c>
      <c r="B203" s="45"/>
      <c r="C203" s="45">
        <v>6.2</v>
      </c>
      <c r="D203" s="45">
        <v>12.6</v>
      </c>
      <c r="E203" s="63">
        <v>45099</v>
      </c>
      <c r="F203" s="45">
        <v>16.37</v>
      </c>
      <c r="G203" s="45">
        <v>3.9940000000000002</v>
      </c>
      <c r="H203" s="66">
        <v>45110</v>
      </c>
      <c r="I203" s="45"/>
      <c r="J203" s="45"/>
      <c r="K203" s="45"/>
      <c r="L203" s="45"/>
      <c r="M203" s="45">
        <v>11</v>
      </c>
      <c r="N203" s="45"/>
    </row>
    <row r="204" spans="1:14" ht="16" thickBot="1">
      <c r="A204" s="45">
        <v>12273</v>
      </c>
      <c r="B204" s="45"/>
      <c r="C204" s="45">
        <v>6.5</v>
      </c>
      <c r="D204" s="45">
        <v>13.1</v>
      </c>
      <c r="E204" s="65">
        <v>45008</v>
      </c>
      <c r="F204" s="45">
        <v>15.07</v>
      </c>
      <c r="G204" s="45">
        <v>3.7290000000000001</v>
      </c>
      <c r="H204" s="66">
        <v>45110</v>
      </c>
      <c r="I204" s="45"/>
      <c r="J204" s="45"/>
      <c r="K204" s="45"/>
      <c r="L204" s="45"/>
      <c r="M204" s="45">
        <v>10</v>
      </c>
      <c r="N204" s="45"/>
    </row>
    <row r="205" spans="1:14" ht="16" thickBot="1">
      <c r="A205" s="45">
        <v>12275</v>
      </c>
      <c r="B205" s="45"/>
      <c r="C205" s="45">
        <v>6.5</v>
      </c>
      <c r="D205" s="45">
        <v>13.3</v>
      </c>
      <c r="E205" s="65">
        <v>45008</v>
      </c>
      <c r="F205" s="45">
        <v>17.059999999999999</v>
      </c>
      <c r="G205" s="45">
        <v>3.734</v>
      </c>
      <c r="H205" s="66">
        <v>45110</v>
      </c>
      <c r="I205" s="45"/>
      <c r="J205" s="45"/>
      <c r="K205" s="45"/>
      <c r="L205" s="45"/>
      <c r="M205" s="45">
        <v>10</v>
      </c>
      <c r="N205" s="45"/>
    </row>
    <row r="206" spans="1:14" ht="16" thickBot="1">
      <c r="A206" s="45">
        <v>12279</v>
      </c>
      <c r="B206" s="45"/>
      <c r="C206" s="45">
        <v>6.3</v>
      </c>
      <c r="D206" s="45">
        <v>13</v>
      </c>
      <c r="E206" s="65">
        <v>45008</v>
      </c>
      <c r="F206" s="45">
        <v>15.7</v>
      </c>
      <c r="G206" s="45">
        <v>3.8380000000000001</v>
      </c>
      <c r="H206" s="66">
        <v>45110</v>
      </c>
      <c r="I206" s="45"/>
      <c r="J206" s="45"/>
      <c r="K206" s="45"/>
      <c r="L206" s="45"/>
      <c r="M206" s="45">
        <v>10</v>
      </c>
      <c r="N206" s="45"/>
    </row>
    <row r="207" spans="1:14" ht="16" thickBot="1">
      <c r="A207" s="45">
        <v>12258</v>
      </c>
      <c r="B207" s="45"/>
      <c r="C207" s="45">
        <v>6.5</v>
      </c>
      <c r="D207" s="45">
        <v>13.3</v>
      </c>
      <c r="E207" s="66">
        <v>45104</v>
      </c>
      <c r="F207" s="45">
        <v>17.600000000000001</v>
      </c>
      <c r="G207" s="45">
        <v>3.8279999999999998</v>
      </c>
      <c r="H207" s="63">
        <v>45113</v>
      </c>
      <c r="I207" s="45"/>
      <c r="J207" s="45"/>
      <c r="K207" s="45"/>
      <c r="L207" s="45"/>
      <c r="M207" s="45">
        <v>9</v>
      </c>
      <c r="N207" s="45"/>
    </row>
    <row r="208" spans="1:14" ht="16" thickBot="1">
      <c r="A208" s="45">
        <v>12264</v>
      </c>
      <c r="B208" s="45"/>
      <c r="C208" s="45">
        <v>6.3</v>
      </c>
      <c r="D208" s="45">
        <v>12.7</v>
      </c>
      <c r="E208" s="66">
        <v>45104</v>
      </c>
      <c r="F208" s="45">
        <v>14.52</v>
      </c>
      <c r="G208" s="45">
        <v>3.4910000000000001</v>
      </c>
      <c r="H208" s="63">
        <v>45113</v>
      </c>
      <c r="I208" s="45"/>
      <c r="J208" s="45"/>
      <c r="K208" s="45"/>
      <c r="L208" s="45"/>
      <c r="M208" s="45">
        <v>9</v>
      </c>
      <c r="N208" s="45"/>
    </row>
    <row r="209" spans="1:14" ht="16" thickBot="1">
      <c r="A209" s="45">
        <v>12274</v>
      </c>
      <c r="B209" s="45"/>
      <c r="C209" s="45">
        <v>6.5</v>
      </c>
      <c r="D209" s="45">
        <v>13</v>
      </c>
      <c r="E209" s="66">
        <v>45104</v>
      </c>
      <c r="F209" s="45">
        <v>17.88</v>
      </c>
      <c r="G209" s="45">
        <v>3.8210000000000002</v>
      </c>
      <c r="H209" s="63">
        <v>45113</v>
      </c>
      <c r="I209" s="45"/>
      <c r="J209" s="45"/>
      <c r="K209" s="45"/>
      <c r="L209" s="45"/>
      <c r="M209" s="45">
        <v>9</v>
      </c>
      <c r="N209" s="45"/>
    </row>
    <row r="210" spans="1:14" ht="16" thickBot="1">
      <c r="A210" s="45">
        <v>12268</v>
      </c>
      <c r="B210" s="45"/>
      <c r="C210" s="45">
        <v>6.4</v>
      </c>
      <c r="D210" s="45">
        <v>13.3</v>
      </c>
      <c r="E210" s="64">
        <v>45103</v>
      </c>
      <c r="F210" s="45">
        <v>17.03</v>
      </c>
      <c r="G210" s="45">
        <v>3.9140000000000001</v>
      </c>
      <c r="H210" s="65">
        <v>45111</v>
      </c>
      <c r="I210" s="45"/>
      <c r="J210" s="45"/>
      <c r="K210" s="45"/>
      <c r="L210" s="45"/>
      <c r="M210" s="45">
        <v>8</v>
      </c>
      <c r="N210" s="45"/>
    </row>
    <row r="211" spans="1:14" ht="16" thickBot="1">
      <c r="A211" s="45">
        <v>12270</v>
      </c>
      <c r="B211" s="45"/>
      <c r="C211" s="45">
        <v>6.2</v>
      </c>
      <c r="D211" s="45">
        <v>12.2</v>
      </c>
      <c r="E211" s="64">
        <v>45103</v>
      </c>
      <c r="F211" s="45">
        <v>13.34</v>
      </c>
      <c r="G211" s="45">
        <v>3.415</v>
      </c>
      <c r="H211" s="65">
        <v>45111</v>
      </c>
      <c r="I211" s="45"/>
      <c r="J211" s="45"/>
      <c r="K211" s="45"/>
      <c r="L211" s="45"/>
      <c r="M211" s="45">
        <v>8</v>
      </c>
      <c r="N211" s="45"/>
    </row>
    <row r="212" spans="1:14" ht="16" thickBot="1">
      <c r="A212" s="45">
        <v>12276</v>
      </c>
      <c r="B212" s="45"/>
      <c r="C212" s="45">
        <v>6.5</v>
      </c>
      <c r="D212" s="45">
        <v>13.2</v>
      </c>
      <c r="E212" s="64">
        <v>45103</v>
      </c>
      <c r="F212" s="45">
        <v>17.760000000000002</v>
      </c>
      <c r="G212" s="45">
        <v>3.6749999999999998</v>
      </c>
      <c r="H212" s="65">
        <v>45111</v>
      </c>
      <c r="I212" s="45"/>
      <c r="J212" s="45"/>
      <c r="K212" s="45"/>
      <c r="L212" s="45"/>
      <c r="M212" s="45">
        <v>8</v>
      </c>
      <c r="N212" s="45"/>
    </row>
    <row r="213" spans="1:14" ht="16" thickBot="1">
      <c r="A213" s="45">
        <v>12277</v>
      </c>
      <c r="B213" s="45"/>
      <c r="C213" s="45">
        <v>6.5</v>
      </c>
      <c r="D213" s="45">
        <v>13.1</v>
      </c>
      <c r="E213" s="64">
        <v>45103</v>
      </c>
      <c r="F213" s="45">
        <v>16.95</v>
      </c>
      <c r="G213" s="45">
        <v>3.665</v>
      </c>
      <c r="H213" s="66">
        <v>45110</v>
      </c>
      <c r="I213" s="45"/>
      <c r="J213" s="45"/>
      <c r="K213" s="45"/>
      <c r="L213" s="45"/>
      <c r="M213" s="45">
        <v>7</v>
      </c>
      <c r="N213" s="45"/>
    </row>
    <row r="214" spans="1:14" ht="16" thickBot="1">
      <c r="A214" s="45">
        <v>12278</v>
      </c>
      <c r="B214" s="45"/>
      <c r="C214" s="45">
        <v>6.1</v>
      </c>
      <c r="D214" s="45">
        <v>12.2</v>
      </c>
      <c r="E214" s="64">
        <v>45103</v>
      </c>
      <c r="F214" s="45">
        <v>14.07</v>
      </c>
      <c r="G214" s="45">
        <v>3.532</v>
      </c>
      <c r="H214" s="66">
        <v>45110</v>
      </c>
      <c r="I214" s="45"/>
      <c r="J214" s="45"/>
      <c r="K214" s="45"/>
      <c r="L214" s="45"/>
      <c r="M214" s="45">
        <v>7</v>
      </c>
      <c r="N214" s="45"/>
    </row>
    <row r="215" spans="1:14">
      <c r="A215" s="62"/>
    </row>
    <row r="216" spans="1:14" ht="26">
      <c r="A216" s="102" t="s">
        <v>227</v>
      </c>
    </row>
    <row r="217" spans="1:14">
      <c r="A217" s="62" t="s">
        <v>207</v>
      </c>
    </row>
    <row r="218" spans="1:14" ht="16" thickBot="1"/>
    <row r="219" spans="1:14" ht="73" thickBot="1">
      <c r="A219" s="46" t="s">
        <v>2</v>
      </c>
      <c r="B219" s="46" t="s">
        <v>3</v>
      </c>
      <c r="C219" s="46" t="s">
        <v>142</v>
      </c>
      <c r="D219" s="46" t="s">
        <v>143</v>
      </c>
      <c r="E219" s="46" t="s">
        <v>7</v>
      </c>
      <c r="F219" s="46" t="s">
        <v>208</v>
      </c>
      <c r="G219" s="46" t="s">
        <v>209</v>
      </c>
      <c r="H219" s="46" t="s">
        <v>210</v>
      </c>
      <c r="I219" s="46" t="s">
        <v>214</v>
      </c>
      <c r="J219" s="46" t="s">
        <v>215</v>
      </c>
      <c r="K219" s="46" t="s">
        <v>45</v>
      </c>
      <c r="L219" s="46" t="s">
        <v>4</v>
      </c>
      <c r="M219" s="46" t="s">
        <v>46</v>
      </c>
      <c r="N219" s="46" t="s">
        <v>220</v>
      </c>
    </row>
    <row r="220" spans="1:14" ht="16" thickBot="1">
      <c r="A220" s="45">
        <v>11483</v>
      </c>
      <c r="B220" s="45" t="s">
        <v>211</v>
      </c>
      <c r="C220" s="45">
        <v>10</v>
      </c>
      <c r="D220" s="45">
        <v>23</v>
      </c>
      <c r="E220" s="67">
        <v>45103</v>
      </c>
      <c r="F220" s="45">
        <v>76.28</v>
      </c>
      <c r="G220" s="45">
        <v>6.5990000000000002</v>
      </c>
      <c r="H220" s="45">
        <v>6.7220000000000004</v>
      </c>
      <c r="I220" s="45">
        <v>2.577</v>
      </c>
      <c r="J220" s="45">
        <v>2.5680000000000001</v>
      </c>
      <c r="K220" s="45"/>
      <c r="L220" s="45"/>
      <c r="M220" s="45"/>
      <c r="N220" s="45"/>
    </row>
    <row r="221" spans="1:14" ht="16" thickBot="1">
      <c r="A221" s="45">
        <v>11490</v>
      </c>
      <c r="B221" s="45" t="s">
        <v>212</v>
      </c>
      <c r="C221" s="45">
        <v>10</v>
      </c>
      <c r="D221" s="45">
        <v>20.2</v>
      </c>
      <c r="E221" s="67">
        <v>45103</v>
      </c>
      <c r="F221" s="45">
        <v>70.75</v>
      </c>
      <c r="G221" s="45">
        <v>5.9909999999999997</v>
      </c>
      <c r="H221" s="45">
        <v>6.1950000000000003</v>
      </c>
      <c r="I221" s="45">
        <v>2.702</v>
      </c>
      <c r="J221" s="45">
        <v>2.819</v>
      </c>
      <c r="K221" s="45"/>
      <c r="L221" s="45"/>
      <c r="M221" s="45"/>
      <c r="N221" s="45"/>
    </row>
    <row r="222" spans="1:14" ht="29">
      <c r="A222" s="111">
        <v>11492</v>
      </c>
      <c r="B222" s="111" t="s">
        <v>211</v>
      </c>
      <c r="C222" s="111">
        <v>10.1</v>
      </c>
      <c r="D222" s="111">
        <v>22.7</v>
      </c>
      <c r="E222" s="113">
        <v>45103</v>
      </c>
      <c r="F222" s="111">
        <v>76.510000000000005</v>
      </c>
      <c r="G222" s="111">
        <v>6.5910000000000002</v>
      </c>
      <c r="H222" s="111">
        <v>6571</v>
      </c>
      <c r="I222" s="46" t="s">
        <v>216</v>
      </c>
      <c r="J222" s="46">
        <v>2.6970000000000001</v>
      </c>
      <c r="K222" s="111"/>
      <c r="L222" s="111"/>
      <c r="M222" s="111"/>
      <c r="N222" s="111"/>
    </row>
    <row r="223" spans="1:14" ht="29.5" thickBot="1">
      <c r="A223" s="112"/>
      <c r="B223" s="112"/>
      <c r="C223" s="112"/>
      <c r="D223" s="112"/>
      <c r="E223" s="114"/>
      <c r="F223" s="112"/>
      <c r="G223" s="112"/>
      <c r="H223" s="112"/>
      <c r="I223" s="47" t="s">
        <v>217</v>
      </c>
      <c r="J223" s="47">
        <v>2.7050000000000001</v>
      </c>
      <c r="K223" s="112"/>
      <c r="L223" s="112"/>
      <c r="M223" s="112"/>
      <c r="N223" s="112"/>
    </row>
    <row r="224" spans="1:14" ht="16" thickBot="1">
      <c r="A224" s="45">
        <v>11557</v>
      </c>
      <c r="B224" s="45" t="s">
        <v>212</v>
      </c>
      <c r="C224" s="45">
        <v>9.6</v>
      </c>
      <c r="D224" s="45">
        <v>19.2</v>
      </c>
      <c r="E224" s="67">
        <v>45103</v>
      </c>
      <c r="F224" s="45">
        <v>67.22</v>
      </c>
      <c r="G224" s="45">
        <v>5.7859999999999996</v>
      </c>
      <c r="H224" s="45">
        <v>5.859</v>
      </c>
      <c r="I224" s="45">
        <v>2.6160000000000001</v>
      </c>
      <c r="J224" s="45">
        <v>2.5609999999999999</v>
      </c>
      <c r="K224" s="45"/>
      <c r="L224" s="45"/>
      <c r="M224" s="45"/>
      <c r="N224" s="45"/>
    </row>
    <row r="225" spans="1:14" ht="29">
      <c r="A225" s="111">
        <v>11479</v>
      </c>
      <c r="B225" s="111" t="s">
        <v>211</v>
      </c>
      <c r="C225" s="111">
        <v>10.199999999999999</v>
      </c>
      <c r="D225" s="111">
        <v>22.2</v>
      </c>
      <c r="E225" s="113">
        <v>45104</v>
      </c>
      <c r="F225" s="111">
        <v>74.92</v>
      </c>
      <c r="G225" s="111" t="s">
        <v>110</v>
      </c>
      <c r="H225" s="111">
        <v>6.3330000000000002</v>
      </c>
      <c r="I225" s="46">
        <v>2.8260000000000001</v>
      </c>
      <c r="J225" s="46" t="s">
        <v>221</v>
      </c>
      <c r="K225" s="111"/>
      <c r="L225" s="111"/>
      <c r="M225" s="111"/>
      <c r="N225" s="111"/>
    </row>
    <row r="226" spans="1:14" ht="16" thickBot="1">
      <c r="A226" s="112"/>
      <c r="B226" s="112"/>
      <c r="C226" s="112"/>
      <c r="D226" s="112"/>
      <c r="E226" s="114"/>
      <c r="F226" s="112"/>
      <c r="G226" s="112"/>
      <c r="H226" s="112"/>
      <c r="I226" s="47">
        <v>2.6259999999999999</v>
      </c>
      <c r="J226" s="47" t="s">
        <v>218</v>
      </c>
      <c r="K226" s="112"/>
      <c r="L226" s="112"/>
      <c r="M226" s="112"/>
      <c r="N226" s="112"/>
    </row>
    <row r="227" spans="1:14" ht="16" thickBot="1">
      <c r="A227" s="45">
        <v>11552</v>
      </c>
      <c r="B227" s="45" t="s">
        <v>212</v>
      </c>
      <c r="C227" s="45">
        <v>9.6999999999999993</v>
      </c>
      <c r="D227" s="45">
        <v>19.600000000000001</v>
      </c>
      <c r="E227" s="67">
        <v>45104</v>
      </c>
      <c r="F227" s="45">
        <v>68.08</v>
      </c>
      <c r="G227" s="45" t="s">
        <v>110</v>
      </c>
      <c r="H227" s="45">
        <v>5.61</v>
      </c>
      <c r="I227" s="45">
        <v>2.65</v>
      </c>
      <c r="J227" s="45" t="s">
        <v>219</v>
      </c>
      <c r="K227" s="45"/>
      <c r="L227" s="45"/>
      <c r="M227" s="45"/>
      <c r="N227" s="45"/>
    </row>
  </sheetData>
  <mergeCells count="328">
    <mergeCell ref="K140:K141"/>
    <mergeCell ref="L140:L141"/>
    <mergeCell ref="M140:M141"/>
    <mergeCell ref="N122:N124"/>
    <mergeCell ref="A140:A141"/>
    <mergeCell ref="B140:B141"/>
    <mergeCell ref="C140:C141"/>
    <mergeCell ref="D140:D141"/>
    <mergeCell ref="E140:E141"/>
    <mergeCell ref="F140:F141"/>
    <mergeCell ref="H140:H141"/>
    <mergeCell ref="I140:I141"/>
    <mergeCell ref="J140:J141"/>
    <mergeCell ref="A122:A124"/>
    <mergeCell ref="B122:B124"/>
    <mergeCell ref="E122:E124"/>
    <mergeCell ref="H122:H124"/>
    <mergeCell ref="I122:I124"/>
    <mergeCell ref="M122:M124"/>
    <mergeCell ref="A55:A56"/>
    <mergeCell ref="B55:B56"/>
    <mergeCell ref="C55:C56"/>
    <mergeCell ref="D55:D56"/>
    <mergeCell ref="F55:F56"/>
    <mergeCell ref="G55:G56"/>
    <mergeCell ref="H55:H56"/>
    <mergeCell ref="I55:I56"/>
    <mergeCell ref="B147:B149"/>
    <mergeCell ref="F147:F149"/>
    <mergeCell ref="G147:G149"/>
    <mergeCell ref="N60:N62"/>
    <mergeCell ref="A91:A93"/>
    <mergeCell ref="B91:B93"/>
    <mergeCell ref="E91:E93"/>
    <mergeCell ref="H91:H93"/>
    <mergeCell ref="I91:I93"/>
    <mergeCell ref="M91:M93"/>
    <mergeCell ref="N91:N93"/>
    <mergeCell ref="A60:A62"/>
    <mergeCell ref="B60:B62"/>
    <mergeCell ref="E60:E62"/>
    <mergeCell ref="H60:H62"/>
    <mergeCell ref="I60:I62"/>
    <mergeCell ref="M60:M62"/>
    <mergeCell ref="N42:N44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L53:L54"/>
    <mergeCell ref="M53:M54"/>
    <mergeCell ref="J55:J56"/>
    <mergeCell ref="K55:K56"/>
    <mergeCell ref="L55:L56"/>
    <mergeCell ref="M55:M56"/>
    <mergeCell ref="J53:J54"/>
    <mergeCell ref="K53:K54"/>
    <mergeCell ref="M36:M37"/>
    <mergeCell ref="A42:A44"/>
    <mergeCell ref="B42:B44"/>
    <mergeCell ref="E42:E44"/>
    <mergeCell ref="H42:H44"/>
    <mergeCell ref="I42:I44"/>
    <mergeCell ref="M42:M44"/>
    <mergeCell ref="G36:G37"/>
    <mergeCell ref="H36:H37"/>
    <mergeCell ref="I36:I37"/>
    <mergeCell ref="J36:J37"/>
    <mergeCell ref="K36:K37"/>
    <mergeCell ref="L36:L37"/>
    <mergeCell ref="A36:A37"/>
    <mergeCell ref="B36:B37"/>
    <mergeCell ref="C36:C37"/>
    <mergeCell ref="D36:D37"/>
    <mergeCell ref="E36:E37"/>
    <mergeCell ref="F36:F37"/>
    <mergeCell ref="H34:H35"/>
    <mergeCell ref="I34:I35"/>
    <mergeCell ref="J34:J35"/>
    <mergeCell ref="K34:K35"/>
    <mergeCell ref="L34:L35"/>
    <mergeCell ref="M34:M35"/>
    <mergeCell ref="L32:L33"/>
    <mergeCell ref="M32:M33"/>
    <mergeCell ref="A34:A35"/>
    <mergeCell ref="B34:B35"/>
    <mergeCell ref="C34:C35"/>
    <mergeCell ref="D34:D35"/>
    <mergeCell ref="E34:E35"/>
    <mergeCell ref="F34:F35"/>
    <mergeCell ref="G34:G35"/>
    <mergeCell ref="F32:F33"/>
    <mergeCell ref="G32:G33"/>
    <mergeCell ref="J30:J31"/>
    <mergeCell ref="K30:K31"/>
    <mergeCell ref="L30:L31"/>
    <mergeCell ref="M30:M31"/>
    <mergeCell ref="P30:P31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P32:P33"/>
    <mergeCell ref="H32:H33"/>
    <mergeCell ref="I32:I33"/>
    <mergeCell ref="J32:J33"/>
    <mergeCell ref="K32:K33"/>
    <mergeCell ref="L26:L27"/>
    <mergeCell ref="M26:M27"/>
    <mergeCell ref="A28:A29"/>
    <mergeCell ref="B28:B29"/>
    <mergeCell ref="C28:C29"/>
    <mergeCell ref="D28:D29"/>
    <mergeCell ref="E28:E29"/>
    <mergeCell ref="F28:F29"/>
    <mergeCell ref="M28:M29"/>
    <mergeCell ref="G28:G29"/>
    <mergeCell ref="H28:H29"/>
    <mergeCell ref="I28:I29"/>
    <mergeCell ref="J28:J29"/>
    <mergeCell ref="K28:K29"/>
    <mergeCell ref="L28:L29"/>
    <mergeCell ref="M24:M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G24:G25"/>
    <mergeCell ref="H24:H25"/>
    <mergeCell ref="I24:I25"/>
    <mergeCell ref="J24:J25"/>
    <mergeCell ref="K24:K25"/>
    <mergeCell ref="L24:L25"/>
    <mergeCell ref="A24:A25"/>
    <mergeCell ref="B24:B25"/>
    <mergeCell ref="C24:C25"/>
    <mergeCell ref="D24:D25"/>
    <mergeCell ref="E24:E25"/>
    <mergeCell ref="F24:F25"/>
    <mergeCell ref="J26:J27"/>
    <mergeCell ref="K26:K27"/>
    <mergeCell ref="J22:J23"/>
    <mergeCell ref="K22:K23"/>
    <mergeCell ref="L22:L23"/>
    <mergeCell ref="M22:M23"/>
    <mergeCell ref="M20:M21"/>
    <mergeCell ref="N20:N21"/>
    <mergeCell ref="O20:O21"/>
    <mergeCell ref="H20:H21"/>
    <mergeCell ref="I20:I21"/>
    <mergeCell ref="L20:L21"/>
    <mergeCell ref="Q20:Q21"/>
    <mergeCell ref="A160:A161"/>
    <mergeCell ref="B160:B161"/>
    <mergeCell ref="E160:E161"/>
    <mergeCell ref="H160:H161"/>
    <mergeCell ref="I160:I161"/>
    <mergeCell ref="L160:L161"/>
    <mergeCell ref="M160:M161"/>
    <mergeCell ref="N160:N161"/>
    <mergeCell ref="O160:O161"/>
    <mergeCell ref="P160:P161"/>
    <mergeCell ref="Q160:Q161"/>
    <mergeCell ref="A22:A23"/>
    <mergeCell ref="B22:B23"/>
    <mergeCell ref="C22:C23"/>
    <mergeCell ref="D22:D23"/>
    <mergeCell ref="E22:E23"/>
    <mergeCell ref="F22:F23"/>
    <mergeCell ref="G22:G23"/>
    <mergeCell ref="A20:A21"/>
    <mergeCell ref="B20:B21"/>
    <mergeCell ref="E20:E21"/>
    <mergeCell ref="H22:H23"/>
    <mergeCell ref="I22:I23"/>
    <mergeCell ref="R160:R161"/>
    <mergeCell ref="A166:A167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P166:P167"/>
    <mergeCell ref="Q166:Q167"/>
    <mergeCell ref="R166:R167"/>
    <mergeCell ref="C160:C161"/>
    <mergeCell ref="D160:D161"/>
    <mergeCell ref="F160:F161"/>
    <mergeCell ref="G160:G161"/>
    <mergeCell ref="J160:J161"/>
    <mergeCell ref="K160:K161"/>
    <mergeCell ref="A172:A173"/>
    <mergeCell ref="B172:B173"/>
    <mergeCell ref="C172:C173"/>
    <mergeCell ref="D172:D173"/>
    <mergeCell ref="E172:E173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A181:A182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L222:L223"/>
    <mergeCell ref="M222:M223"/>
    <mergeCell ref="N222:N223"/>
    <mergeCell ref="A188:A189"/>
    <mergeCell ref="B188:B189"/>
    <mergeCell ref="E188:E189"/>
    <mergeCell ref="H188:H189"/>
    <mergeCell ref="I188:I189"/>
    <mergeCell ref="M188:M189"/>
    <mergeCell ref="N188:N189"/>
    <mergeCell ref="A222:A223"/>
    <mergeCell ref="B222:B223"/>
    <mergeCell ref="C222:C223"/>
    <mergeCell ref="D222:D223"/>
    <mergeCell ref="E222:E223"/>
    <mergeCell ref="F222:F223"/>
    <mergeCell ref="G222:G223"/>
    <mergeCell ref="H222:H223"/>
    <mergeCell ref="K222:K223"/>
    <mergeCell ref="L225:L226"/>
    <mergeCell ref="M225:M226"/>
    <mergeCell ref="N225:N226"/>
    <mergeCell ref="A225:A226"/>
    <mergeCell ref="B225:B226"/>
    <mergeCell ref="C225:C226"/>
    <mergeCell ref="D225:D226"/>
    <mergeCell ref="E225:E226"/>
    <mergeCell ref="F225:F226"/>
    <mergeCell ref="G225:G226"/>
    <mergeCell ref="H225:H226"/>
    <mergeCell ref="K225:K2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"/>
  <sheetViews>
    <sheetView tabSelected="1" zoomScale="70" zoomScaleNormal="70" workbookViewId="0">
      <pane ySplit="1" topLeftCell="A2" activePane="bottomLeft" state="frozen"/>
      <selection pane="bottomLeft" activeCell="J127" sqref="J127:J129"/>
    </sheetView>
  </sheetViews>
  <sheetFormatPr defaultColWidth="11.1640625" defaultRowHeight="15.5"/>
  <cols>
    <col min="1" max="1" width="62.6640625" customWidth="1"/>
    <col min="2" max="2" width="16.1640625" customWidth="1"/>
    <col min="3" max="8" width="11.33203125" bestFit="1" customWidth="1"/>
    <col min="9" max="9" width="11.6640625" bestFit="1" customWidth="1"/>
    <col min="13" max="13" width="11.1640625" customWidth="1"/>
    <col min="20" max="22" width="11.33203125" bestFit="1" customWidth="1"/>
    <col min="23" max="23" width="11.6640625" bestFit="1" customWidth="1"/>
  </cols>
  <sheetData>
    <row r="1" spans="1:38" ht="58.5" thickBot="1">
      <c r="B1" s="44" t="s">
        <v>156</v>
      </c>
      <c r="C1" s="3" t="s">
        <v>142</v>
      </c>
      <c r="D1" s="3" t="s">
        <v>143</v>
      </c>
      <c r="E1" s="3" t="s">
        <v>144</v>
      </c>
      <c r="F1" s="3" t="s">
        <v>145</v>
      </c>
      <c r="G1" s="46" t="s">
        <v>162</v>
      </c>
      <c r="H1" s="46" t="s">
        <v>163</v>
      </c>
      <c r="I1" s="59" t="s">
        <v>204</v>
      </c>
      <c r="J1" s="92" t="s">
        <v>222</v>
      </c>
      <c r="T1" s="3" t="s">
        <v>142</v>
      </c>
      <c r="U1" s="3" t="s">
        <v>143</v>
      </c>
      <c r="V1" s="3" t="s">
        <v>145</v>
      </c>
      <c r="W1" s="59" t="s">
        <v>204</v>
      </c>
    </row>
    <row r="2" spans="1:38" ht="26.5" thickBot="1">
      <c r="A2" s="52" t="s">
        <v>178</v>
      </c>
      <c r="B2" s="77">
        <v>11493</v>
      </c>
      <c r="C2" s="77">
        <v>8</v>
      </c>
      <c r="D2" s="77">
        <v>16.5</v>
      </c>
      <c r="E2" s="77">
        <v>35.1</v>
      </c>
      <c r="F2" s="77">
        <v>5.141</v>
      </c>
      <c r="G2" s="77"/>
      <c r="H2" s="90">
        <v>2.6880000000000002</v>
      </c>
      <c r="I2" s="74">
        <f>H2/F2</f>
        <v>0.52285547558840695</v>
      </c>
      <c r="J2" s="93">
        <v>16</v>
      </c>
      <c r="K2" t="s">
        <v>201</v>
      </c>
      <c r="T2" s="82">
        <v>8.5</v>
      </c>
      <c r="U2" s="82">
        <v>16.399999999999999</v>
      </c>
      <c r="V2" s="82"/>
      <c r="W2" s="81" t="e">
        <v>#DIV/0!</v>
      </c>
    </row>
    <row r="3" spans="1:38" ht="19" thickBot="1">
      <c r="A3" s="54" t="s">
        <v>190</v>
      </c>
      <c r="B3" s="77">
        <v>11495</v>
      </c>
      <c r="C3" s="77">
        <v>7.8</v>
      </c>
      <c r="D3" s="77">
        <v>15.7</v>
      </c>
      <c r="E3" s="77">
        <v>34.5</v>
      </c>
      <c r="F3" s="77">
        <v>5.0599999999999996</v>
      </c>
      <c r="G3" s="77"/>
      <c r="H3" s="90">
        <v>2.5379999999999998</v>
      </c>
      <c r="I3" s="74">
        <f t="shared" ref="I3:I66" si="0">H3/F3</f>
        <v>0.50158102766798418</v>
      </c>
      <c r="J3" s="93">
        <v>15</v>
      </c>
      <c r="T3" s="82">
        <v>8.6999999999999993</v>
      </c>
      <c r="U3" s="82">
        <v>17.5</v>
      </c>
      <c r="V3" s="82"/>
      <c r="W3" s="81" t="e">
        <v>#DIV/0!</v>
      </c>
    </row>
    <row r="4" spans="1:38" ht="16" thickBot="1">
      <c r="B4" s="73">
        <v>11546</v>
      </c>
      <c r="C4" s="73">
        <v>7.7</v>
      </c>
      <c r="D4" s="73">
        <v>15.8</v>
      </c>
      <c r="E4" s="73">
        <v>33.799999999999997</v>
      </c>
      <c r="F4" s="73">
        <v>4.91</v>
      </c>
      <c r="G4" s="73">
        <v>2.181</v>
      </c>
      <c r="H4" s="73">
        <v>2.6360000000000001</v>
      </c>
      <c r="I4" s="74">
        <f t="shared" si="0"/>
        <v>0.53686354378818735</v>
      </c>
      <c r="J4" s="93">
        <v>14</v>
      </c>
      <c r="T4" s="83">
        <v>2.8</v>
      </c>
      <c r="U4" s="83">
        <v>5.0999999999999996</v>
      </c>
      <c r="V4" s="83"/>
      <c r="W4" s="79" t="e">
        <v>#DIV/0!</v>
      </c>
    </row>
    <row r="5" spans="1:38" ht="16" thickBot="1">
      <c r="B5" s="77">
        <v>11549</v>
      </c>
      <c r="C5" s="77">
        <v>7.8</v>
      </c>
      <c r="D5" s="77">
        <v>16</v>
      </c>
      <c r="E5" s="77">
        <v>33.119999999999997</v>
      </c>
      <c r="F5" s="77">
        <v>4.7469999999999999</v>
      </c>
      <c r="G5" s="77">
        <v>2.2400000000000002</v>
      </c>
      <c r="H5" s="90">
        <v>2.35</v>
      </c>
      <c r="I5" s="74">
        <f t="shared" si="0"/>
        <v>0.4950495049504951</v>
      </c>
      <c r="J5" s="93">
        <v>15</v>
      </c>
      <c r="T5" s="78">
        <v>2.9</v>
      </c>
      <c r="U5" s="78">
        <v>5.2</v>
      </c>
      <c r="V5" s="78"/>
      <c r="W5" s="79" t="e">
        <v>#DIV/0!</v>
      </c>
    </row>
    <row r="6" spans="1:38" ht="16" thickBot="1">
      <c r="B6" s="73">
        <v>11551</v>
      </c>
      <c r="C6" s="73">
        <v>8</v>
      </c>
      <c r="D6" s="73">
        <v>16.100000000000001</v>
      </c>
      <c r="E6" s="73">
        <v>33.799999999999997</v>
      </c>
      <c r="F6" s="73">
        <v>5.0250000000000004</v>
      </c>
      <c r="G6" s="73"/>
      <c r="H6" s="73">
        <v>2.472</v>
      </c>
      <c r="I6" s="74">
        <f t="shared" si="0"/>
        <v>0.49194029850746263</v>
      </c>
      <c r="J6" s="94">
        <v>14</v>
      </c>
      <c r="T6" s="83">
        <v>2.7</v>
      </c>
      <c r="U6" s="83">
        <v>5.2</v>
      </c>
      <c r="V6" s="83"/>
      <c r="W6" s="79" t="e">
        <v>#DIV/0!</v>
      </c>
    </row>
    <row r="7" spans="1:38" ht="16" thickBot="1">
      <c r="B7" s="73">
        <v>11559</v>
      </c>
      <c r="C7" s="73">
        <v>7.6</v>
      </c>
      <c r="D7" s="73">
        <v>16.100000000000001</v>
      </c>
      <c r="E7" s="73">
        <v>33.26</v>
      </c>
      <c r="F7" s="73">
        <v>4.7699999999999996</v>
      </c>
      <c r="G7" s="73"/>
      <c r="H7" s="91">
        <v>2.2599999999999998</v>
      </c>
      <c r="I7" s="74">
        <f t="shared" si="0"/>
        <v>0.47379454926624737</v>
      </c>
      <c r="J7" s="93">
        <v>16</v>
      </c>
      <c r="T7" s="57">
        <v>4.5</v>
      </c>
      <c r="U7" s="57">
        <v>8.5</v>
      </c>
      <c r="V7" s="57"/>
      <c r="W7" s="86" t="e">
        <v>#DIV/0!</v>
      </c>
    </row>
    <row r="8" spans="1:38" ht="19.5" customHeight="1" thickBot="1">
      <c r="A8" s="56" t="s">
        <v>191</v>
      </c>
      <c r="B8" s="78">
        <v>11482</v>
      </c>
      <c r="C8" s="78">
        <v>8.4</v>
      </c>
      <c r="D8" s="78">
        <v>17.3</v>
      </c>
      <c r="E8" s="78">
        <v>40.6</v>
      </c>
      <c r="F8" s="78">
        <f>AVERAGE(5.219,5.251)</f>
        <v>5.2350000000000003</v>
      </c>
      <c r="G8" s="78">
        <v>2.6869999999999998</v>
      </c>
      <c r="H8" s="79">
        <v>2.298</v>
      </c>
      <c r="I8" s="79">
        <f t="shared" si="0"/>
        <v>0.43896848137535815</v>
      </c>
      <c r="K8" t="s">
        <v>193</v>
      </c>
      <c r="T8" s="98">
        <v>2.1</v>
      </c>
      <c r="U8" s="98">
        <v>3.8</v>
      </c>
      <c r="V8" s="98">
        <v>1.0429999999999999</v>
      </c>
      <c r="W8" s="76">
        <v>0.97890699904122724</v>
      </c>
    </row>
    <row r="9" spans="1:38" ht="16" thickBot="1">
      <c r="A9" s="56" t="s">
        <v>205</v>
      </c>
      <c r="B9" s="78">
        <v>11488</v>
      </c>
      <c r="C9" s="78">
        <v>8.4</v>
      </c>
      <c r="D9" s="78">
        <v>17</v>
      </c>
      <c r="E9" s="78">
        <v>38.799999999999997</v>
      </c>
      <c r="F9" s="78">
        <f>AVERAGE(4.903,5.205)</f>
        <v>5.0540000000000003</v>
      </c>
      <c r="G9" s="78">
        <v>2.0019999999999998</v>
      </c>
      <c r="H9" s="79">
        <v>1.954</v>
      </c>
      <c r="I9" s="79">
        <f t="shared" si="0"/>
        <v>0.38662445587653343</v>
      </c>
      <c r="T9" s="98">
        <v>2.1</v>
      </c>
      <c r="U9" s="98">
        <v>3.9</v>
      </c>
      <c r="V9" s="98">
        <v>1.071</v>
      </c>
      <c r="W9" s="76">
        <v>0.90102707749766575</v>
      </c>
    </row>
    <row r="10" spans="1:38" ht="16" thickBot="1">
      <c r="B10" s="78">
        <v>11489</v>
      </c>
      <c r="C10" s="78">
        <v>8.3000000000000007</v>
      </c>
      <c r="D10" s="78">
        <v>17</v>
      </c>
      <c r="E10" s="78">
        <v>39.93</v>
      </c>
      <c r="F10" s="78">
        <v>5.2460000000000004</v>
      </c>
      <c r="G10" s="78">
        <v>2.1360000000000001</v>
      </c>
      <c r="H10" s="79">
        <v>2.8769999999999998</v>
      </c>
      <c r="I10" s="79">
        <f t="shared" si="0"/>
        <v>0.5484178421654593</v>
      </c>
      <c r="T10" s="98">
        <v>2</v>
      </c>
      <c r="U10" s="98">
        <v>3.8</v>
      </c>
      <c r="V10" s="98">
        <v>1.2609999999999999</v>
      </c>
      <c r="W10" s="76">
        <v>0.80650277557494054</v>
      </c>
    </row>
    <row r="11" spans="1:38" ht="16" thickBot="1">
      <c r="B11" s="78">
        <v>11550</v>
      </c>
      <c r="C11" s="78">
        <v>8.3000000000000007</v>
      </c>
      <c r="D11" s="78">
        <v>17</v>
      </c>
      <c r="E11" s="78">
        <v>38.33</v>
      </c>
      <c r="F11" s="78">
        <v>5.2039999999999997</v>
      </c>
      <c r="G11" s="78">
        <v>2.41</v>
      </c>
      <c r="H11" s="95">
        <v>2.4769999999999999</v>
      </c>
      <c r="I11" s="79">
        <f t="shared" si="0"/>
        <v>0.47598001537279017</v>
      </c>
      <c r="J11" s="96">
        <v>18</v>
      </c>
      <c r="T11" s="58">
        <v>4.3</v>
      </c>
      <c r="U11" s="58">
        <v>8.3000000000000007</v>
      </c>
      <c r="V11" s="58">
        <v>2.4079999999999999</v>
      </c>
      <c r="W11" s="86">
        <v>0.76702657807308972</v>
      </c>
    </row>
    <row r="12" spans="1:38" ht="16" thickBot="1">
      <c r="B12" s="78">
        <v>11554</v>
      </c>
      <c r="C12" s="78">
        <v>8.1</v>
      </c>
      <c r="D12" s="78">
        <v>17.2</v>
      </c>
      <c r="E12" s="78">
        <v>39.51</v>
      </c>
      <c r="F12" s="78">
        <v>5.0759999999999996</v>
      </c>
      <c r="G12" s="78"/>
      <c r="H12" s="78"/>
      <c r="I12" s="79">
        <f t="shared" si="0"/>
        <v>0</v>
      </c>
      <c r="T12" s="98">
        <v>2.1</v>
      </c>
      <c r="U12" s="98">
        <v>3.9</v>
      </c>
      <c r="V12" s="98">
        <v>1.3109999999999999</v>
      </c>
      <c r="W12" s="76">
        <v>0.73913043478260876</v>
      </c>
    </row>
    <row r="13" spans="1:38" ht="16" thickBot="1">
      <c r="B13" s="78">
        <v>11558</v>
      </c>
      <c r="C13" s="78">
        <v>8.3000000000000007</v>
      </c>
      <c r="D13" s="78">
        <v>17.5</v>
      </c>
      <c r="E13" s="78">
        <v>37.68</v>
      </c>
      <c r="F13" s="78">
        <v>5.35</v>
      </c>
      <c r="G13" s="78"/>
      <c r="H13" s="78"/>
      <c r="I13" s="79">
        <f t="shared" si="0"/>
        <v>0</v>
      </c>
      <c r="T13" s="58">
        <v>4.3</v>
      </c>
      <c r="U13" s="58">
        <v>8.3000000000000007</v>
      </c>
      <c r="V13" s="58">
        <v>2.3420000000000001</v>
      </c>
      <c r="W13" s="86">
        <v>0.71263877028181044</v>
      </c>
    </row>
    <row r="14" spans="1:38" ht="16" thickBot="1">
      <c r="B14" s="78">
        <v>11487</v>
      </c>
      <c r="C14" s="78">
        <v>8.4</v>
      </c>
      <c r="D14" s="78">
        <v>17.100000000000001</v>
      </c>
      <c r="E14" s="78">
        <v>39.6</v>
      </c>
      <c r="F14" s="78">
        <v>5.024</v>
      </c>
      <c r="G14" s="78"/>
      <c r="H14" s="78"/>
      <c r="I14" s="79">
        <f t="shared" si="0"/>
        <v>0</v>
      </c>
      <c r="T14" s="98">
        <v>1.9</v>
      </c>
      <c r="U14" s="98">
        <v>3.7</v>
      </c>
      <c r="V14" s="98">
        <v>1.3</v>
      </c>
      <c r="W14" s="76">
        <v>0.71</v>
      </c>
    </row>
    <row r="15" spans="1:38" ht="16" thickBot="1">
      <c r="B15" s="78">
        <v>11548</v>
      </c>
      <c r="C15" s="78">
        <v>8.5</v>
      </c>
      <c r="D15" s="78">
        <v>17.5</v>
      </c>
      <c r="E15" s="78">
        <v>41.04</v>
      </c>
      <c r="F15" s="78">
        <v>5.2670000000000003</v>
      </c>
      <c r="G15" s="78"/>
      <c r="H15" s="78"/>
      <c r="I15" s="79">
        <f t="shared" si="0"/>
        <v>0</v>
      </c>
      <c r="T15" s="58">
        <v>4.3</v>
      </c>
      <c r="U15" s="58">
        <v>8.1</v>
      </c>
      <c r="V15" s="58">
        <v>2.5230000000000001</v>
      </c>
      <c r="W15" s="86">
        <v>0.68291716210860087</v>
      </c>
      <c r="Y15" t="s">
        <v>226</v>
      </c>
      <c r="AH15" t="s">
        <v>224</v>
      </c>
      <c r="AL15" t="s">
        <v>223</v>
      </c>
    </row>
    <row r="16" spans="1:38" ht="21.5" thickBot="1">
      <c r="A16" s="55" t="s">
        <v>44</v>
      </c>
      <c r="B16" s="80">
        <v>11534</v>
      </c>
      <c r="C16" s="80">
        <v>8.5</v>
      </c>
      <c r="D16" s="80">
        <v>16.399999999999999</v>
      </c>
      <c r="E16" s="80">
        <v>41.65</v>
      </c>
      <c r="F16" s="80"/>
      <c r="G16" s="80"/>
      <c r="H16" s="80"/>
      <c r="I16" s="81" t="e">
        <f t="shared" si="0"/>
        <v>#DIV/0!</v>
      </c>
      <c r="T16" s="57">
        <v>4.5</v>
      </c>
      <c r="U16" s="57">
        <v>8.6999999999999993</v>
      </c>
      <c r="V16" s="57">
        <v>2.5489999999999999</v>
      </c>
      <c r="W16" s="86">
        <v>0.67202824637112601</v>
      </c>
    </row>
    <row r="17" spans="1:23" ht="16" thickBot="1">
      <c r="B17" s="80">
        <v>11544</v>
      </c>
      <c r="C17" s="80">
        <v>8.6999999999999993</v>
      </c>
      <c r="D17" s="80">
        <v>17.5</v>
      </c>
      <c r="E17" s="80">
        <v>43.95</v>
      </c>
      <c r="F17" s="80"/>
      <c r="G17" s="80"/>
      <c r="H17" s="80"/>
      <c r="I17" s="81" t="e">
        <f t="shared" si="0"/>
        <v>#DIV/0!</v>
      </c>
      <c r="T17" s="75">
        <v>2.2000000000000002</v>
      </c>
      <c r="U17" s="75">
        <v>4</v>
      </c>
      <c r="V17" s="75">
        <v>1.39</v>
      </c>
      <c r="W17" s="76">
        <v>0.64532374100719425</v>
      </c>
    </row>
    <row r="18" spans="1:23" ht="16" thickBot="1">
      <c r="B18" s="80">
        <v>11535</v>
      </c>
      <c r="C18" s="80">
        <v>8.8000000000000007</v>
      </c>
      <c r="D18" s="80">
        <v>18</v>
      </c>
      <c r="E18" s="80">
        <v>44.37</v>
      </c>
      <c r="F18" s="80">
        <v>5.1909999999999998</v>
      </c>
      <c r="G18" s="80"/>
      <c r="H18" s="80"/>
      <c r="I18" s="81">
        <f t="shared" si="0"/>
        <v>0</v>
      </c>
      <c r="T18" s="75">
        <v>2.1</v>
      </c>
      <c r="U18" s="75">
        <v>3.7</v>
      </c>
      <c r="V18" s="75">
        <v>1.3069999999999999</v>
      </c>
      <c r="W18" s="76">
        <v>0.64498852333588375</v>
      </c>
    </row>
    <row r="19" spans="1:23" ht="16" thickBot="1">
      <c r="B19" s="80">
        <v>11542</v>
      </c>
      <c r="C19" s="80">
        <v>8.6999999999999993</v>
      </c>
      <c r="D19" s="80">
        <v>17.8</v>
      </c>
      <c r="E19" s="80">
        <v>42.15</v>
      </c>
      <c r="F19" s="80">
        <v>5.1829999999999998</v>
      </c>
      <c r="G19" s="80"/>
      <c r="H19" s="80"/>
      <c r="I19" s="81">
        <f t="shared" si="0"/>
        <v>0</v>
      </c>
      <c r="T19" s="75">
        <v>2</v>
      </c>
      <c r="U19" s="75">
        <v>3.8</v>
      </c>
      <c r="V19" s="75">
        <v>1.238</v>
      </c>
      <c r="W19" s="76">
        <v>0.62762520193861071</v>
      </c>
    </row>
    <row r="20" spans="1:23" ht="16" thickBot="1">
      <c r="B20" s="80">
        <v>11540</v>
      </c>
      <c r="C20" s="80">
        <v>8.5</v>
      </c>
      <c r="D20" s="80">
        <v>17.3</v>
      </c>
      <c r="E20" s="80">
        <v>42.88</v>
      </c>
      <c r="F20" s="80">
        <v>5.0910000000000002</v>
      </c>
      <c r="G20" s="80"/>
      <c r="H20" s="80"/>
      <c r="I20" s="81">
        <f t="shared" si="0"/>
        <v>0</v>
      </c>
      <c r="T20" s="57">
        <v>4.4000000000000004</v>
      </c>
      <c r="U20" s="57">
        <v>8.3000000000000007</v>
      </c>
      <c r="V20" s="57">
        <v>2.524</v>
      </c>
      <c r="W20" s="86">
        <v>0.62519809825673534</v>
      </c>
    </row>
    <row r="21" spans="1:23" ht="16" thickBot="1">
      <c r="B21" s="80">
        <v>11545</v>
      </c>
      <c r="C21" s="80">
        <v>8.5</v>
      </c>
      <c r="D21" s="80">
        <v>17.5</v>
      </c>
      <c r="E21" s="80">
        <v>44.85</v>
      </c>
      <c r="F21" s="80">
        <v>5.4320000000000004</v>
      </c>
      <c r="G21" s="80"/>
      <c r="H21" s="80"/>
      <c r="I21" s="81">
        <f t="shared" si="0"/>
        <v>0</v>
      </c>
      <c r="T21" s="57">
        <v>4.5</v>
      </c>
      <c r="U21" s="57">
        <v>8.3000000000000007</v>
      </c>
      <c r="V21" s="57">
        <v>2.7330000000000001</v>
      </c>
      <c r="W21" s="86">
        <v>0.59531650201244057</v>
      </c>
    </row>
    <row r="22" spans="1:23" ht="16" thickBot="1">
      <c r="B22" s="80">
        <v>11533</v>
      </c>
      <c r="C22" s="80">
        <v>8.5</v>
      </c>
      <c r="D22" s="80">
        <v>17</v>
      </c>
      <c r="E22" s="80">
        <v>40.03</v>
      </c>
      <c r="F22" s="80">
        <v>5.1840000000000002</v>
      </c>
      <c r="G22" s="80"/>
      <c r="H22" s="80"/>
      <c r="I22" s="81">
        <f t="shared" si="0"/>
        <v>0</v>
      </c>
      <c r="T22" s="83">
        <v>8.3000000000000007</v>
      </c>
      <c r="U22" s="83">
        <v>17</v>
      </c>
      <c r="V22" s="83">
        <v>5.2460000000000004</v>
      </c>
      <c r="W22" s="79">
        <v>0.5484178421654593</v>
      </c>
    </row>
    <row r="23" spans="1:23" ht="16" thickBot="1">
      <c r="B23" s="80">
        <v>11536</v>
      </c>
      <c r="C23" s="80">
        <v>8.6</v>
      </c>
      <c r="D23" s="80">
        <v>17.5</v>
      </c>
      <c r="E23" s="80">
        <v>46.38</v>
      </c>
      <c r="F23" s="80">
        <v>5.2110000000000003</v>
      </c>
      <c r="G23" s="80"/>
      <c r="H23" s="80"/>
      <c r="I23" s="81">
        <f t="shared" si="0"/>
        <v>0</v>
      </c>
      <c r="T23" s="73">
        <v>7.7</v>
      </c>
      <c r="U23" s="73">
        <v>15.8</v>
      </c>
      <c r="V23" s="73">
        <v>4.91</v>
      </c>
      <c r="W23" s="74">
        <v>0.53686354378818735</v>
      </c>
    </row>
    <row r="24" spans="1:23" ht="16" thickBot="1">
      <c r="B24" s="82">
        <v>11537</v>
      </c>
      <c r="C24" s="82">
        <v>8.3000000000000007</v>
      </c>
      <c r="D24" s="82">
        <v>17.5</v>
      </c>
      <c r="E24" s="82">
        <v>43.37</v>
      </c>
      <c r="F24" s="82">
        <v>5.3860000000000001</v>
      </c>
      <c r="G24" s="82"/>
      <c r="H24" s="82"/>
      <c r="I24" s="81">
        <f t="shared" si="0"/>
        <v>0</v>
      </c>
      <c r="T24" s="77">
        <v>8</v>
      </c>
      <c r="U24" s="77">
        <v>16.5</v>
      </c>
      <c r="V24" s="77">
        <v>5.141</v>
      </c>
      <c r="W24" s="74">
        <v>0.52285547558840695</v>
      </c>
    </row>
    <row r="25" spans="1:23" ht="16" thickBot="1">
      <c r="B25" s="82">
        <v>11543</v>
      </c>
      <c r="C25" s="82">
        <v>8.6</v>
      </c>
      <c r="D25" s="82">
        <v>17.7</v>
      </c>
      <c r="E25" s="82">
        <v>42.64</v>
      </c>
      <c r="F25" s="82">
        <v>5.3259999999999996</v>
      </c>
      <c r="G25" s="82"/>
      <c r="H25" s="82"/>
      <c r="I25" s="81">
        <f t="shared" si="0"/>
        <v>0</v>
      </c>
      <c r="T25" s="77">
        <v>7.8</v>
      </c>
      <c r="U25" s="77">
        <v>15.7</v>
      </c>
      <c r="V25" s="77">
        <v>5.0599999999999996</v>
      </c>
      <c r="W25" s="74">
        <v>0.50158102766798418</v>
      </c>
    </row>
    <row r="26" spans="1:23" ht="21.5" thickBot="1">
      <c r="A26" s="55" t="s">
        <v>63</v>
      </c>
      <c r="B26" s="83">
        <v>7</v>
      </c>
      <c r="C26" s="83">
        <v>2.8</v>
      </c>
      <c r="D26" s="83">
        <v>5.0999999999999996</v>
      </c>
      <c r="E26" s="83">
        <v>1.08</v>
      </c>
      <c r="F26" s="83"/>
      <c r="G26" s="83"/>
      <c r="H26" s="83"/>
      <c r="I26" s="79" t="e">
        <f t="shared" si="0"/>
        <v>#DIV/0!</v>
      </c>
      <c r="J26" t="s">
        <v>193</v>
      </c>
      <c r="T26" s="73">
        <v>7.8</v>
      </c>
      <c r="U26" s="73">
        <v>16</v>
      </c>
      <c r="V26" s="73">
        <v>4.7469999999999999</v>
      </c>
      <c r="W26" s="74">
        <v>0.4950495049504951</v>
      </c>
    </row>
    <row r="27" spans="1:23" ht="16" thickBot="1">
      <c r="B27" s="83">
        <v>8</v>
      </c>
      <c r="C27" s="83">
        <v>2.9</v>
      </c>
      <c r="D27" s="83">
        <v>5.2</v>
      </c>
      <c r="E27" s="83">
        <v>1.1399999999999999</v>
      </c>
      <c r="F27" s="83"/>
      <c r="G27" s="83"/>
      <c r="H27" s="83"/>
      <c r="I27" s="79" t="e">
        <f t="shared" si="0"/>
        <v>#DIV/0!</v>
      </c>
      <c r="T27" s="73">
        <v>8</v>
      </c>
      <c r="U27" s="73">
        <v>16.100000000000001</v>
      </c>
      <c r="V27" s="73">
        <v>5.0250000000000004</v>
      </c>
      <c r="W27" s="74">
        <v>0.49194029850746263</v>
      </c>
    </row>
    <row r="28" spans="1:23" ht="16" thickBot="1">
      <c r="B28" s="83">
        <v>9</v>
      </c>
      <c r="C28" s="83">
        <v>2.7</v>
      </c>
      <c r="D28" s="83">
        <v>5.2</v>
      </c>
      <c r="E28" s="83">
        <v>1.07</v>
      </c>
      <c r="F28" s="83"/>
      <c r="G28" s="83"/>
      <c r="H28" s="83"/>
      <c r="I28" s="79" t="e">
        <f t="shared" si="0"/>
        <v>#DIV/0!</v>
      </c>
      <c r="T28" s="45">
        <v>9.6999999999999993</v>
      </c>
      <c r="U28" s="45">
        <v>19.600000000000001</v>
      </c>
      <c r="V28" s="45">
        <v>5.61</v>
      </c>
      <c r="W28" s="86">
        <v>0.485204991087344</v>
      </c>
    </row>
    <row r="29" spans="1:23" ht="16" thickBot="1">
      <c r="B29" s="83">
        <v>10</v>
      </c>
      <c r="C29" s="83">
        <v>2.6</v>
      </c>
      <c r="D29" s="83">
        <v>5</v>
      </c>
      <c r="E29" s="83">
        <v>1.1299999999999999</v>
      </c>
      <c r="F29" s="83">
        <v>1.7649999999999999</v>
      </c>
      <c r="G29" s="83"/>
      <c r="H29" s="83"/>
      <c r="I29" s="79">
        <f t="shared" si="0"/>
        <v>0</v>
      </c>
      <c r="T29" s="83">
        <v>8.3000000000000007</v>
      </c>
      <c r="U29" s="83">
        <v>17</v>
      </c>
      <c r="V29" s="83">
        <v>5.2039999999999997</v>
      </c>
      <c r="W29" s="79">
        <v>0.47598001537279017</v>
      </c>
    </row>
    <row r="30" spans="1:23" ht="16" thickBot="1">
      <c r="B30" s="83">
        <v>11</v>
      </c>
      <c r="C30" s="83">
        <v>2.6</v>
      </c>
      <c r="D30" s="83">
        <v>5.0999999999999996</v>
      </c>
      <c r="E30" s="83">
        <v>1.1000000000000001</v>
      </c>
      <c r="F30" s="83">
        <v>1.6140000000000001</v>
      </c>
      <c r="G30" s="83"/>
      <c r="H30" s="83"/>
      <c r="I30" s="79">
        <f t="shared" si="0"/>
        <v>0</v>
      </c>
      <c r="T30" s="73">
        <v>7.6</v>
      </c>
      <c r="U30" s="73">
        <v>16.100000000000001</v>
      </c>
      <c r="V30" s="73">
        <v>4.7699999999999996</v>
      </c>
      <c r="W30" s="74">
        <v>0.47379454926624737</v>
      </c>
    </row>
    <row r="31" spans="1:23" ht="16" thickBot="1">
      <c r="B31" s="83">
        <v>12</v>
      </c>
      <c r="C31" s="83"/>
      <c r="D31" s="83"/>
      <c r="E31" s="83">
        <v>1.07</v>
      </c>
      <c r="F31" s="83">
        <v>1.6020000000000001</v>
      </c>
      <c r="G31" s="83"/>
      <c r="H31" s="83"/>
      <c r="I31" s="79">
        <f t="shared" si="0"/>
        <v>0</v>
      </c>
      <c r="T31" s="45">
        <v>10</v>
      </c>
      <c r="U31" s="45">
        <v>20.2</v>
      </c>
      <c r="V31" s="45">
        <v>6.1950000000000003</v>
      </c>
      <c r="W31" s="86">
        <v>0.45504439063761093</v>
      </c>
    </row>
    <row r="32" spans="1:23" ht="16" thickBot="1">
      <c r="B32" s="83">
        <v>13</v>
      </c>
      <c r="C32" s="83">
        <v>2.7</v>
      </c>
      <c r="D32" s="83">
        <v>5.0999999999999996</v>
      </c>
      <c r="E32" s="83">
        <v>1.08</v>
      </c>
      <c r="F32" s="83">
        <v>1.72</v>
      </c>
      <c r="G32" s="83"/>
      <c r="H32" s="83"/>
      <c r="I32" s="79">
        <f t="shared" si="0"/>
        <v>0</v>
      </c>
      <c r="T32" s="83">
        <v>8.4</v>
      </c>
      <c r="U32" s="83">
        <v>17.3</v>
      </c>
      <c r="V32" s="83">
        <v>5.2350000000000003</v>
      </c>
      <c r="W32" s="79">
        <v>0.43896848137535815</v>
      </c>
    </row>
    <row r="33" spans="2:23" ht="16" thickBot="1">
      <c r="B33" s="83">
        <v>14</v>
      </c>
      <c r="C33" s="83">
        <v>2.7</v>
      </c>
      <c r="D33" s="83">
        <v>5.0999999999999996</v>
      </c>
      <c r="E33" s="83">
        <v>1.1399999999999999</v>
      </c>
      <c r="F33" s="83">
        <v>1.6879999999999999</v>
      </c>
      <c r="G33" s="83"/>
      <c r="H33" s="83"/>
      <c r="I33" s="79">
        <f t="shared" si="0"/>
        <v>0</v>
      </c>
      <c r="T33" s="45">
        <v>9.6</v>
      </c>
      <c r="U33" s="45">
        <v>19.2</v>
      </c>
      <c r="V33" s="45">
        <v>5.859</v>
      </c>
      <c r="W33" s="86">
        <v>0.43710530807304998</v>
      </c>
    </row>
    <row r="34" spans="2:23" ht="16" thickBot="1">
      <c r="B34" s="83">
        <v>15</v>
      </c>
      <c r="C34" s="83">
        <v>2.6</v>
      </c>
      <c r="D34" s="83">
        <v>5</v>
      </c>
      <c r="E34" s="83">
        <v>1.17</v>
      </c>
      <c r="F34" s="83">
        <v>1.714</v>
      </c>
      <c r="G34" s="83"/>
      <c r="H34" s="83"/>
      <c r="I34" s="79">
        <f t="shared" si="0"/>
        <v>0</v>
      </c>
      <c r="T34" s="45">
        <v>10.199999999999999</v>
      </c>
      <c r="U34" s="45">
        <v>22.2</v>
      </c>
      <c r="V34" s="45">
        <v>6.3330000000000002</v>
      </c>
      <c r="W34" s="86">
        <v>0.42302226432970153</v>
      </c>
    </row>
    <row r="35" spans="2:23" ht="16" thickBot="1">
      <c r="B35" s="83">
        <v>16</v>
      </c>
      <c r="C35" s="83">
        <v>2.8</v>
      </c>
      <c r="D35" s="83">
        <v>5.5</v>
      </c>
      <c r="E35" s="83">
        <v>1.24</v>
      </c>
      <c r="F35" s="83">
        <v>1.881</v>
      </c>
      <c r="G35" s="83"/>
      <c r="H35" s="83"/>
      <c r="I35" s="79">
        <f t="shared" si="0"/>
        <v>0</v>
      </c>
      <c r="T35" s="45">
        <v>10.1</v>
      </c>
      <c r="U35" s="45">
        <v>22.7</v>
      </c>
      <c r="V35" s="45">
        <v>6.5709999999999997</v>
      </c>
      <c r="W35" s="86">
        <v>0.41165728199665197</v>
      </c>
    </row>
    <row r="36" spans="2:23" ht="16" thickBot="1">
      <c r="B36" s="83">
        <v>17</v>
      </c>
      <c r="C36" s="83">
        <v>3</v>
      </c>
      <c r="D36" s="83">
        <v>5.8</v>
      </c>
      <c r="E36" s="83">
        <v>1.34</v>
      </c>
      <c r="F36" s="83">
        <v>1.806</v>
      </c>
      <c r="G36" s="83"/>
      <c r="H36" s="83"/>
      <c r="I36" s="79">
        <f t="shared" si="0"/>
        <v>0</v>
      </c>
      <c r="T36" s="83">
        <v>8.4</v>
      </c>
      <c r="U36" s="83">
        <v>17</v>
      </c>
      <c r="V36" s="83">
        <v>5.0540000000000003</v>
      </c>
      <c r="W36" s="79">
        <v>0.38662445587653343</v>
      </c>
    </row>
    <row r="37" spans="2:23" ht="16" thickBot="1">
      <c r="B37" s="83">
        <v>18</v>
      </c>
      <c r="C37" s="83">
        <v>2.7</v>
      </c>
      <c r="D37" s="83">
        <v>5.4</v>
      </c>
      <c r="E37" s="83">
        <v>1.19</v>
      </c>
      <c r="F37" s="83">
        <v>1.8440000000000001</v>
      </c>
      <c r="G37" s="83"/>
      <c r="H37" s="83"/>
      <c r="I37" s="79">
        <f t="shared" si="0"/>
        <v>0</v>
      </c>
      <c r="T37" s="45">
        <v>10</v>
      </c>
      <c r="U37" s="45">
        <v>23</v>
      </c>
      <c r="V37" s="45">
        <v>6.7220000000000004</v>
      </c>
      <c r="W37" s="86">
        <v>0.3820291579886938</v>
      </c>
    </row>
    <row r="38" spans="2:23" ht="16" thickBot="1">
      <c r="B38" s="83">
        <v>19</v>
      </c>
      <c r="C38" s="83">
        <v>3</v>
      </c>
      <c r="D38" s="83">
        <v>5.6</v>
      </c>
      <c r="E38" s="83">
        <v>1.37</v>
      </c>
      <c r="F38" s="83">
        <v>1.819</v>
      </c>
      <c r="G38" s="83"/>
      <c r="H38" s="83"/>
      <c r="I38" s="79">
        <f t="shared" si="0"/>
        <v>0</v>
      </c>
      <c r="T38" s="83">
        <v>8.1</v>
      </c>
      <c r="U38" s="83">
        <v>17.2</v>
      </c>
      <c r="V38" s="83">
        <v>5.0759999999999996</v>
      </c>
      <c r="W38" s="79">
        <v>0</v>
      </c>
    </row>
    <row r="39" spans="2:23" ht="16" thickBot="1">
      <c r="B39" s="83">
        <v>20</v>
      </c>
      <c r="C39" s="83">
        <v>3</v>
      </c>
      <c r="D39" s="83">
        <v>5.6</v>
      </c>
      <c r="E39" s="83">
        <v>1.26</v>
      </c>
      <c r="F39" s="84">
        <v>1.9159999999999999</v>
      </c>
      <c r="G39" s="84"/>
      <c r="H39" s="84"/>
      <c r="I39" s="79">
        <f t="shared" si="0"/>
        <v>0</v>
      </c>
      <c r="M39" t="s">
        <v>225</v>
      </c>
      <c r="T39" s="83">
        <v>8.3000000000000007</v>
      </c>
      <c r="U39" s="83">
        <v>17.5</v>
      </c>
      <c r="V39" s="101">
        <v>5.35</v>
      </c>
      <c r="W39" s="79">
        <v>0</v>
      </c>
    </row>
    <row r="40" spans="2:23" ht="16" thickBot="1">
      <c r="B40" s="83">
        <v>21</v>
      </c>
      <c r="C40" s="83">
        <v>3</v>
      </c>
      <c r="D40" s="83">
        <v>5.7</v>
      </c>
      <c r="E40" s="83">
        <v>1.36</v>
      </c>
      <c r="F40" s="83">
        <v>1.895</v>
      </c>
      <c r="G40" s="83"/>
      <c r="H40" s="83"/>
      <c r="I40" s="79">
        <f t="shared" si="0"/>
        <v>0</v>
      </c>
      <c r="T40" s="83">
        <v>8.4</v>
      </c>
      <c r="U40" s="83">
        <v>17.100000000000001</v>
      </c>
      <c r="V40" s="83">
        <v>5.024</v>
      </c>
      <c r="W40" s="79">
        <v>0</v>
      </c>
    </row>
    <row r="41" spans="2:23" ht="16" thickBot="1">
      <c r="B41" s="83">
        <v>22</v>
      </c>
      <c r="C41" s="83">
        <v>2.8</v>
      </c>
      <c r="D41" s="83">
        <v>5.7</v>
      </c>
      <c r="E41" s="83">
        <v>1.36</v>
      </c>
      <c r="F41" s="83">
        <v>1.69</v>
      </c>
      <c r="G41" s="83"/>
      <c r="H41" s="83"/>
      <c r="I41" s="79">
        <f t="shared" si="0"/>
        <v>0</v>
      </c>
      <c r="T41" s="83">
        <v>8.5</v>
      </c>
      <c r="U41" s="83">
        <v>17.5</v>
      </c>
      <c r="V41" s="83">
        <v>5.2670000000000003</v>
      </c>
      <c r="W41" s="79">
        <v>0</v>
      </c>
    </row>
    <row r="42" spans="2:23" ht="16" thickBot="1">
      <c r="B42" s="83">
        <v>23</v>
      </c>
      <c r="C42" s="83">
        <v>2.8</v>
      </c>
      <c r="D42" s="83">
        <v>5.7</v>
      </c>
      <c r="E42" s="83">
        <v>1.39</v>
      </c>
      <c r="F42" s="83">
        <v>1.7</v>
      </c>
      <c r="G42" s="83"/>
      <c r="H42" s="83"/>
      <c r="I42" s="79">
        <f t="shared" si="0"/>
        <v>0</v>
      </c>
      <c r="T42" s="80">
        <v>8.8000000000000007</v>
      </c>
      <c r="U42" s="80">
        <v>18</v>
      </c>
      <c r="V42" s="80">
        <v>5.1909999999999998</v>
      </c>
      <c r="W42" s="81">
        <v>0</v>
      </c>
    </row>
    <row r="43" spans="2:23" ht="16" thickBot="1">
      <c r="B43" s="83">
        <v>24</v>
      </c>
      <c r="C43" s="83">
        <v>2.9</v>
      </c>
      <c r="D43" s="83">
        <v>5.7</v>
      </c>
      <c r="E43" s="83">
        <v>1.5</v>
      </c>
      <c r="F43" s="83">
        <v>1.9059999999999999</v>
      </c>
      <c r="G43" s="83"/>
      <c r="H43" s="83"/>
      <c r="I43" s="79">
        <f t="shared" si="0"/>
        <v>0</v>
      </c>
      <c r="T43" s="80">
        <v>8.6999999999999993</v>
      </c>
      <c r="U43" s="80">
        <v>17.8</v>
      </c>
      <c r="V43" s="80">
        <v>5.1829999999999998</v>
      </c>
      <c r="W43" s="81">
        <v>0</v>
      </c>
    </row>
    <row r="44" spans="2:23" ht="16" thickBot="1">
      <c r="B44" s="83">
        <v>25</v>
      </c>
      <c r="C44" s="83">
        <v>2.9</v>
      </c>
      <c r="D44" s="83">
        <v>5.5</v>
      </c>
      <c r="E44" s="83">
        <v>1.36</v>
      </c>
      <c r="F44" s="83">
        <v>1.7310000000000001</v>
      </c>
      <c r="G44" s="83"/>
      <c r="H44" s="83"/>
      <c r="I44" s="79">
        <f t="shared" si="0"/>
        <v>0</v>
      </c>
      <c r="T44" s="80">
        <v>8.5</v>
      </c>
      <c r="U44" s="80">
        <v>17.3</v>
      </c>
      <c r="V44" s="80">
        <v>5.0910000000000002</v>
      </c>
      <c r="W44" s="81">
        <v>0</v>
      </c>
    </row>
    <row r="45" spans="2:23" ht="16" thickBot="1">
      <c r="B45" s="83">
        <v>26</v>
      </c>
      <c r="C45" s="83">
        <v>2.8</v>
      </c>
      <c r="D45" s="83">
        <v>5.6</v>
      </c>
      <c r="E45" s="83">
        <v>1.45</v>
      </c>
      <c r="F45" s="83">
        <v>1.7190000000000001</v>
      </c>
      <c r="G45" s="83"/>
      <c r="H45" s="83"/>
      <c r="I45" s="79">
        <f t="shared" si="0"/>
        <v>0</v>
      </c>
      <c r="T45" s="80">
        <v>8.5</v>
      </c>
      <c r="U45" s="80">
        <v>17.5</v>
      </c>
      <c r="V45" s="80">
        <v>5.4320000000000004</v>
      </c>
      <c r="W45" s="81">
        <v>0</v>
      </c>
    </row>
    <row r="46" spans="2:23" ht="16" thickBot="1">
      <c r="B46" s="83">
        <v>27</v>
      </c>
      <c r="C46" s="83">
        <v>3</v>
      </c>
      <c r="D46" s="83">
        <v>5.6</v>
      </c>
      <c r="E46" s="83">
        <v>1.39</v>
      </c>
      <c r="F46" s="83">
        <v>1.54</v>
      </c>
      <c r="G46" s="83"/>
      <c r="H46" s="83"/>
      <c r="I46" s="79">
        <f t="shared" si="0"/>
        <v>0</v>
      </c>
      <c r="T46" s="80">
        <v>8.5</v>
      </c>
      <c r="U46" s="80">
        <v>17</v>
      </c>
      <c r="V46" s="80">
        <v>5.1840000000000002</v>
      </c>
      <c r="W46" s="81">
        <v>0</v>
      </c>
    </row>
    <row r="47" spans="2:23" ht="16" thickBot="1">
      <c r="B47" s="83">
        <v>28</v>
      </c>
      <c r="C47" s="83">
        <v>2.9</v>
      </c>
      <c r="D47" s="83">
        <v>5.5</v>
      </c>
      <c r="E47" s="83">
        <v>1.35</v>
      </c>
      <c r="F47" s="83">
        <v>1.7849999999999999</v>
      </c>
      <c r="G47" s="83"/>
      <c r="H47" s="83"/>
      <c r="I47" s="79">
        <f t="shared" si="0"/>
        <v>0</v>
      </c>
      <c r="T47" s="80">
        <v>8.6</v>
      </c>
      <c r="U47" s="80">
        <v>17.5</v>
      </c>
      <c r="V47" s="80">
        <v>5.2110000000000003</v>
      </c>
      <c r="W47" s="81">
        <v>0</v>
      </c>
    </row>
    <row r="48" spans="2:23" ht="16" thickBot="1">
      <c r="B48" s="83">
        <v>29</v>
      </c>
      <c r="C48" s="83">
        <v>3</v>
      </c>
      <c r="D48" s="83">
        <v>5.6</v>
      </c>
      <c r="E48" s="83">
        <v>1.4</v>
      </c>
      <c r="F48" s="83">
        <v>1.7130000000000001</v>
      </c>
      <c r="G48" s="85"/>
      <c r="H48" s="85"/>
      <c r="I48" s="79">
        <f t="shared" si="0"/>
        <v>0</v>
      </c>
      <c r="T48" s="80">
        <v>8.3000000000000007</v>
      </c>
      <c r="U48" s="80">
        <v>17.5</v>
      </c>
      <c r="V48" s="80">
        <v>5.3860000000000001</v>
      </c>
      <c r="W48" s="81">
        <v>0</v>
      </c>
    </row>
    <row r="49" spans="1:23" ht="21.5" thickBot="1">
      <c r="A49" s="1" t="s">
        <v>91</v>
      </c>
      <c r="B49" s="75">
        <v>1</v>
      </c>
      <c r="C49" s="75">
        <v>2.1</v>
      </c>
      <c r="D49" s="75">
        <v>3.9</v>
      </c>
      <c r="E49" s="75">
        <v>0.46</v>
      </c>
      <c r="F49" s="75">
        <v>1.071</v>
      </c>
      <c r="G49" s="75">
        <v>0.96499999999999997</v>
      </c>
      <c r="H49" s="75"/>
      <c r="I49" s="76">
        <f>G49/F49</f>
        <v>0.90102707749766575</v>
      </c>
      <c r="J49" t="s">
        <v>200</v>
      </c>
      <c r="T49" s="80">
        <v>8.6</v>
      </c>
      <c r="U49" s="80">
        <v>17.7</v>
      </c>
      <c r="V49" s="80">
        <v>5.3259999999999996</v>
      </c>
      <c r="W49" s="81">
        <v>0</v>
      </c>
    </row>
    <row r="50" spans="1:23" ht="16" thickBot="1">
      <c r="A50" s="13" t="s">
        <v>92</v>
      </c>
      <c r="B50" s="75">
        <v>2</v>
      </c>
      <c r="C50" s="75">
        <v>2.1</v>
      </c>
      <c r="D50" s="75">
        <v>3.8</v>
      </c>
      <c r="E50" s="75">
        <v>0.44</v>
      </c>
      <c r="F50" s="75">
        <v>1.0429999999999999</v>
      </c>
      <c r="G50" s="75"/>
      <c r="H50" s="75">
        <v>1.0209999999999999</v>
      </c>
      <c r="I50" s="76">
        <f t="shared" si="0"/>
        <v>0.97890699904122724</v>
      </c>
      <c r="T50" s="83">
        <v>2.6</v>
      </c>
      <c r="U50" s="83">
        <v>5</v>
      </c>
      <c r="V50" s="83">
        <v>1.7649999999999999</v>
      </c>
      <c r="W50" s="79">
        <v>0</v>
      </c>
    </row>
    <row r="51" spans="1:23" ht="16" thickBot="1">
      <c r="B51" s="75">
        <v>3</v>
      </c>
      <c r="C51" s="75">
        <v>2</v>
      </c>
      <c r="D51" s="75">
        <v>3.8</v>
      </c>
      <c r="E51" s="75">
        <v>0.43</v>
      </c>
      <c r="F51" s="75">
        <v>1.2609999999999999</v>
      </c>
      <c r="G51" s="75"/>
      <c r="H51" s="75">
        <v>1.0169999999999999</v>
      </c>
      <c r="I51" s="76">
        <f t="shared" si="0"/>
        <v>0.80650277557494054</v>
      </c>
      <c r="T51" s="83">
        <v>2.6</v>
      </c>
      <c r="U51" s="83">
        <v>5.0999999999999996</v>
      </c>
      <c r="V51" s="83">
        <v>1.6140000000000001</v>
      </c>
      <c r="W51" s="79">
        <v>0</v>
      </c>
    </row>
    <row r="52" spans="1:23" ht="16" thickBot="1">
      <c r="B52" s="75">
        <v>4</v>
      </c>
      <c r="C52" s="75">
        <v>2.1</v>
      </c>
      <c r="D52" s="75">
        <v>3.9</v>
      </c>
      <c r="E52" s="75">
        <v>0.44</v>
      </c>
      <c r="F52" s="75">
        <v>1.3109999999999999</v>
      </c>
      <c r="G52" s="75"/>
      <c r="H52" s="75">
        <v>0.96899999999999997</v>
      </c>
      <c r="I52" s="76">
        <f t="shared" si="0"/>
        <v>0.73913043478260876</v>
      </c>
      <c r="T52" s="83"/>
      <c r="U52" s="83"/>
      <c r="V52" s="83">
        <v>1.6020000000000001</v>
      </c>
      <c r="W52" s="79">
        <v>0</v>
      </c>
    </row>
    <row r="53" spans="1:23" ht="16" thickBot="1">
      <c r="B53" s="75">
        <v>5</v>
      </c>
      <c r="C53" s="75">
        <v>2.1</v>
      </c>
      <c r="D53" s="75">
        <v>3.7</v>
      </c>
      <c r="E53" s="75">
        <v>0.42</v>
      </c>
      <c r="F53" s="75">
        <v>1.3069999999999999</v>
      </c>
      <c r="G53" s="75"/>
      <c r="H53" s="75">
        <v>0.84299999999999997</v>
      </c>
      <c r="I53" s="76">
        <f t="shared" si="0"/>
        <v>0.64498852333588375</v>
      </c>
      <c r="M53" t="s">
        <v>224</v>
      </c>
      <c r="T53" s="83">
        <v>2.7</v>
      </c>
      <c r="U53" s="83">
        <v>5.0999999999999996</v>
      </c>
      <c r="V53" s="83">
        <v>1.72</v>
      </c>
      <c r="W53" s="79">
        <v>0</v>
      </c>
    </row>
    <row r="54" spans="1:23" ht="16" thickBot="1">
      <c r="B54" s="75">
        <v>6</v>
      </c>
      <c r="C54" s="75">
        <v>2</v>
      </c>
      <c r="D54" s="75">
        <v>3.8</v>
      </c>
      <c r="E54" s="75">
        <v>0.42</v>
      </c>
      <c r="F54" s="75">
        <v>1.238</v>
      </c>
      <c r="G54" s="75"/>
      <c r="H54" s="75">
        <v>0.77700000000000002</v>
      </c>
      <c r="I54" s="76">
        <f t="shared" si="0"/>
        <v>0.62762520193861071</v>
      </c>
      <c r="T54" s="83">
        <v>2.7</v>
      </c>
      <c r="U54" s="83">
        <v>5.0999999999999996</v>
      </c>
      <c r="V54" s="83">
        <v>1.6879999999999999</v>
      </c>
      <c r="W54" s="79">
        <v>0</v>
      </c>
    </row>
    <row r="55" spans="1:23" ht="16" thickBot="1">
      <c r="B55" s="75">
        <v>7</v>
      </c>
      <c r="C55" s="75">
        <v>2.2000000000000002</v>
      </c>
      <c r="D55" s="75">
        <v>4</v>
      </c>
      <c r="E55" s="75">
        <v>0.49</v>
      </c>
      <c r="F55" s="75">
        <v>1.39</v>
      </c>
      <c r="G55" s="75"/>
      <c r="H55" s="75">
        <v>0.89700000000000002</v>
      </c>
      <c r="I55" s="76">
        <f t="shared" si="0"/>
        <v>0.64532374100719425</v>
      </c>
      <c r="T55" s="83">
        <v>2.6</v>
      </c>
      <c r="U55" s="83">
        <v>5</v>
      </c>
      <c r="V55" s="83">
        <v>1.714</v>
      </c>
      <c r="W55" s="79">
        <v>0</v>
      </c>
    </row>
    <row r="56" spans="1:23" ht="16" thickBot="1">
      <c r="B56" s="75">
        <v>8</v>
      </c>
      <c r="C56" s="75">
        <v>1.9</v>
      </c>
      <c r="D56" s="75">
        <v>3.7</v>
      </c>
      <c r="E56" s="75">
        <v>0.37</v>
      </c>
      <c r="F56" s="75">
        <v>1.3</v>
      </c>
      <c r="G56" s="75"/>
      <c r="H56" s="75">
        <v>0.92300000000000004</v>
      </c>
      <c r="I56" s="76">
        <f t="shared" si="0"/>
        <v>0.71</v>
      </c>
      <c r="T56" s="83">
        <v>2.8</v>
      </c>
      <c r="U56" s="83">
        <v>5.5</v>
      </c>
      <c r="V56" s="83">
        <v>1.881</v>
      </c>
      <c r="W56" s="79">
        <v>0</v>
      </c>
    </row>
    <row r="57" spans="1:23" ht="16" thickBot="1">
      <c r="B57" s="75">
        <v>9</v>
      </c>
      <c r="C57" s="75">
        <v>2</v>
      </c>
      <c r="D57" s="75">
        <v>4</v>
      </c>
      <c r="E57" s="75">
        <v>0.56000000000000005</v>
      </c>
      <c r="F57" s="75">
        <v>1.357</v>
      </c>
      <c r="G57" s="75"/>
      <c r="H57" s="75"/>
      <c r="I57" s="76">
        <f t="shared" si="0"/>
        <v>0</v>
      </c>
      <c r="T57" s="83">
        <v>3</v>
      </c>
      <c r="U57" s="83">
        <v>5.8</v>
      </c>
      <c r="V57" s="83">
        <v>1.806</v>
      </c>
      <c r="W57" s="79">
        <v>0</v>
      </c>
    </row>
    <row r="58" spans="1:23" ht="16" thickBot="1">
      <c r="B58" s="75">
        <v>10</v>
      </c>
      <c r="C58" s="75">
        <v>2</v>
      </c>
      <c r="D58" s="75">
        <v>3.9</v>
      </c>
      <c r="E58" s="75">
        <v>0.51</v>
      </c>
      <c r="F58" s="75">
        <v>1.355</v>
      </c>
      <c r="G58" s="75"/>
      <c r="H58" s="75"/>
      <c r="I58" s="76">
        <f t="shared" si="0"/>
        <v>0</v>
      </c>
      <c r="T58" s="83">
        <v>2.7</v>
      </c>
      <c r="U58" s="83">
        <v>5.4</v>
      </c>
      <c r="V58" s="83">
        <v>1.8440000000000001</v>
      </c>
      <c r="W58" s="79">
        <v>0</v>
      </c>
    </row>
    <row r="59" spans="1:23" ht="16" thickBot="1">
      <c r="B59" s="75">
        <v>11</v>
      </c>
      <c r="C59" s="75">
        <v>2</v>
      </c>
      <c r="D59" s="75">
        <v>3.9</v>
      </c>
      <c r="E59" s="75">
        <v>0.5</v>
      </c>
      <c r="F59" s="75">
        <v>1.3620000000000001</v>
      </c>
      <c r="G59" s="75"/>
      <c r="H59" s="75"/>
      <c r="I59" s="76">
        <f t="shared" si="0"/>
        <v>0</v>
      </c>
      <c r="T59" s="83">
        <v>3</v>
      </c>
      <c r="U59" s="83">
        <v>5.6</v>
      </c>
      <c r="V59" s="83">
        <v>1.819</v>
      </c>
      <c r="W59" s="79">
        <v>0</v>
      </c>
    </row>
    <row r="60" spans="1:23" ht="16" thickBot="1">
      <c r="B60" s="75">
        <v>12</v>
      </c>
      <c r="C60" s="75">
        <v>2.1</v>
      </c>
      <c r="D60" s="75">
        <v>4</v>
      </c>
      <c r="E60" s="75">
        <v>0.51</v>
      </c>
      <c r="F60" s="75">
        <v>1.345</v>
      </c>
      <c r="G60" s="75"/>
      <c r="H60" s="75"/>
      <c r="I60" s="76">
        <f t="shared" si="0"/>
        <v>0</v>
      </c>
      <c r="T60" s="83">
        <v>3</v>
      </c>
      <c r="U60" s="83">
        <v>5.6</v>
      </c>
      <c r="V60" s="100">
        <v>1.9159999999999999</v>
      </c>
      <c r="W60" s="79">
        <v>0</v>
      </c>
    </row>
    <row r="61" spans="1:23" ht="16" thickBot="1">
      <c r="B61" s="75">
        <v>13</v>
      </c>
      <c r="C61" s="75">
        <v>2.1</v>
      </c>
      <c r="D61" s="75">
        <v>3.8</v>
      </c>
      <c r="E61" s="75">
        <v>0.45</v>
      </c>
      <c r="F61" s="75">
        <v>1.3069999999999999</v>
      </c>
      <c r="G61" s="75"/>
      <c r="H61" s="75"/>
      <c r="I61" s="76">
        <f t="shared" si="0"/>
        <v>0</v>
      </c>
      <c r="T61" s="83">
        <v>3</v>
      </c>
      <c r="U61" s="83">
        <v>5.7</v>
      </c>
      <c r="V61" s="83">
        <v>1.895</v>
      </c>
      <c r="W61" s="79">
        <v>0</v>
      </c>
    </row>
    <row r="62" spans="1:23" ht="16" thickBot="1">
      <c r="B62" s="75">
        <v>14</v>
      </c>
      <c r="C62" s="75">
        <v>2.2000000000000002</v>
      </c>
      <c r="D62" s="75">
        <v>4</v>
      </c>
      <c r="E62" s="75">
        <v>0.53</v>
      </c>
      <c r="F62" s="75">
        <v>1.3320000000000001</v>
      </c>
      <c r="G62" s="75"/>
      <c r="H62" s="75"/>
      <c r="I62" s="76">
        <f t="shared" si="0"/>
        <v>0</v>
      </c>
      <c r="T62" s="83">
        <v>2.8</v>
      </c>
      <c r="U62" s="83">
        <v>5.7</v>
      </c>
      <c r="V62" s="83">
        <v>1.69</v>
      </c>
      <c r="W62" s="79">
        <v>0</v>
      </c>
    </row>
    <row r="63" spans="1:23" ht="16" thickBot="1">
      <c r="B63" s="75">
        <v>15</v>
      </c>
      <c r="C63" s="75">
        <v>2.2000000000000002</v>
      </c>
      <c r="D63" s="75">
        <v>4.2</v>
      </c>
      <c r="E63" s="75">
        <v>0.52</v>
      </c>
      <c r="F63" s="75">
        <v>1.3280000000000001</v>
      </c>
      <c r="G63" s="75"/>
      <c r="H63" s="75"/>
      <c r="I63" s="76">
        <f t="shared" si="0"/>
        <v>0</v>
      </c>
      <c r="T63" s="83">
        <v>2.8</v>
      </c>
      <c r="U63" s="83">
        <v>5.7</v>
      </c>
      <c r="V63" s="83">
        <v>1.7</v>
      </c>
      <c r="W63" s="79">
        <v>0</v>
      </c>
    </row>
    <row r="64" spans="1:23" ht="16" thickBot="1">
      <c r="B64" s="75">
        <v>16</v>
      </c>
      <c r="C64" s="75">
        <v>2.2000000000000002</v>
      </c>
      <c r="D64" s="75">
        <v>4.2</v>
      </c>
      <c r="E64" s="75">
        <v>0.54</v>
      </c>
      <c r="F64" s="75">
        <v>1.325</v>
      </c>
      <c r="G64" s="75"/>
      <c r="H64" s="75"/>
      <c r="I64" s="76">
        <f t="shared" si="0"/>
        <v>0</v>
      </c>
      <c r="T64" s="83">
        <v>2.9</v>
      </c>
      <c r="U64" s="83">
        <v>5.7</v>
      </c>
      <c r="V64" s="83">
        <v>1.9059999999999999</v>
      </c>
      <c r="W64" s="79">
        <v>0</v>
      </c>
    </row>
    <row r="65" spans="1:23" ht="16" thickBot="1">
      <c r="B65" s="75">
        <v>17</v>
      </c>
      <c r="C65" s="75">
        <v>2.1</v>
      </c>
      <c r="D65" s="75">
        <v>4</v>
      </c>
      <c r="E65" s="75">
        <v>0.47</v>
      </c>
      <c r="F65" s="75">
        <v>1.3520000000000001</v>
      </c>
      <c r="G65" s="75"/>
      <c r="H65" s="75"/>
      <c r="I65" s="76">
        <f t="shared" si="0"/>
        <v>0</v>
      </c>
      <c r="T65" s="83">
        <v>2.9</v>
      </c>
      <c r="U65" s="83">
        <v>5.5</v>
      </c>
      <c r="V65" s="83">
        <v>1.7310000000000001</v>
      </c>
      <c r="W65" s="79">
        <v>0</v>
      </c>
    </row>
    <row r="66" spans="1:23" ht="16" thickBot="1">
      <c r="B66" s="75">
        <v>18</v>
      </c>
      <c r="C66" s="75">
        <v>2.2000000000000002</v>
      </c>
      <c r="D66" s="75">
        <v>4.0999999999999996</v>
      </c>
      <c r="E66" s="75">
        <v>0.52</v>
      </c>
      <c r="F66" s="75">
        <v>1.3129999999999999</v>
      </c>
      <c r="G66" s="75"/>
      <c r="H66" s="75"/>
      <c r="I66" s="76">
        <f t="shared" si="0"/>
        <v>0</v>
      </c>
      <c r="T66" s="83">
        <v>2.8</v>
      </c>
      <c r="U66" s="83">
        <v>5.6</v>
      </c>
      <c r="V66" s="83">
        <v>1.7190000000000001</v>
      </c>
      <c r="W66" s="79">
        <v>0</v>
      </c>
    </row>
    <row r="67" spans="1:23" ht="16" thickBot="1">
      <c r="B67" s="75">
        <v>19</v>
      </c>
      <c r="C67" s="75">
        <v>2.1</v>
      </c>
      <c r="D67" s="75">
        <v>4</v>
      </c>
      <c r="E67" s="75">
        <v>0.47</v>
      </c>
      <c r="F67" s="75">
        <v>1.34</v>
      </c>
      <c r="G67" s="75"/>
      <c r="H67" s="75"/>
      <c r="I67" s="76">
        <f t="shared" ref="I67:I130" si="1">H67/F67</f>
        <v>0</v>
      </c>
      <c r="T67" s="83">
        <v>3</v>
      </c>
      <c r="U67" s="83">
        <v>5.6</v>
      </c>
      <c r="V67" s="83">
        <v>1.54</v>
      </c>
      <c r="W67" s="79">
        <v>0</v>
      </c>
    </row>
    <row r="68" spans="1:23" ht="16" thickBot="1">
      <c r="B68" s="75">
        <v>20</v>
      </c>
      <c r="C68" s="75">
        <v>2.2000000000000002</v>
      </c>
      <c r="D68" s="75">
        <v>4.0999999999999996</v>
      </c>
      <c r="E68" s="75">
        <v>0.52</v>
      </c>
      <c r="F68" s="75">
        <v>1.3839999999999999</v>
      </c>
      <c r="G68" s="75"/>
      <c r="H68" s="75"/>
      <c r="I68" s="76">
        <f t="shared" si="1"/>
        <v>0</v>
      </c>
      <c r="T68" s="83">
        <v>2.9</v>
      </c>
      <c r="U68" s="83">
        <v>5.5</v>
      </c>
      <c r="V68" s="83">
        <v>1.7849999999999999</v>
      </c>
      <c r="W68" s="79">
        <v>0</v>
      </c>
    </row>
    <row r="69" spans="1:23" ht="16" thickBot="1">
      <c r="B69" s="75">
        <v>21</v>
      </c>
      <c r="C69" s="75">
        <v>2.2000000000000002</v>
      </c>
      <c r="D69" s="75">
        <v>4.0999999999999996</v>
      </c>
      <c r="E69" s="75">
        <v>0.45</v>
      </c>
      <c r="F69" s="75">
        <v>1.3779999999999999</v>
      </c>
      <c r="G69" s="75"/>
      <c r="H69" s="75"/>
      <c r="I69" s="76">
        <f t="shared" si="1"/>
        <v>0</v>
      </c>
      <c r="T69" s="83">
        <v>3</v>
      </c>
      <c r="U69" s="83">
        <v>5.6</v>
      </c>
      <c r="V69" s="83">
        <v>1.7130000000000001</v>
      </c>
      <c r="W69" s="79">
        <v>0</v>
      </c>
    </row>
    <row r="70" spans="1:23" ht="16" thickBot="1">
      <c r="B70" s="75">
        <v>22</v>
      </c>
      <c r="C70" s="75">
        <v>2.1</v>
      </c>
      <c r="D70" s="75">
        <v>4</v>
      </c>
      <c r="E70" s="75">
        <v>0.49</v>
      </c>
      <c r="F70" s="75">
        <v>1.4390000000000001</v>
      </c>
      <c r="G70" s="75"/>
      <c r="H70" s="75"/>
      <c r="I70" s="76">
        <f t="shared" si="1"/>
        <v>0</v>
      </c>
      <c r="T70" s="75">
        <v>2</v>
      </c>
      <c r="U70" s="75">
        <v>4</v>
      </c>
      <c r="V70" s="75">
        <v>1.357</v>
      </c>
      <c r="W70" s="76">
        <v>0</v>
      </c>
    </row>
    <row r="71" spans="1:23" ht="16" thickBot="1">
      <c r="B71" s="75">
        <v>23</v>
      </c>
      <c r="C71" s="75">
        <v>2.2000000000000002</v>
      </c>
      <c r="D71" s="75">
        <v>4.0999999999999996</v>
      </c>
      <c r="E71" s="75">
        <v>0.46</v>
      </c>
      <c r="F71" s="75">
        <v>1.36</v>
      </c>
      <c r="G71" s="75"/>
      <c r="H71" s="75"/>
      <c r="I71" s="76">
        <f t="shared" si="1"/>
        <v>0</v>
      </c>
      <c r="T71" s="75">
        <v>2</v>
      </c>
      <c r="U71" s="75">
        <v>3.9</v>
      </c>
      <c r="V71" s="75">
        <v>1.355</v>
      </c>
      <c r="W71" s="76">
        <v>0</v>
      </c>
    </row>
    <row r="72" spans="1:23" ht="16" thickBot="1">
      <c r="B72" s="75">
        <v>24</v>
      </c>
      <c r="C72" s="75">
        <v>2.2000000000000002</v>
      </c>
      <c r="D72" s="75">
        <v>4.0999999999999996</v>
      </c>
      <c r="E72" s="75">
        <v>0.48</v>
      </c>
      <c r="F72" s="75">
        <v>1.395</v>
      </c>
      <c r="G72" s="75"/>
      <c r="H72" s="75"/>
      <c r="I72" s="76">
        <f t="shared" si="1"/>
        <v>0</v>
      </c>
      <c r="T72" s="75">
        <v>2</v>
      </c>
      <c r="U72" s="75">
        <v>3.9</v>
      </c>
      <c r="V72" s="75">
        <v>1.3620000000000001</v>
      </c>
      <c r="W72" s="76">
        <v>0</v>
      </c>
    </row>
    <row r="73" spans="1:23" ht="19" thickBot="1">
      <c r="A73" s="22" t="s">
        <v>112</v>
      </c>
      <c r="B73" s="36">
        <v>12107</v>
      </c>
      <c r="C73" s="36">
        <v>7</v>
      </c>
      <c r="D73" s="36">
        <v>14.5</v>
      </c>
      <c r="E73" s="36">
        <v>20.37</v>
      </c>
      <c r="F73" s="36">
        <v>4.1790000000000003</v>
      </c>
      <c r="G73" s="36"/>
      <c r="H73" s="36"/>
      <c r="I73" s="71">
        <f t="shared" si="1"/>
        <v>0</v>
      </c>
      <c r="J73" t="s">
        <v>200</v>
      </c>
      <c r="T73" s="75">
        <v>2.1</v>
      </c>
      <c r="U73" s="75">
        <v>4</v>
      </c>
      <c r="V73" s="75">
        <v>1.345</v>
      </c>
      <c r="W73" s="76">
        <v>0</v>
      </c>
    </row>
    <row r="74" spans="1:23" ht="16" thickBot="1">
      <c r="A74" s="23" t="s">
        <v>192</v>
      </c>
      <c r="B74" s="36">
        <v>12108</v>
      </c>
      <c r="C74" s="36">
        <v>6.8</v>
      </c>
      <c r="D74" s="36">
        <v>13.4</v>
      </c>
      <c r="E74" s="36">
        <v>20.72</v>
      </c>
      <c r="F74" s="36">
        <v>4.2489999999999997</v>
      </c>
      <c r="G74" s="36"/>
      <c r="H74" s="36"/>
      <c r="I74" s="71">
        <f t="shared" si="1"/>
        <v>0</v>
      </c>
      <c r="T74" s="75">
        <v>2.1</v>
      </c>
      <c r="U74" s="75">
        <v>3.8</v>
      </c>
      <c r="V74" s="75">
        <v>1.3069999999999999</v>
      </c>
      <c r="W74" s="76">
        <v>0</v>
      </c>
    </row>
    <row r="75" spans="1:23" ht="16" thickBot="1">
      <c r="B75" s="36">
        <v>12109</v>
      </c>
      <c r="C75" s="36">
        <v>7.1</v>
      </c>
      <c r="D75" s="36">
        <v>14.7</v>
      </c>
      <c r="E75" s="36">
        <v>24.32</v>
      </c>
      <c r="F75" s="36">
        <v>4.3239999999999998</v>
      </c>
      <c r="G75" s="36"/>
      <c r="H75" s="36"/>
      <c r="I75" s="71">
        <f t="shared" si="1"/>
        <v>0</v>
      </c>
      <c r="T75" s="75">
        <v>2.2000000000000002</v>
      </c>
      <c r="U75" s="75">
        <v>4</v>
      </c>
      <c r="V75" s="75">
        <v>1.3320000000000001</v>
      </c>
      <c r="W75" s="76">
        <v>0</v>
      </c>
    </row>
    <row r="76" spans="1:23" ht="16" thickBot="1">
      <c r="B76" s="36">
        <v>12110</v>
      </c>
      <c r="C76" s="36">
        <v>7</v>
      </c>
      <c r="D76" s="36">
        <v>14.7</v>
      </c>
      <c r="E76" s="36">
        <v>23.92</v>
      </c>
      <c r="F76" s="36">
        <v>4.4000000000000004</v>
      </c>
      <c r="G76" s="36"/>
      <c r="H76" s="36"/>
      <c r="I76" s="71">
        <f t="shared" si="1"/>
        <v>0</v>
      </c>
      <c r="T76" s="75">
        <v>2.2000000000000002</v>
      </c>
      <c r="U76" s="75">
        <v>4.2</v>
      </c>
      <c r="V76" s="75">
        <v>1.3280000000000001</v>
      </c>
      <c r="W76" s="76">
        <v>0</v>
      </c>
    </row>
    <row r="77" spans="1:23" ht="16" thickBot="1">
      <c r="B77" s="36">
        <v>12111</v>
      </c>
      <c r="C77" s="36">
        <v>7</v>
      </c>
      <c r="D77" s="36">
        <v>14.4</v>
      </c>
      <c r="E77" s="36">
        <v>21.79</v>
      </c>
      <c r="F77" s="36">
        <v>4.3630000000000004</v>
      </c>
      <c r="G77" s="36"/>
      <c r="H77" s="36"/>
      <c r="I77" s="71">
        <f t="shared" si="1"/>
        <v>0</v>
      </c>
      <c r="T77" s="75">
        <v>2.2000000000000002</v>
      </c>
      <c r="U77" s="75">
        <v>4.2</v>
      </c>
      <c r="V77" s="75">
        <v>1.325</v>
      </c>
      <c r="W77" s="76">
        <v>0</v>
      </c>
    </row>
    <row r="78" spans="1:23" ht="16" thickBot="1">
      <c r="B78" s="36">
        <v>12112</v>
      </c>
      <c r="C78" s="36">
        <v>7</v>
      </c>
      <c r="D78" s="36">
        <v>14.6</v>
      </c>
      <c r="E78" s="36">
        <v>22.24</v>
      </c>
      <c r="F78" s="36">
        <v>4.4039999999999999</v>
      </c>
      <c r="G78" s="36"/>
      <c r="H78" s="36"/>
      <c r="I78" s="71">
        <f t="shared" si="1"/>
        <v>0</v>
      </c>
      <c r="T78" s="75">
        <v>2.1</v>
      </c>
      <c r="U78" s="75">
        <v>4</v>
      </c>
      <c r="V78" s="75">
        <v>1.3520000000000001</v>
      </c>
      <c r="W78" s="76">
        <v>0</v>
      </c>
    </row>
    <row r="79" spans="1:23" ht="16" thickBot="1">
      <c r="B79" s="36">
        <v>12113</v>
      </c>
      <c r="C79" s="36">
        <v>7</v>
      </c>
      <c r="D79" s="36">
        <v>14.6</v>
      </c>
      <c r="E79" s="36">
        <v>23.69</v>
      </c>
      <c r="F79" s="36">
        <v>4.22</v>
      </c>
      <c r="G79" s="36"/>
      <c r="H79" s="36"/>
      <c r="I79" s="71">
        <f t="shared" si="1"/>
        <v>0</v>
      </c>
      <c r="T79" s="75">
        <v>2.2000000000000002</v>
      </c>
      <c r="U79" s="75">
        <v>4.0999999999999996</v>
      </c>
      <c r="V79" s="75">
        <v>1.3129999999999999</v>
      </c>
      <c r="W79" s="76">
        <v>0</v>
      </c>
    </row>
    <row r="80" spans="1:23" ht="16" thickBot="1">
      <c r="B80" s="36">
        <v>12114</v>
      </c>
      <c r="C80" s="36">
        <v>7.3</v>
      </c>
      <c r="D80" s="36">
        <v>15</v>
      </c>
      <c r="E80" s="36">
        <v>22.96</v>
      </c>
      <c r="F80" s="36">
        <v>4.2069999999999999</v>
      </c>
      <c r="G80" s="36"/>
      <c r="H80" s="36"/>
      <c r="I80" s="71">
        <f t="shared" si="1"/>
        <v>0</v>
      </c>
      <c r="T80" s="75">
        <v>2.1</v>
      </c>
      <c r="U80" s="75">
        <v>4</v>
      </c>
      <c r="V80" s="75">
        <v>1.34</v>
      </c>
      <c r="W80" s="76">
        <v>0</v>
      </c>
    </row>
    <row r="81" spans="1:23" ht="16" thickBot="1">
      <c r="B81" s="36">
        <v>12115</v>
      </c>
      <c r="C81" s="36">
        <v>7</v>
      </c>
      <c r="D81" s="36">
        <v>14.7</v>
      </c>
      <c r="E81" s="36">
        <v>22.12</v>
      </c>
      <c r="F81" s="36">
        <v>4.2140000000000004</v>
      </c>
      <c r="G81" s="36"/>
      <c r="H81" s="36"/>
      <c r="I81" s="71">
        <f t="shared" si="1"/>
        <v>0</v>
      </c>
      <c r="T81" s="75">
        <v>2.2000000000000002</v>
      </c>
      <c r="U81" s="75">
        <v>4.0999999999999996</v>
      </c>
      <c r="V81" s="75">
        <v>1.3839999999999999</v>
      </c>
      <c r="W81" s="76">
        <v>0</v>
      </c>
    </row>
    <row r="82" spans="1:23" ht="16" thickBot="1">
      <c r="B82" s="36">
        <v>12118</v>
      </c>
      <c r="C82" s="36">
        <v>7</v>
      </c>
      <c r="D82" s="36">
        <v>15</v>
      </c>
      <c r="E82" s="36">
        <v>24.1</v>
      </c>
      <c r="F82" s="36">
        <v>4.2880000000000003</v>
      </c>
      <c r="G82" s="36"/>
      <c r="H82" s="36"/>
      <c r="I82" s="71">
        <f t="shared" si="1"/>
        <v>0</v>
      </c>
      <c r="T82" s="75">
        <v>2.2000000000000002</v>
      </c>
      <c r="U82" s="75">
        <v>4.0999999999999996</v>
      </c>
      <c r="V82" s="75">
        <v>1.3779999999999999</v>
      </c>
      <c r="W82" s="76">
        <v>0</v>
      </c>
    </row>
    <row r="83" spans="1:23" ht="16" thickBot="1">
      <c r="B83" s="36">
        <v>12119</v>
      </c>
      <c r="C83" s="36">
        <v>7.4</v>
      </c>
      <c r="D83" s="36">
        <v>15.2</v>
      </c>
      <c r="E83" s="36">
        <v>25.1</v>
      </c>
      <c r="F83" s="36">
        <v>4.57</v>
      </c>
      <c r="G83" s="36"/>
      <c r="H83" s="36"/>
      <c r="I83" s="71">
        <f t="shared" si="1"/>
        <v>0</v>
      </c>
      <c r="T83" s="75">
        <v>2.1</v>
      </c>
      <c r="U83" s="75">
        <v>4</v>
      </c>
      <c r="V83" s="75">
        <v>1.4390000000000001</v>
      </c>
      <c r="W83" s="76">
        <v>0</v>
      </c>
    </row>
    <row r="84" spans="1:23" ht="16" thickBot="1">
      <c r="B84" s="36">
        <v>12120</v>
      </c>
      <c r="C84" s="36">
        <v>7</v>
      </c>
      <c r="D84" s="36">
        <v>14.7</v>
      </c>
      <c r="E84" s="36">
        <v>22.32</v>
      </c>
      <c r="F84" s="36">
        <v>4.4470000000000001</v>
      </c>
      <c r="G84" s="36"/>
      <c r="H84" s="36"/>
      <c r="I84" s="71">
        <f t="shared" si="1"/>
        <v>0</v>
      </c>
      <c r="T84" s="75">
        <v>2.2000000000000002</v>
      </c>
      <c r="U84" s="75">
        <v>4.0999999999999996</v>
      </c>
      <c r="V84" s="75">
        <v>1.36</v>
      </c>
      <c r="W84" s="76">
        <v>0</v>
      </c>
    </row>
    <row r="85" spans="1:23" ht="16" thickBot="1">
      <c r="B85" s="36">
        <v>12121</v>
      </c>
      <c r="C85" s="36">
        <v>7.1</v>
      </c>
      <c r="D85" s="36">
        <v>14.5</v>
      </c>
      <c r="E85" s="36">
        <v>24.55</v>
      </c>
      <c r="F85" s="36">
        <v>4.3819999999999997</v>
      </c>
      <c r="G85" s="36"/>
      <c r="H85" s="36"/>
      <c r="I85" s="71">
        <f t="shared" si="1"/>
        <v>0</v>
      </c>
      <c r="T85" s="75">
        <v>2.2000000000000002</v>
      </c>
      <c r="U85" s="75">
        <v>4.0999999999999996</v>
      </c>
      <c r="V85" s="75">
        <v>1.395</v>
      </c>
      <c r="W85" s="76">
        <v>0</v>
      </c>
    </row>
    <row r="86" spans="1:23" ht="16" thickBot="1">
      <c r="B86" s="36">
        <v>12122</v>
      </c>
      <c r="C86" s="36">
        <v>7.3</v>
      </c>
      <c r="D86" s="36">
        <v>15.2</v>
      </c>
      <c r="E86" s="36">
        <v>26.87</v>
      </c>
      <c r="F86" s="36">
        <v>4.51</v>
      </c>
      <c r="G86" s="36"/>
      <c r="H86" s="36"/>
      <c r="I86" s="71">
        <f t="shared" si="1"/>
        <v>0</v>
      </c>
      <c r="T86" s="36">
        <v>7</v>
      </c>
      <c r="U86" s="36">
        <v>14.5</v>
      </c>
      <c r="V86" s="36">
        <v>4.1790000000000003</v>
      </c>
      <c r="W86" s="71">
        <v>0</v>
      </c>
    </row>
    <row r="87" spans="1:23" ht="16" thickBot="1">
      <c r="B87" s="36">
        <v>12123</v>
      </c>
      <c r="C87" s="36">
        <v>7.2</v>
      </c>
      <c r="D87" s="36">
        <v>15.3</v>
      </c>
      <c r="E87" s="36">
        <v>24.92</v>
      </c>
      <c r="F87" s="36">
        <v>4.3490000000000002</v>
      </c>
      <c r="G87" s="36"/>
      <c r="H87" s="36"/>
      <c r="I87" s="71">
        <f t="shared" si="1"/>
        <v>0</v>
      </c>
      <c r="T87" s="36">
        <v>6.8</v>
      </c>
      <c r="U87" s="36">
        <v>13.4</v>
      </c>
      <c r="V87" s="36">
        <v>4.2489999999999997</v>
      </c>
      <c r="W87" s="71">
        <v>0</v>
      </c>
    </row>
    <row r="88" spans="1:23" ht="16" thickBot="1">
      <c r="B88" s="36">
        <v>12100</v>
      </c>
      <c r="C88" s="36">
        <v>7.3</v>
      </c>
      <c r="D88" s="36">
        <v>14.7</v>
      </c>
      <c r="E88" s="72">
        <v>23.67</v>
      </c>
      <c r="F88" s="36">
        <v>4.3725000000000005</v>
      </c>
      <c r="G88" s="36"/>
      <c r="H88" s="36"/>
      <c r="I88" s="71">
        <f t="shared" si="1"/>
        <v>0</v>
      </c>
      <c r="T88" s="36">
        <v>7.1</v>
      </c>
      <c r="U88" s="36">
        <v>14.7</v>
      </c>
      <c r="V88" s="36">
        <v>4.3239999999999998</v>
      </c>
      <c r="W88" s="71">
        <v>0</v>
      </c>
    </row>
    <row r="89" spans="1:23" ht="16" thickBot="1">
      <c r="A89" t="s">
        <v>146</v>
      </c>
      <c r="B89" s="69">
        <v>12460</v>
      </c>
      <c r="C89" s="69">
        <v>6</v>
      </c>
      <c r="D89" s="69">
        <v>12.8</v>
      </c>
      <c r="E89" s="69">
        <v>16.3</v>
      </c>
      <c r="F89" s="69">
        <v>3.7219000000000002</v>
      </c>
      <c r="G89" s="69"/>
      <c r="H89" s="69"/>
      <c r="I89" s="70">
        <f t="shared" si="1"/>
        <v>0</v>
      </c>
      <c r="T89" s="36">
        <v>7</v>
      </c>
      <c r="U89" s="36">
        <v>14.7</v>
      </c>
      <c r="V89" s="36">
        <v>4.4000000000000004</v>
      </c>
      <c r="W89" s="71">
        <v>0</v>
      </c>
    </row>
    <row r="90" spans="1:23" ht="16" thickBot="1">
      <c r="B90" s="69">
        <v>12461</v>
      </c>
      <c r="C90" s="69">
        <v>6.1</v>
      </c>
      <c r="D90" s="69">
        <v>12.3</v>
      </c>
      <c r="E90" s="69">
        <v>14.01</v>
      </c>
      <c r="F90" s="69">
        <v>3.6831</v>
      </c>
      <c r="G90" s="69"/>
      <c r="H90" s="69"/>
      <c r="I90" s="70">
        <f t="shared" si="1"/>
        <v>0</v>
      </c>
      <c r="T90" s="36">
        <v>7</v>
      </c>
      <c r="U90" s="36">
        <v>14.4</v>
      </c>
      <c r="V90" s="36">
        <v>4.3630000000000004</v>
      </c>
      <c r="W90" s="71">
        <v>0</v>
      </c>
    </row>
    <row r="91" spans="1:23" ht="16" thickBot="1">
      <c r="B91" s="69">
        <v>12462</v>
      </c>
      <c r="C91" s="69">
        <v>5.8</v>
      </c>
      <c r="D91" s="69">
        <v>11.7</v>
      </c>
      <c r="E91" s="69">
        <v>14.5</v>
      </c>
      <c r="F91" s="69">
        <v>3.8515999999999999</v>
      </c>
      <c r="G91" s="69"/>
      <c r="H91" s="69"/>
      <c r="I91" s="70">
        <f t="shared" si="1"/>
        <v>0</v>
      </c>
      <c r="T91" s="36">
        <v>7</v>
      </c>
      <c r="U91" s="36">
        <v>14.6</v>
      </c>
      <c r="V91" s="36">
        <v>4.4039999999999999</v>
      </c>
      <c r="W91" s="71">
        <v>0</v>
      </c>
    </row>
    <row r="92" spans="1:23" ht="16" thickBot="1">
      <c r="B92" s="69">
        <v>12463</v>
      </c>
      <c r="C92" s="69">
        <v>5.9</v>
      </c>
      <c r="D92" s="69">
        <v>11.9</v>
      </c>
      <c r="E92" s="69">
        <v>13.04</v>
      </c>
      <c r="F92" s="69">
        <v>3.5670999999999999</v>
      </c>
      <c r="G92" s="69"/>
      <c r="H92" s="69"/>
      <c r="I92" s="70">
        <f t="shared" si="1"/>
        <v>0</v>
      </c>
      <c r="T92" s="36">
        <v>7</v>
      </c>
      <c r="U92" s="36">
        <v>14.6</v>
      </c>
      <c r="V92" s="36">
        <v>4.22</v>
      </c>
      <c r="W92" s="71">
        <v>0</v>
      </c>
    </row>
    <row r="93" spans="1:23" ht="16" thickBot="1">
      <c r="B93" s="69">
        <v>12464</v>
      </c>
      <c r="C93" s="69">
        <v>5.7</v>
      </c>
      <c r="D93" s="69">
        <v>12</v>
      </c>
      <c r="E93" s="69">
        <v>12.63</v>
      </c>
      <c r="F93" s="69">
        <v>3.2976000000000001</v>
      </c>
      <c r="G93" s="69"/>
      <c r="H93" s="69"/>
      <c r="I93" s="70">
        <f t="shared" si="1"/>
        <v>0</v>
      </c>
      <c r="T93" s="36">
        <v>7.3</v>
      </c>
      <c r="U93" s="36">
        <v>15</v>
      </c>
      <c r="V93" s="36">
        <v>4.2069999999999999</v>
      </c>
      <c r="W93" s="71">
        <v>0</v>
      </c>
    </row>
    <row r="94" spans="1:23" ht="21" customHeight="1" thickBot="1">
      <c r="A94" s="53" t="s">
        <v>175</v>
      </c>
      <c r="B94" s="57">
        <v>3</v>
      </c>
      <c r="C94" s="57">
        <v>4.5</v>
      </c>
      <c r="D94" s="57">
        <v>8.3000000000000007</v>
      </c>
      <c r="E94" s="57">
        <v>4.76</v>
      </c>
      <c r="F94" s="57">
        <v>2.7330000000000001</v>
      </c>
      <c r="G94" s="57">
        <v>1.722</v>
      </c>
      <c r="H94" s="57">
        <v>1.627</v>
      </c>
      <c r="I94" s="86">
        <f t="shared" si="1"/>
        <v>0.59531650201244057</v>
      </c>
      <c r="J94" t="s">
        <v>194</v>
      </c>
      <c r="T94" s="36">
        <v>7</v>
      </c>
      <c r="U94" s="36">
        <v>14.7</v>
      </c>
      <c r="V94" s="36">
        <v>4.2140000000000004</v>
      </c>
      <c r="W94" s="71">
        <v>0</v>
      </c>
    </row>
    <row r="95" spans="1:23" ht="19" thickBot="1">
      <c r="A95" s="53" t="s">
        <v>176</v>
      </c>
      <c r="B95" s="57">
        <v>4</v>
      </c>
      <c r="C95" s="57">
        <v>4.3</v>
      </c>
      <c r="D95" s="57">
        <v>8.3000000000000007</v>
      </c>
      <c r="E95" s="57">
        <v>4.13</v>
      </c>
      <c r="F95" s="57">
        <v>2.3420000000000001</v>
      </c>
      <c r="G95" s="57">
        <v>1.8149999999999999</v>
      </c>
      <c r="H95" s="57">
        <v>1.669</v>
      </c>
      <c r="I95" s="86">
        <f t="shared" si="1"/>
        <v>0.71263877028181044</v>
      </c>
      <c r="T95" s="36">
        <v>7</v>
      </c>
      <c r="U95" s="36">
        <v>15</v>
      </c>
      <c r="V95" s="36">
        <v>4.2880000000000003</v>
      </c>
      <c r="W95" s="71">
        <v>0</v>
      </c>
    </row>
    <row r="96" spans="1:23" ht="21" customHeight="1" thickBot="1">
      <c r="A96" s="46" t="s">
        <v>2</v>
      </c>
      <c r="B96" s="57">
        <v>7</v>
      </c>
      <c r="C96" s="57">
        <v>4.5</v>
      </c>
      <c r="D96" s="57">
        <v>8.6999999999999993</v>
      </c>
      <c r="E96" s="57">
        <v>4.7699999999999996</v>
      </c>
      <c r="F96" s="57">
        <v>2.5489999999999999</v>
      </c>
      <c r="G96" s="57">
        <v>1.399</v>
      </c>
      <c r="H96" s="57">
        <v>1.7130000000000001</v>
      </c>
      <c r="I96" s="86">
        <f t="shared" si="1"/>
        <v>0.67202824637112601</v>
      </c>
      <c r="T96" s="36">
        <v>7.4</v>
      </c>
      <c r="U96" s="36">
        <v>15.2</v>
      </c>
      <c r="V96" s="36">
        <v>4.57</v>
      </c>
      <c r="W96" s="71">
        <v>0</v>
      </c>
    </row>
    <row r="97" spans="1:23" ht="16" thickBot="1">
      <c r="B97" s="57">
        <v>8</v>
      </c>
      <c r="C97" s="57">
        <v>4.3</v>
      </c>
      <c r="D97" s="57">
        <v>8.3000000000000007</v>
      </c>
      <c r="E97" s="57">
        <v>4.5599999999999996</v>
      </c>
      <c r="F97" s="57">
        <v>2.4079999999999999</v>
      </c>
      <c r="G97" s="57">
        <v>1.62</v>
      </c>
      <c r="H97" s="57">
        <v>1.847</v>
      </c>
      <c r="I97" s="86">
        <f t="shared" si="1"/>
        <v>0.76702657807308972</v>
      </c>
      <c r="T97" s="36">
        <v>7</v>
      </c>
      <c r="U97" s="36">
        <v>14.7</v>
      </c>
      <c r="V97" s="36">
        <v>4.4470000000000001</v>
      </c>
      <c r="W97" s="71">
        <v>0</v>
      </c>
    </row>
    <row r="98" spans="1:23" ht="16" thickBot="1">
      <c r="B98" s="57">
        <v>11</v>
      </c>
      <c r="C98" s="58">
        <v>4.3</v>
      </c>
      <c r="D98" s="58">
        <v>8.1999999999999993</v>
      </c>
      <c r="E98" s="58">
        <v>4.29</v>
      </c>
      <c r="F98" s="58">
        <v>2.2770000000000001</v>
      </c>
      <c r="G98" s="58"/>
      <c r="H98" s="58"/>
      <c r="I98" s="86">
        <f t="shared" si="1"/>
        <v>0</v>
      </c>
      <c r="T98" s="99">
        <v>7.1</v>
      </c>
      <c r="U98" s="99">
        <v>14.5</v>
      </c>
      <c r="V98" s="99">
        <v>4.3819999999999997</v>
      </c>
      <c r="W98" s="71">
        <v>0</v>
      </c>
    </row>
    <row r="99" spans="1:23" ht="16" thickBot="1">
      <c r="B99" s="57">
        <v>12</v>
      </c>
      <c r="C99" s="57">
        <v>4.3</v>
      </c>
      <c r="D99" s="57">
        <v>8.1999999999999993</v>
      </c>
      <c r="E99" s="57">
        <v>4.1500000000000004</v>
      </c>
      <c r="F99" s="57">
        <v>2.2069999999999999</v>
      </c>
      <c r="G99" s="57"/>
      <c r="H99" s="57"/>
      <c r="I99" s="86">
        <f t="shared" si="1"/>
        <v>0</v>
      </c>
      <c r="T99" s="36">
        <v>7.3</v>
      </c>
      <c r="U99" s="36">
        <v>15.2</v>
      </c>
      <c r="V99" s="36">
        <v>4.51</v>
      </c>
      <c r="W99" s="71">
        <v>0</v>
      </c>
    </row>
    <row r="100" spans="1:23" ht="16" thickBot="1">
      <c r="B100" s="57">
        <v>15</v>
      </c>
      <c r="C100" s="57">
        <v>4.5</v>
      </c>
      <c r="D100" s="57">
        <v>8.6</v>
      </c>
      <c r="E100" s="57">
        <v>4.53</v>
      </c>
      <c r="F100" s="57">
        <v>2.2509999999999999</v>
      </c>
      <c r="G100" s="57"/>
      <c r="H100" s="57"/>
      <c r="I100" s="86">
        <f t="shared" si="1"/>
        <v>0</v>
      </c>
      <c r="T100" s="36">
        <v>7.2</v>
      </c>
      <c r="U100" s="36">
        <v>15.3</v>
      </c>
      <c r="V100" s="36">
        <v>4.3490000000000002</v>
      </c>
      <c r="W100" s="71">
        <v>0</v>
      </c>
    </row>
    <row r="101" spans="1:23" ht="16" thickBot="1">
      <c r="B101" s="57">
        <v>16</v>
      </c>
      <c r="C101" s="57">
        <v>4.5</v>
      </c>
      <c r="D101" s="57">
        <v>8.6999999999999993</v>
      </c>
      <c r="E101" s="57">
        <v>4.5999999999999996</v>
      </c>
      <c r="F101" s="57">
        <v>2.3130000000000002</v>
      </c>
      <c r="G101" s="57"/>
      <c r="H101" s="57"/>
      <c r="I101" s="86">
        <f t="shared" si="1"/>
        <v>0</v>
      </c>
      <c r="T101" s="36">
        <v>7.3</v>
      </c>
      <c r="U101" s="36">
        <v>14.7</v>
      </c>
      <c r="V101" s="36">
        <v>4.3725000000000005</v>
      </c>
      <c r="W101" s="71">
        <v>0</v>
      </c>
    </row>
    <row r="102" spans="1:23" ht="16" thickBot="1">
      <c r="B102" s="57">
        <v>19</v>
      </c>
      <c r="C102" s="57">
        <v>4.4000000000000004</v>
      </c>
      <c r="D102" s="57">
        <v>8.3000000000000007</v>
      </c>
      <c r="E102" s="57">
        <v>4.5199999999999996</v>
      </c>
      <c r="F102" s="57">
        <v>2.4969999999999999</v>
      </c>
      <c r="G102" s="57"/>
      <c r="H102" s="57"/>
      <c r="I102" s="86">
        <f t="shared" si="1"/>
        <v>0</v>
      </c>
      <c r="T102" s="69">
        <v>6</v>
      </c>
      <c r="U102" s="69">
        <v>12.8</v>
      </c>
      <c r="V102" s="69">
        <v>3.7219000000000002</v>
      </c>
      <c r="W102" s="70">
        <v>0</v>
      </c>
    </row>
    <row r="103" spans="1:23" ht="16" thickBot="1">
      <c r="B103" s="57">
        <v>20</v>
      </c>
      <c r="C103" s="58">
        <v>4.5</v>
      </c>
      <c r="D103" s="58">
        <v>8.5</v>
      </c>
      <c r="E103" s="58">
        <v>5.07</v>
      </c>
      <c r="F103" s="58"/>
      <c r="G103" s="58"/>
      <c r="H103" s="58"/>
      <c r="I103" s="86" t="e">
        <f t="shared" si="1"/>
        <v>#DIV/0!</v>
      </c>
      <c r="T103" s="97">
        <v>6.1</v>
      </c>
      <c r="U103" s="97">
        <v>12.3</v>
      </c>
      <c r="V103" s="97">
        <v>3.6831</v>
      </c>
      <c r="W103" s="70">
        <v>0</v>
      </c>
    </row>
    <row r="104" spans="1:23" ht="16" thickBot="1">
      <c r="B104" s="57">
        <v>23</v>
      </c>
      <c r="C104" s="57">
        <v>4.4000000000000004</v>
      </c>
      <c r="D104" s="57">
        <v>8.6</v>
      </c>
      <c r="E104" s="57">
        <v>4.83</v>
      </c>
      <c r="F104" s="57">
        <v>2.37</v>
      </c>
      <c r="G104" s="57"/>
      <c r="H104" s="57"/>
      <c r="I104" s="86">
        <f t="shared" si="1"/>
        <v>0</v>
      </c>
      <c r="T104" s="69">
        <v>5.8</v>
      </c>
      <c r="U104" s="69">
        <v>11.7</v>
      </c>
      <c r="V104" s="69">
        <v>3.8515999999999999</v>
      </c>
      <c r="W104" s="70">
        <v>0</v>
      </c>
    </row>
    <row r="105" spans="1:23" ht="16" thickBot="1">
      <c r="B105" s="57">
        <v>24</v>
      </c>
      <c r="C105" s="57">
        <v>4.5</v>
      </c>
      <c r="D105" s="57">
        <v>8.8000000000000007</v>
      </c>
      <c r="E105" s="57">
        <v>4.72</v>
      </c>
      <c r="F105" s="57">
        <v>2.5009999999999999</v>
      </c>
      <c r="G105" s="57"/>
      <c r="H105" s="57"/>
      <c r="I105" s="86">
        <f t="shared" si="1"/>
        <v>0</v>
      </c>
      <c r="T105" s="69">
        <v>5.9</v>
      </c>
      <c r="U105" s="69">
        <v>11.9</v>
      </c>
      <c r="V105" s="69">
        <v>3.5670999999999999</v>
      </c>
      <c r="W105" s="70">
        <v>0</v>
      </c>
    </row>
    <row r="106" spans="1:23" ht="16" thickBot="1">
      <c r="B106" s="57">
        <v>25</v>
      </c>
      <c r="C106" s="58">
        <v>4.3</v>
      </c>
      <c r="D106" s="58">
        <v>8.4</v>
      </c>
      <c r="E106" s="58">
        <v>4.62</v>
      </c>
      <c r="F106" s="58">
        <v>2.5369999999999999</v>
      </c>
      <c r="G106" s="58"/>
      <c r="H106" s="58"/>
      <c r="I106" s="86">
        <f t="shared" si="1"/>
        <v>0</v>
      </c>
      <c r="T106" s="97">
        <v>5.7</v>
      </c>
      <c r="U106" s="97">
        <v>12</v>
      </c>
      <c r="V106" s="97">
        <v>3.2976000000000001</v>
      </c>
      <c r="W106" s="70">
        <v>0</v>
      </c>
    </row>
    <row r="107" spans="1:23" ht="16" thickBot="1">
      <c r="B107" s="57">
        <v>26</v>
      </c>
      <c r="C107" s="58">
        <v>4.3</v>
      </c>
      <c r="D107" s="58">
        <v>8.3000000000000007</v>
      </c>
      <c r="E107" s="58">
        <v>4.43</v>
      </c>
      <c r="F107" s="58">
        <v>2.4769999999999999</v>
      </c>
      <c r="G107" s="58"/>
      <c r="H107" s="58"/>
      <c r="I107" s="86">
        <f t="shared" si="1"/>
        <v>0</v>
      </c>
      <c r="T107" s="58">
        <v>4.3</v>
      </c>
      <c r="U107" s="58">
        <v>8.1999999999999993</v>
      </c>
      <c r="V107" s="58">
        <v>2.2770000000000001</v>
      </c>
      <c r="W107" s="86">
        <v>0</v>
      </c>
    </row>
    <row r="108" spans="1:23" ht="16" thickBot="1">
      <c r="B108" s="57">
        <v>27</v>
      </c>
      <c r="C108" s="57">
        <v>4.4000000000000004</v>
      </c>
      <c r="D108" s="57">
        <v>8.3000000000000007</v>
      </c>
      <c r="E108" s="57">
        <v>4.45</v>
      </c>
      <c r="F108" s="57">
        <v>2.524</v>
      </c>
      <c r="G108" s="57">
        <v>1.7310000000000001</v>
      </c>
      <c r="H108" s="57">
        <v>1.5780000000000001</v>
      </c>
      <c r="I108" s="86">
        <f t="shared" si="1"/>
        <v>0.62519809825673534</v>
      </c>
      <c r="T108" s="57">
        <v>4.3</v>
      </c>
      <c r="U108" s="57">
        <v>8.1999999999999993</v>
      </c>
      <c r="V108" s="57">
        <v>2.2069999999999999</v>
      </c>
      <c r="W108" s="86">
        <v>0</v>
      </c>
    </row>
    <row r="109" spans="1:23" ht="16" thickBot="1">
      <c r="B109" s="57">
        <v>28</v>
      </c>
      <c r="C109" s="57">
        <v>4.3</v>
      </c>
      <c r="D109" s="57">
        <v>8.1</v>
      </c>
      <c r="E109" s="57">
        <v>4.26</v>
      </c>
      <c r="F109" s="57">
        <v>2.5230000000000001</v>
      </c>
      <c r="G109" s="57">
        <v>1.736</v>
      </c>
      <c r="H109" s="57">
        <v>1.7230000000000001</v>
      </c>
      <c r="I109" s="86">
        <f t="shared" si="1"/>
        <v>0.68291716210860087</v>
      </c>
      <c r="T109" s="57">
        <v>4.5</v>
      </c>
      <c r="U109" s="57">
        <v>8.6</v>
      </c>
      <c r="V109" s="57">
        <v>2.2509999999999999</v>
      </c>
      <c r="W109" s="86">
        <v>0</v>
      </c>
    </row>
    <row r="110" spans="1:23" ht="16" thickBot="1">
      <c r="A110" s="62" t="s">
        <v>206</v>
      </c>
      <c r="B110" s="68">
        <v>12257</v>
      </c>
      <c r="C110" s="68">
        <v>6.5</v>
      </c>
      <c r="D110" s="68">
        <v>12.8</v>
      </c>
      <c r="E110" s="68">
        <v>15.7</v>
      </c>
      <c r="F110" s="68">
        <v>3.89</v>
      </c>
      <c r="G110" s="87"/>
      <c r="I110" s="86">
        <f t="shared" si="1"/>
        <v>0</v>
      </c>
      <c r="T110" s="57">
        <v>4.5</v>
      </c>
      <c r="U110" s="57">
        <v>8.6999999999999993</v>
      </c>
      <c r="V110" s="57">
        <v>2.3130000000000002</v>
      </c>
      <c r="W110" s="86">
        <v>0</v>
      </c>
    </row>
    <row r="111" spans="1:23" ht="16" thickBot="1">
      <c r="B111" s="68">
        <v>12260</v>
      </c>
      <c r="C111" s="68">
        <v>6.4</v>
      </c>
      <c r="D111" s="68">
        <v>12.8</v>
      </c>
      <c r="E111" s="68">
        <v>17.41</v>
      </c>
      <c r="F111" s="68">
        <v>3.653</v>
      </c>
      <c r="G111" s="87"/>
      <c r="I111" s="86">
        <f t="shared" si="1"/>
        <v>0</v>
      </c>
      <c r="T111" s="57">
        <v>4.4000000000000004</v>
      </c>
      <c r="U111" s="57">
        <v>8.3000000000000007</v>
      </c>
      <c r="V111" s="57">
        <v>2.4969999999999999</v>
      </c>
      <c r="W111" s="86">
        <v>0</v>
      </c>
    </row>
    <row r="112" spans="1:23" ht="16" thickBot="1">
      <c r="B112" s="68">
        <v>12259</v>
      </c>
      <c r="C112" s="68">
        <v>6.1</v>
      </c>
      <c r="D112" s="68">
        <v>12.2</v>
      </c>
      <c r="E112" s="68">
        <v>15.25</v>
      </c>
      <c r="F112" s="68">
        <v>3.661</v>
      </c>
      <c r="G112" s="87"/>
      <c r="I112" s="86">
        <f t="shared" si="1"/>
        <v>0</v>
      </c>
      <c r="T112" s="57">
        <v>4.4000000000000004</v>
      </c>
      <c r="U112" s="57">
        <v>8.6</v>
      </c>
      <c r="V112" s="57">
        <v>2.37</v>
      </c>
      <c r="W112" s="86">
        <v>0</v>
      </c>
    </row>
    <row r="113" spans="2:23" ht="16" thickBot="1">
      <c r="B113" s="68">
        <v>12262</v>
      </c>
      <c r="C113" s="68">
        <v>6.5</v>
      </c>
      <c r="D113" s="68">
        <v>13.2</v>
      </c>
      <c r="E113" s="68">
        <v>17.86</v>
      </c>
      <c r="F113" s="68">
        <v>3.8540000000000001</v>
      </c>
      <c r="G113" s="87"/>
      <c r="I113" s="86">
        <f t="shared" si="1"/>
        <v>0</v>
      </c>
      <c r="T113" s="57">
        <v>4.5</v>
      </c>
      <c r="U113" s="57">
        <v>8.8000000000000007</v>
      </c>
      <c r="V113" s="57">
        <v>2.5009999999999999</v>
      </c>
      <c r="W113" s="86">
        <v>0</v>
      </c>
    </row>
    <row r="114" spans="2:23" ht="16" thickBot="1">
      <c r="B114" s="68">
        <v>12263</v>
      </c>
      <c r="C114" s="68">
        <v>6.4</v>
      </c>
      <c r="D114" s="68">
        <v>13</v>
      </c>
      <c r="E114" s="68">
        <v>17.28</v>
      </c>
      <c r="F114" s="68">
        <v>3.8250000000000002</v>
      </c>
      <c r="G114" s="87"/>
      <c r="I114" s="86">
        <f t="shared" si="1"/>
        <v>0</v>
      </c>
      <c r="T114" s="57">
        <v>4.3</v>
      </c>
      <c r="U114" s="57">
        <v>8.4</v>
      </c>
      <c r="V114" s="57">
        <v>2.5369999999999999</v>
      </c>
      <c r="W114" s="86">
        <v>0</v>
      </c>
    </row>
    <row r="115" spans="2:23" ht="16" thickBot="1">
      <c r="B115" s="68">
        <v>12267</v>
      </c>
      <c r="C115" s="68">
        <v>6.8</v>
      </c>
      <c r="D115" s="68">
        <v>14</v>
      </c>
      <c r="E115" s="68">
        <v>18.78</v>
      </c>
      <c r="F115" s="68">
        <v>3.879</v>
      </c>
      <c r="G115" s="87"/>
      <c r="I115" s="86">
        <f t="shared" si="1"/>
        <v>0</v>
      </c>
      <c r="T115" s="57">
        <v>4.3</v>
      </c>
      <c r="U115" s="57">
        <v>8.3000000000000007</v>
      </c>
      <c r="V115" s="57">
        <v>2.4769999999999999</v>
      </c>
      <c r="W115" s="86">
        <v>0</v>
      </c>
    </row>
    <row r="116" spans="2:23" ht="16" thickBot="1">
      <c r="B116" s="68">
        <v>12271</v>
      </c>
      <c r="C116" s="68">
        <v>6.4</v>
      </c>
      <c r="D116" s="68">
        <v>13.1</v>
      </c>
      <c r="E116" s="68">
        <v>16.579999999999998</v>
      </c>
      <c r="F116" s="68">
        <v>3.7</v>
      </c>
      <c r="G116" s="87"/>
      <c r="I116" s="86">
        <f t="shared" si="1"/>
        <v>0</v>
      </c>
      <c r="T116" s="68">
        <v>6.5</v>
      </c>
      <c r="U116" s="68">
        <v>12.8</v>
      </c>
      <c r="V116" s="68">
        <v>3.89</v>
      </c>
      <c r="W116" s="86">
        <v>0</v>
      </c>
    </row>
    <row r="117" spans="2:23" ht="16" thickBot="1">
      <c r="B117" s="68">
        <v>12272</v>
      </c>
      <c r="C117" s="68">
        <v>6.5</v>
      </c>
      <c r="D117" s="68">
        <v>13.6</v>
      </c>
      <c r="E117" s="68">
        <v>15.63</v>
      </c>
      <c r="F117" s="68">
        <v>3.8879999999999999</v>
      </c>
      <c r="G117" s="87"/>
      <c r="I117" s="86">
        <f t="shared" si="1"/>
        <v>0</v>
      </c>
      <c r="T117" s="68">
        <v>6.4</v>
      </c>
      <c r="U117" s="68">
        <v>12.8</v>
      </c>
      <c r="V117" s="68">
        <v>3.653</v>
      </c>
      <c r="W117" s="86">
        <v>0</v>
      </c>
    </row>
    <row r="118" spans="2:23" ht="16" thickBot="1">
      <c r="B118" s="68">
        <v>12261</v>
      </c>
      <c r="C118" s="68">
        <v>6</v>
      </c>
      <c r="D118" s="68">
        <v>12</v>
      </c>
      <c r="E118" s="68">
        <v>13.85</v>
      </c>
      <c r="F118" s="68">
        <v>3.4359999999999999</v>
      </c>
      <c r="G118" s="87"/>
      <c r="I118" s="86">
        <f t="shared" si="1"/>
        <v>0</v>
      </c>
      <c r="T118" s="68">
        <v>6.1</v>
      </c>
      <c r="U118" s="68">
        <v>12.2</v>
      </c>
      <c r="V118" s="68">
        <v>3.661</v>
      </c>
      <c r="W118" s="86">
        <v>0</v>
      </c>
    </row>
    <row r="119" spans="2:23" ht="16" thickBot="1">
      <c r="B119" s="68">
        <v>12265</v>
      </c>
      <c r="C119" s="68">
        <v>6.4</v>
      </c>
      <c r="D119" s="68">
        <v>12.5</v>
      </c>
      <c r="E119" s="68">
        <v>17.079999999999998</v>
      </c>
      <c r="F119" s="68">
        <v>3.944</v>
      </c>
      <c r="G119" s="87"/>
      <c r="I119" s="86">
        <f t="shared" si="1"/>
        <v>0</v>
      </c>
      <c r="T119" s="68">
        <v>6.5</v>
      </c>
      <c r="U119" s="68">
        <v>13.2</v>
      </c>
      <c r="V119" s="68">
        <v>3.8540000000000001</v>
      </c>
      <c r="W119" s="86">
        <v>0</v>
      </c>
    </row>
    <row r="120" spans="2:23" ht="16" thickBot="1">
      <c r="B120" s="68">
        <v>12266</v>
      </c>
      <c r="C120" s="68">
        <v>6.5</v>
      </c>
      <c r="D120" s="68">
        <v>12.7</v>
      </c>
      <c r="E120" s="68">
        <v>17.78</v>
      </c>
      <c r="F120" s="68">
        <v>3.911</v>
      </c>
      <c r="G120" s="87"/>
      <c r="I120" s="86">
        <f t="shared" si="1"/>
        <v>0</v>
      </c>
      <c r="T120" s="68">
        <v>6.4</v>
      </c>
      <c r="U120" s="68">
        <v>13</v>
      </c>
      <c r="V120" s="68">
        <v>3.8250000000000002</v>
      </c>
      <c r="W120" s="86">
        <v>0</v>
      </c>
    </row>
    <row r="121" spans="2:23" ht="16" thickBot="1">
      <c r="B121" s="68">
        <v>12269</v>
      </c>
      <c r="C121" s="68">
        <v>6.8</v>
      </c>
      <c r="D121" s="68">
        <v>14.1</v>
      </c>
      <c r="E121" s="68">
        <v>18.43</v>
      </c>
      <c r="F121" s="68">
        <v>3.7559999999999998</v>
      </c>
      <c r="G121" s="87"/>
      <c r="I121" s="86">
        <f t="shared" si="1"/>
        <v>0</v>
      </c>
      <c r="T121" s="68">
        <v>6.8</v>
      </c>
      <c r="U121" s="68">
        <v>14</v>
      </c>
      <c r="V121" s="68">
        <v>3.879</v>
      </c>
      <c r="W121" s="86">
        <v>0</v>
      </c>
    </row>
    <row r="122" spans="2:23" ht="16" thickBot="1">
      <c r="B122" s="68">
        <v>12280</v>
      </c>
      <c r="C122" s="68">
        <v>6.6</v>
      </c>
      <c r="D122" s="68">
        <v>13.5</v>
      </c>
      <c r="E122" s="68">
        <v>18.38</v>
      </c>
      <c r="F122" s="68">
        <v>3.7519999999999998</v>
      </c>
      <c r="G122" s="87"/>
      <c r="I122" s="86">
        <f t="shared" si="1"/>
        <v>0</v>
      </c>
      <c r="T122" s="68">
        <v>6.4</v>
      </c>
      <c r="U122" s="68">
        <v>13.1</v>
      </c>
      <c r="V122" s="68">
        <v>3.7</v>
      </c>
      <c r="W122" s="86">
        <v>0</v>
      </c>
    </row>
    <row r="123" spans="2:23" ht="16" thickBot="1">
      <c r="B123" s="68">
        <v>12281</v>
      </c>
      <c r="C123" s="68">
        <v>6.2</v>
      </c>
      <c r="D123" s="68">
        <v>12.6</v>
      </c>
      <c r="E123" s="68">
        <v>16.37</v>
      </c>
      <c r="F123" s="68">
        <v>3.9940000000000002</v>
      </c>
      <c r="G123" s="87"/>
      <c r="I123" s="86">
        <f t="shared" si="1"/>
        <v>0</v>
      </c>
      <c r="T123" s="68">
        <v>6.5</v>
      </c>
      <c r="U123" s="68">
        <v>13.6</v>
      </c>
      <c r="V123" s="68">
        <v>3.8879999999999999</v>
      </c>
      <c r="W123" s="86">
        <v>0</v>
      </c>
    </row>
    <row r="124" spans="2:23" ht="16" thickBot="1">
      <c r="B124" s="68">
        <v>12273</v>
      </c>
      <c r="C124" s="68">
        <v>6.5</v>
      </c>
      <c r="D124" s="68">
        <v>13.1</v>
      </c>
      <c r="E124" s="68">
        <v>15.07</v>
      </c>
      <c r="F124" s="68">
        <v>3.7290000000000001</v>
      </c>
      <c r="G124" s="87"/>
      <c r="I124" s="86">
        <f t="shared" si="1"/>
        <v>0</v>
      </c>
      <c r="T124" s="68">
        <v>6</v>
      </c>
      <c r="U124" s="68">
        <v>12</v>
      </c>
      <c r="V124" s="68">
        <v>3.4359999999999999</v>
      </c>
      <c r="W124" s="86">
        <v>0</v>
      </c>
    </row>
    <row r="125" spans="2:23" ht="16" thickBot="1">
      <c r="B125" s="68">
        <v>12275</v>
      </c>
      <c r="C125" s="68">
        <v>6.5</v>
      </c>
      <c r="D125" s="68">
        <v>13.3</v>
      </c>
      <c r="E125" s="68">
        <v>17.059999999999999</v>
      </c>
      <c r="F125" s="68">
        <v>3.734</v>
      </c>
      <c r="G125" s="87"/>
      <c r="I125" s="86">
        <f t="shared" si="1"/>
        <v>0</v>
      </c>
      <c r="T125" s="68">
        <v>6.4</v>
      </c>
      <c r="U125" s="68">
        <v>12.5</v>
      </c>
      <c r="V125" s="68">
        <v>3.944</v>
      </c>
      <c r="W125" s="86">
        <v>0</v>
      </c>
    </row>
    <row r="126" spans="2:23" ht="16" thickBot="1">
      <c r="B126" s="68">
        <v>12279</v>
      </c>
      <c r="C126" s="68">
        <v>6.3</v>
      </c>
      <c r="D126" s="68">
        <v>13</v>
      </c>
      <c r="E126" s="68">
        <v>15.7</v>
      </c>
      <c r="F126" s="68">
        <v>3.8380000000000001</v>
      </c>
      <c r="G126" s="87"/>
      <c r="I126" s="86">
        <f t="shared" si="1"/>
        <v>0</v>
      </c>
      <c r="T126" s="68">
        <v>6.5</v>
      </c>
      <c r="U126" s="68">
        <v>12.7</v>
      </c>
      <c r="V126" s="68">
        <v>3.911</v>
      </c>
      <c r="W126" s="86">
        <v>0</v>
      </c>
    </row>
    <row r="127" spans="2:23" ht="16" thickBot="1">
      <c r="B127" s="68">
        <v>12258</v>
      </c>
      <c r="C127" s="68">
        <v>6.5</v>
      </c>
      <c r="D127" s="68">
        <v>13.3</v>
      </c>
      <c r="E127" s="68">
        <v>17.600000000000001</v>
      </c>
      <c r="F127" s="68">
        <v>3.8279999999999998</v>
      </c>
      <c r="I127" s="86">
        <f t="shared" si="1"/>
        <v>0</v>
      </c>
      <c r="J127" s="89">
        <v>45113</v>
      </c>
      <c r="T127" s="68">
        <v>6.8</v>
      </c>
      <c r="U127" s="68">
        <v>14.1</v>
      </c>
      <c r="V127" s="68">
        <v>3.7559999999999998</v>
      </c>
      <c r="W127" s="86">
        <v>0</v>
      </c>
    </row>
    <row r="128" spans="2:23" ht="16" thickBot="1">
      <c r="B128" s="68">
        <v>12264</v>
      </c>
      <c r="C128" s="68">
        <v>6.3</v>
      </c>
      <c r="D128" s="68">
        <v>12.7</v>
      </c>
      <c r="E128" s="68">
        <v>14.52</v>
      </c>
      <c r="F128" s="68">
        <v>3.4910000000000001</v>
      </c>
      <c r="I128" s="86">
        <f t="shared" si="1"/>
        <v>0</v>
      </c>
      <c r="J128" s="89">
        <v>45113</v>
      </c>
      <c r="T128" s="68">
        <v>6.6</v>
      </c>
      <c r="U128" s="68">
        <v>13.5</v>
      </c>
      <c r="V128" s="68">
        <v>3.7519999999999998</v>
      </c>
      <c r="W128" s="86">
        <v>0</v>
      </c>
    </row>
    <row r="129" spans="1:23" ht="16" thickBot="1">
      <c r="B129" s="68">
        <v>12274</v>
      </c>
      <c r="C129" s="68">
        <v>6.5</v>
      </c>
      <c r="D129" s="68">
        <v>13</v>
      </c>
      <c r="E129" s="68">
        <v>17.88</v>
      </c>
      <c r="F129" s="68">
        <v>3.8210000000000002</v>
      </c>
      <c r="I129" s="86">
        <f t="shared" si="1"/>
        <v>0</v>
      </c>
      <c r="J129" s="89">
        <v>45113</v>
      </c>
      <c r="T129" s="68">
        <v>6.2</v>
      </c>
      <c r="U129" s="68">
        <v>12.6</v>
      </c>
      <c r="V129" s="68">
        <v>3.9940000000000002</v>
      </c>
      <c r="W129" s="86">
        <v>0</v>
      </c>
    </row>
    <row r="130" spans="1:23" ht="16" thickBot="1">
      <c r="B130" s="68">
        <v>12268</v>
      </c>
      <c r="C130" s="68">
        <v>6.4</v>
      </c>
      <c r="D130" s="68">
        <v>13.3</v>
      </c>
      <c r="E130" s="68">
        <v>17.03</v>
      </c>
      <c r="F130" s="68">
        <v>3.9140000000000001</v>
      </c>
      <c r="G130" s="88"/>
      <c r="I130" s="86">
        <f t="shared" si="1"/>
        <v>0</v>
      </c>
      <c r="T130" s="68">
        <v>6.5</v>
      </c>
      <c r="U130" s="68">
        <v>13.1</v>
      </c>
      <c r="V130" s="68">
        <v>3.7290000000000001</v>
      </c>
      <c r="W130" s="86">
        <v>0</v>
      </c>
    </row>
    <row r="131" spans="1:23" ht="16" thickBot="1">
      <c r="B131" s="68">
        <v>12270</v>
      </c>
      <c r="C131" s="68">
        <v>6.2</v>
      </c>
      <c r="D131" s="68">
        <v>12.2</v>
      </c>
      <c r="E131" s="68">
        <v>13.34</v>
      </c>
      <c r="F131" s="68">
        <v>3.415</v>
      </c>
      <c r="G131" s="88"/>
      <c r="I131" s="86">
        <f t="shared" ref="I131:I140" si="2">H131/F131</f>
        <v>0</v>
      </c>
      <c r="T131" s="68">
        <v>6.5</v>
      </c>
      <c r="U131" s="68">
        <v>13.3</v>
      </c>
      <c r="V131" s="68">
        <v>3.734</v>
      </c>
      <c r="W131" s="86">
        <v>0</v>
      </c>
    </row>
    <row r="132" spans="1:23" ht="16" thickBot="1">
      <c r="B132" s="68">
        <v>12276</v>
      </c>
      <c r="C132" s="68">
        <v>6.5</v>
      </c>
      <c r="D132" s="68">
        <v>13.2</v>
      </c>
      <c r="E132" s="68">
        <v>17.760000000000002</v>
      </c>
      <c r="F132" s="68">
        <v>3.6749999999999998</v>
      </c>
      <c r="G132" s="88"/>
      <c r="I132" s="86">
        <f t="shared" si="2"/>
        <v>0</v>
      </c>
      <c r="T132" s="68">
        <v>6.3</v>
      </c>
      <c r="U132" s="68">
        <v>13</v>
      </c>
      <c r="V132" s="68">
        <v>3.8380000000000001</v>
      </c>
      <c r="W132" s="86">
        <v>0</v>
      </c>
    </row>
    <row r="133" spans="1:23" ht="16" thickBot="1">
      <c r="B133" s="68">
        <v>12277</v>
      </c>
      <c r="C133" s="68">
        <v>6.5</v>
      </c>
      <c r="D133" s="68">
        <v>13.1</v>
      </c>
      <c r="E133" s="68">
        <v>16.95</v>
      </c>
      <c r="F133" s="68">
        <v>3.665</v>
      </c>
      <c r="G133" s="88"/>
      <c r="I133" s="86">
        <f t="shared" si="2"/>
        <v>0</v>
      </c>
      <c r="T133" s="68">
        <v>6.5</v>
      </c>
      <c r="U133" s="68">
        <v>13.3</v>
      </c>
      <c r="V133" s="68">
        <v>3.8279999999999998</v>
      </c>
      <c r="W133" s="86">
        <v>0</v>
      </c>
    </row>
    <row r="134" spans="1:23" ht="16" thickBot="1">
      <c r="B134" s="68">
        <v>12278</v>
      </c>
      <c r="C134" s="68">
        <v>6.1</v>
      </c>
      <c r="D134" s="68">
        <v>12.2</v>
      </c>
      <c r="E134" s="68">
        <v>14.07</v>
      </c>
      <c r="F134" s="68">
        <v>3.532</v>
      </c>
      <c r="G134" s="88"/>
      <c r="I134" s="86">
        <f t="shared" si="2"/>
        <v>0</v>
      </c>
      <c r="T134" s="68">
        <v>6.3</v>
      </c>
      <c r="U134" s="68">
        <v>12.7</v>
      </c>
      <c r="V134" s="68">
        <v>3.4910000000000001</v>
      </c>
      <c r="W134" s="86">
        <v>0</v>
      </c>
    </row>
    <row r="135" spans="1:23" ht="16" thickBot="1">
      <c r="A135" s="62" t="s">
        <v>207</v>
      </c>
      <c r="B135" s="45">
        <v>11483</v>
      </c>
      <c r="C135" s="45">
        <v>10</v>
      </c>
      <c r="D135" s="45">
        <v>23</v>
      </c>
      <c r="E135" s="45">
        <v>76.28</v>
      </c>
      <c r="F135" s="45">
        <v>6.7220000000000004</v>
      </c>
      <c r="H135" s="45">
        <v>2.5680000000000001</v>
      </c>
      <c r="I135" s="86">
        <f t="shared" si="2"/>
        <v>0.3820291579886938</v>
      </c>
      <c r="T135" s="68">
        <v>6.5</v>
      </c>
      <c r="U135" s="68">
        <v>13</v>
      </c>
      <c r="V135" s="68">
        <v>3.8210000000000002</v>
      </c>
      <c r="W135" s="86">
        <v>0</v>
      </c>
    </row>
    <row r="136" spans="1:23" ht="16" thickBot="1">
      <c r="B136" s="45">
        <v>11490</v>
      </c>
      <c r="C136" s="45">
        <v>10</v>
      </c>
      <c r="D136" s="45">
        <v>20.2</v>
      </c>
      <c r="E136" s="45">
        <v>70.75</v>
      </c>
      <c r="F136" s="45">
        <v>6.1950000000000003</v>
      </c>
      <c r="H136" s="45">
        <v>2.819</v>
      </c>
      <c r="I136" s="86">
        <f t="shared" si="2"/>
        <v>0.45504439063761093</v>
      </c>
      <c r="T136" s="68">
        <v>6.4</v>
      </c>
      <c r="U136" s="68">
        <v>13.3</v>
      </c>
      <c r="V136" s="68">
        <v>3.9140000000000001</v>
      </c>
      <c r="W136" s="86">
        <v>0</v>
      </c>
    </row>
    <row r="137" spans="1:23" ht="16" thickBot="1">
      <c r="B137" s="45">
        <v>11492</v>
      </c>
      <c r="C137" s="45">
        <v>10.1</v>
      </c>
      <c r="D137" s="45">
        <v>22.7</v>
      </c>
      <c r="E137" s="45">
        <v>76.510000000000005</v>
      </c>
      <c r="F137" s="45">
        <v>6.5709999999999997</v>
      </c>
      <c r="H137" s="47">
        <v>2.7050000000000001</v>
      </c>
      <c r="I137" s="86">
        <f t="shared" si="2"/>
        <v>0.41165728199665197</v>
      </c>
      <c r="T137" s="68">
        <v>6.2</v>
      </c>
      <c r="U137" s="68">
        <v>12.2</v>
      </c>
      <c r="V137" s="68">
        <v>3.415</v>
      </c>
      <c r="W137" s="86">
        <v>0</v>
      </c>
    </row>
    <row r="138" spans="1:23" ht="16" thickBot="1">
      <c r="B138" s="45">
        <v>11557</v>
      </c>
      <c r="C138" s="45">
        <v>9.6</v>
      </c>
      <c r="D138" s="45">
        <v>19.2</v>
      </c>
      <c r="E138" s="45">
        <v>67.22</v>
      </c>
      <c r="F138" s="45">
        <v>5.859</v>
      </c>
      <c r="H138" s="45">
        <v>2.5609999999999999</v>
      </c>
      <c r="I138" s="86">
        <f t="shared" si="2"/>
        <v>0.43710530807304998</v>
      </c>
      <c r="T138" s="68">
        <v>6.5</v>
      </c>
      <c r="U138" s="68">
        <v>13.2</v>
      </c>
      <c r="V138" s="68">
        <v>3.6749999999999998</v>
      </c>
      <c r="W138" s="86">
        <v>0</v>
      </c>
    </row>
    <row r="139" spans="1:23" ht="16" thickBot="1">
      <c r="B139" s="45">
        <v>11479</v>
      </c>
      <c r="C139" s="45">
        <v>10.199999999999999</v>
      </c>
      <c r="D139" s="45">
        <v>22.2</v>
      </c>
      <c r="E139" s="45">
        <v>74.92</v>
      </c>
      <c r="F139" s="45">
        <v>6.3330000000000002</v>
      </c>
      <c r="H139" s="45">
        <v>2.6789999999999998</v>
      </c>
      <c r="I139" s="86">
        <f t="shared" si="2"/>
        <v>0.42302226432970153</v>
      </c>
      <c r="T139" s="68">
        <v>6.5</v>
      </c>
      <c r="U139" s="68">
        <v>13.1</v>
      </c>
      <c r="V139" s="68">
        <v>3.665</v>
      </c>
      <c r="W139" s="86">
        <v>0</v>
      </c>
    </row>
    <row r="140" spans="1:23" ht="16" thickBot="1">
      <c r="B140" s="45">
        <v>11552</v>
      </c>
      <c r="C140" s="45">
        <v>9.6999999999999993</v>
      </c>
      <c r="D140" s="45">
        <v>19.600000000000001</v>
      </c>
      <c r="E140" s="45">
        <v>68.08</v>
      </c>
      <c r="F140" s="45">
        <v>5.61</v>
      </c>
      <c r="H140" s="60">
        <v>2.722</v>
      </c>
      <c r="I140" s="86">
        <f t="shared" si="2"/>
        <v>0.485204991087344</v>
      </c>
      <c r="T140" s="68">
        <v>6.1</v>
      </c>
      <c r="U140" s="68">
        <v>12.2</v>
      </c>
      <c r="V140" s="68">
        <v>3.532</v>
      </c>
      <c r="W140" s="86">
        <v>0</v>
      </c>
    </row>
  </sheetData>
  <sortState ref="T2:W145">
    <sortCondition descending="1" ref="W2:W1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index</vt:lpstr>
      <vt:lpstr>all measurements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Natalia Lyubaykina</cp:lastModifiedBy>
  <dcterms:created xsi:type="dcterms:W3CDTF">2023-03-13T20:31:02Z</dcterms:created>
  <dcterms:modified xsi:type="dcterms:W3CDTF">2024-11-15T11:02:17Z</dcterms:modified>
</cp:coreProperties>
</file>