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migue\Escritorio\"/>
    </mc:Choice>
  </mc:AlternateContent>
  <bookViews>
    <workbookView xWindow="-108" yWindow="-108" windowWidth="23256" windowHeight="12576" tabRatio="500" activeTab="3"/>
  </bookViews>
  <sheets>
    <sheet name="Product_backlog" sheetId="1" r:id="rId1"/>
    <sheet name="Pila_sprint" sheetId="2" r:id="rId2"/>
    <sheet name="Burn up" sheetId="3" r:id="rId3"/>
    <sheet name="Burndown " sheetId="4" r:id="rId4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" l="1"/>
  <c r="E11" i="4"/>
  <c r="G11" i="4"/>
  <c r="E13" i="2"/>
  <c r="F11" i="1" l="1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</calcChain>
</file>

<file path=xl/comments1.xml><?xml version="1.0" encoding="utf-8"?>
<comments xmlns="http://schemas.openxmlformats.org/spreadsheetml/2006/main">
  <authors>
    <author>Microsoft Office User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>de 4 a 8 horas máximo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6" authorId="0" shapeId="0">
      <text>
        <r>
          <rPr>
            <sz val="10"/>
            <color rgb="FF000000"/>
            <rFont val="Tahoma"/>
            <family val="2"/>
          </rPr>
          <t>Estas pilas se irían actualizando continuamente con las reuniones "Scrum daily". Se van anotando las horas que se ha avanzado en la tarea.</t>
        </r>
      </text>
    </comment>
  </commentList>
</comments>
</file>

<file path=xl/sharedStrings.xml><?xml version="1.0" encoding="utf-8"?>
<sst xmlns="http://schemas.openxmlformats.org/spreadsheetml/2006/main" count="51" uniqueCount="42">
  <si>
    <t>Prioridad</t>
  </si>
  <si>
    <t>Elemento</t>
  </si>
  <si>
    <t>Estimación inicial</t>
  </si>
  <si>
    <t>Sprint 1</t>
  </si>
  <si>
    <t>Sprint 2</t>
  </si>
  <si>
    <t>Sprint 3</t>
  </si>
  <si>
    <t>Sprint 4</t>
  </si>
  <si>
    <r>
      <t xml:space="preserve">Product backlog del proyecto:
</t>
    </r>
    <r>
      <rPr>
        <i/>
        <sz val="12"/>
        <color theme="1"/>
        <rFont val="Calibri"/>
        <family val="2"/>
        <scheme val="minor"/>
      </rPr>
      <t>Creación de una página web donde poder subir, leer y descargar libros</t>
    </r>
    <r>
      <rPr>
        <sz val="12"/>
        <color theme="1"/>
        <rFont val="Calibri"/>
        <family val="2"/>
        <scheme val="minor"/>
      </rPr>
      <t>.</t>
    </r>
  </si>
  <si>
    <t>ID</t>
  </si>
  <si>
    <t>Nueva estimaciones al final del dia</t>
  </si>
  <si>
    <t>Elemento del 
backlog</t>
  </si>
  <si>
    <t>Tarea del sprint</t>
  </si>
  <si>
    <t>Voluntario</t>
  </si>
  <si>
    <t>D1</t>
  </si>
  <si>
    <t>D2</t>
  </si>
  <si>
    <t>D3</t>
  </si>
  <si>
    <t>Total</t>
  </si>
  <si>
    <t>p1</t>
  </si>
  <si>
    <t>ID_1</t>
  </si>
  <si>
    <t>Miguel, Natalia y Curro</t>
  </si>
  <si>
    <t>Como gerente quiero poder gestionar representantes, grupos y sus discografias.</t>
  </si>
  <si>
    <t>Creacion de la plantilla del representante.</t>
  </si>
  <si>
    <t>Creacion de la plantilla de ejecución</t>
  </si>
  <si>
    <t>Creacion de la plantilla de los grupos.</t>
  </si>
  <si>
    <t>Testeo del producto.</t>
  </si>
  <si>
    <t>Creacion de la plantilla de control de excepciones</t>
  </si>
  <si>
    <t>Miguel</t>
  </si>
  <si>
    <t>Migue y Curro</t>
  </si>
  <si>
    <t>Completado</t>
  </si>
  <si>
    <t>Sprint</t>
  </si>
  <si>
    <t>Real</t>
  </si>
  <si>
    <t>Planeado</t>
  </si>
  <si>
    <t>Ideal</t>
  </si>
  <si>
    <t>Día</t>
  </si>
  <si>
    <t>Hecho hoy</t>
  </si>
  <si>
    <t>Restante</t>
  </si>
  <si>
    <t>Realizado</t>
  </si>
  <si>
    <t>Gráfico de avance</t>
  </si>
  <si>
    <t>D4</t>
  </si>
  <si>
    <t>D5</t>
  </si>
  <si>
    <t>D6</t>
  </si>
  <si>
    <t>Corrección de errores post-testeo.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</si>
</sst>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11"/>
      <color theme="1"/>
      <name val="Georgia"/>
      <family val="1"/>
    </font>
    <font>
      <sz val="8"/>
      <color indexed="8"/>
      <name val="Georgia"/>
      <family val="1"/>
    </font>
    <font>
      <sz val="9"/>
      <color rgb="FF666666"/>
      <name val="Georgia"/>
      <family val="1"/>
    </font>
    <font>
      <b/>
      <sz val="9"/>
      <color theme="1"/>
      <name val="Georgia"/>
      <family val="1"/>
    </font>
    <font>
      <b/>
      <sz val="24"/>
      <color theme="1"/>
      <name val="Georgia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rgb="FF666666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rgb="FF66666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666666"/>
      </left>
      <right style="thin">
        <color indexed="22"/>
      </right>
      <top style="thin">
        <color indexed="22"/>
      </top>
      <bottom style="thin">
        <color rgb="FF666666"/>
      </bottom>
      <diagonal/>
    </border>
    <border>
      <left style="thin">
        <color rgb="FF666666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666666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rgb="FF666666"/>
      </left>
      <right/>
      <top/>
      <bottom style="thin">
        <color indexed="22"/>
      </bottom>
      <diagonal/>
    </border>
    <border>
      <left/>
      <right style="thin">
        <color rgb="FF666666"/>
      </right>
      <top style="thin">
        <color rgb="FF666666"/>
      </top>
      <bottom/>
      <diagonal/>
    </border>
    <border>
      <left/>
      <right style="thin">
        <color indexed="22"/>
      </right>
      <top style="thin">
        <color rgb="FF666666"/>
      </top>
      <bottom/>
      <diagonal/>
    </border>
    <border>
      <left style="thin">
        <color indexed="22"/>
      </left>
      <right/>
      <top style="thin">
        <color rgb="FF666666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4" fillId="0" borderId="1" xfId="0" applyFont="1" applyBorder="1"/>
    <xf numFmtId="0" fontId="0" fillId="0" borderId="3" xfId="0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wrapText="1"/>
    </xf>
    <xf numFmtId="0" fontId="0" fillId="0" borderId="19" xfId="0" applyFill="1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1" fillId="0" borderId="0" xfId="1"/>
    <xf numFmtId="0" fontId="8" fillId="0" borderId="0" xfId="1" applyFont="1"/>
    <xf numFmtId="0" fontId="9" fillId="0" borderId="0" xfId="1" applyFont="1" applyAlignment="1">
      <alignment horizontal="center"/>
    </xf>
    <xf numFmtId="0" fontId="9" fillId="0" borderId="0" xfId="1" applyFont="1"/>
    <xf numFmtId="0" fontId="10" fillId="0" borderId="0" xfId="1" applyFont="1"/>
    <xf numFmtId="0" fontId="11" fillId="0" borderId="0" xfId="1" applyFont="1" applyAlignment="1">
      <alignment horizontal="center"/>
    </xf>
    <xf numFmtId="0" fontId="11" fillId="0" borderId="0" xfId="1" applyFont="1"/>
    <xf numFmtId="0" fontId="12" fillId="0" borderId="24" xfId="1" applyFont="1" applyBorder="1" applyAlignment="1">
      <alignment horizontal="center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2" fillId="0" borderId="28" xfId="1" applyFont="1" applyBorder="1" applyAlignment="1">
      <alignment horizontal="center"/>
    </xf>
    <xf numFmtId="0" fontId="13" fillId="2" borderId="30" xfId="1" applyFont="1" applyFill="1" applyBorder="1" applyAlignment="1">
      <alignment horizontal="center"/>
    </xf>
    <xf numFmtId="0" fontId="13" fillId="2" borderId="31" xfId="1" applyFont="1" applyFill="1" applyBorder="1" applyAlignment="1">
      <alignment horizontal="center"/>
    </xf>
    <xf numFmtId="0" fontId="13" fillId="2" borderId="32" xfId="1" applyFont="1" applyFill="1" applyBorder="1" applyAlignment="1">
      <alignment horizontal="center"/>
    </xf>
    <xf numFmtId="0" fontId="13" fillId="2" borderId="36" xfId="1" applyFont="1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15" fillId="0" borderId="0" xfId="0" applyFont="1"/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5" fillId="0" borderId="21" xfId="0" applyFont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8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13" fillId="2" borderId="35" xfId="1" applyFont="1" applyFill="1" applyBorder="1" applyAlignment="1">
      <alignment horizontal="center"/>
    </xf>
    <xf numFmtId="0" fontId="13" fillId="2" borderId="34" xfId="1" applyFont="1" applyFill="1" applyBorder="1" applyAlignment="1">
      <alignment horizontal="center"/>
    </xf>
    <xf numFmtId="0" fontId="13" fillId="2" borderId="33" xfId="1" applyFont="1" applyFill="1" applyBorder="1" applyAlignment="1">
      <alignment horizontal="center" wrapText="1"/>
    </xf>
    <xf numFmtId="0" fontId="13" fillId="2" borderId="29" xfId="1" applyFont="1" applyFill="1" applyBorder="1" applyAlignment="1">
      <alignment horizontal="center" wrapText="1"/>
    </xf>
    <xf numFmtId="0" fontId="14" fillId="2" borderId="37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Burn up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up'!$C$3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'Burn up'!$B$4:$B$12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'Burn up'!$C$4:$C$12</c:f>
              <c:numCache>
                <c:formatCode>General</c:formatCode>
                <c:ptCount val="9"/>
                <c:pt idx="0">
                  <c:v>45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B-43A5-A42E-EBF89EB68E3C}"/>
            </c:ext>
          </c:extLst>
        </c:ser>
        <c:ser>
          <c:idx val="1"/>
          <c:order val="1"/>
          <c:tx>
            <c:strRef>
              <c:f>'Burn up'!$D$3</c:f>
              <c:strCache>
                <c:ptCount val="1"/>
                <c:pt idx="0">
                  <c:v>Completado</c:v>
                </c:pt>
              </c:strCache>
            </c:strRef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'Burn up'!$B$4:$B$12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'Burn up'!$D$4:$D$12</c:f>
              <c:numCache>
                <c:formatCode>General</c:formatCode>
                <c:ptCount val="9"/>
                <c:pt idx="0">
                  <c:v>0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B-43A5-A42E-EBF89EB6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021759"/>
        <c:axId val="1"/>
      </c:lineChart>
      <c:catAx>
        <c:axId val="120702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702175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6647145485692884"/>
          <c:y val="0.8920359502803995"/>
          <c:w val="0.27578529823131598"/>
          <c:h val="6.263690692041545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es-ES"/>
    </a:p>
  </c:txPr>
  <c:printSettings>
    <c:headerFooter alignWithMargins="0"/>
    <c:pageMargins b="1" l="0.75" r="0.75" t="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'Burndown '!$G$3</c:f>
              <c:strCache>
                <c:ptCount val="1"/>
                <c:pt idx="0">
                  <c:v>Hecho hoy</c:v>
                </c:pt>
              </c:strCache>
            </c:strRef>
          </c:tx>
          <c:spPr>
            <a:gradFill rotWithShape="0">
              <a:gsLst>
                <a:gs pos="0">
                  <a:srgbClr val="006666"/>
                </a:gs>
                <a:gs pos="28999">
                  <a:srgbClr val="006666"/>
                </a:gs>
                <a:gs pos="100000">
                  <a:srgbClr val="008080"/>
                </a:gs>
              </a:gsLst>
              <a:lin ang="5400000"/>
            </a:gradFill>
            <a:ln w="12700">
              <a:solidFill>
                <a:srgbClr val="008080"/>
              </a:solidFill>
              <a:prstDash val="solid"/>
            </a:ln>
          </c:spPr>
          <c:invertIfNegative val="0"/>
          <c:cat>
            <c:numRef>
              <c:f>'Burndown 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'Burndown '!$G$5:$G$25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9FD-B31F-4DCE6322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07027999"/>
        <c:axId val="1"/>
      </c:barChart>
      <c:lineChart>
        <c:grouping val="standard"/>
        <c:varyColors val="0"/>
        <c:ser>
          <c:idx val="0"/>
          <c:order val="0"/>
          <c:tx>
            <c:strRef>
              <c:f>'Burndown '!$E$4</c:f>
              <c:strCache>
                <c:ptCount val="1"/>
                <c:pt idx="0">
                  <c:v>Planeado</c:v>
                </c:pt>
              </c:strCache>
            </c:strRef>
          </c:tx>
          <c:spPr>
            <a:ln w="25400">
              <a:solidFill>
                <a:srgbClr val="1FB714"/>
              </a:solidFill>
              <a:prstDash val="solid"/>
            </a:ln>
          </c:spPr>
          <c:marker>
            <c:symbol val="none"/>
          </c:marker>
          <c:cat>
            <c:numRef>
              <c:f>'Burndown 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'Burndown '!$E$5:$E$25</c:f>
              <c:numCache>
                <c:formatCode>General</c:formatCode>
                <c:ptCount val="21"/>
                <c:pt idx="0">
                  <c:v>45</c:v>
                </c:pt>
                <c:pt idx="1">
                  <c:v>38</c:v>
                </c:pt>
                <c:pt idx="2">
                  <c:v>31</c:v>
                </c:pt>
                <c:pt idx="3">
                  <c:v>24</c:v>
                </c:pt>
                <c:pt idx="4">
                  <c:v>17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2-49FD-B31F-4DCE63220FA1}"/>
            </c:ext>
          </c:extLst>
        </c:ser>
        <c:ser>
          <c:idx val="1"/>
          <c:order val="1"/>
          <c:tx>
            <c:strRef>
              <c:f>'Burndown '!$F$4</c:f>
              <c:strCache>
                <c:ptCount val="1"/>
                <c:pt idx="0">
                  <c:v>Real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trendline>
            <c:name>Trend line</c:name>
            <c:spPr>
              <a:ln w="12700">
                <a:solidFill>
                  <a:srgbClr val="80808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'Burndown 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'Burndown '!$F$5:$F$25</c:f>
              <c:numCache>
                <c:formatCode>General</c:formatCode>
                <c:ptCount val="21"/>
                <c:pt idx="0">
                  <c:v>43</c:v>
                </c:pt>
                <c:pt idx="1">
                  <c:v>36</c:v>
                </c:pt>
                <c:pt idx="2">
                  <c:v>29</c:v>
                </c:pt>
                <c:pt idx="3">
                  <c:v>22</c:v>
                </c:pt>
                <c:pt idx="4">
                  <c:v>13</c:v>
                </c:pt>
                <c:pt idx="5">
                  <c:v>5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2-49FD-B31F-4DCE6322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027999"/>
        <c:axId val="1"/>
      </c:lineChart>
      <c:catAx>
        <c:axId val="120702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120702799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3869139936819723E-2"/>
          <c:y val="0.89392030928906241"/>
          <c:w val="0.81136395212716461"/>
          <c:h val="5.466419157523042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aseline="0">
              <a:latin typeface="Georgia" pitchFamily="18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83820</xdr:rowOff>
    </xdr:from>
    <xdr:to>
      <xdr:col>11</xdr:col>
      <xdr:colOff>685800</xdr:colOff>
      <xdr:row>20</xdr:row>
      <xdr:rowOff>137160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2</xdr:row>
      <xdr:rowOff>0</xdr:rowOff>
    </xdr:from>
    <xdr:to>
      <xdr:col>21</xdr:col>
      <xdr:colOff>304800</xdr:colOff>
      <xdr:row>27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4"/>
  <sheetViews>
    <sheetView topLeftCell="B1" zoomScale="110" zoomScaleNormal="110" zoomScalePageLayoutView="140" workbookViewId="0">
      <selection activeCell="C23" sqref="C23"/>
    </sheetView>
  </sheetViews>
  <sheetFormatPr baseColWidth="10" defaultRowHeight="15.6" x14ac:dyDescent="0.3"/>
  <cols>
    <col min="1" max="1" width="11.296875" bestFit="1" customWidth="1"/>
    <col min="2" max="2" width="11.69921875" bestFit="1" customWidth="1"/>
    <col min="3" max="3" width="20.19921875" bestFit="1" customWidth="1"/>
    <col min="4" max="4" width="11.296875" bestFit="1" customWidth="1"/>
    <col min="5" max="5" width="40.69921875" customWidth="1"/>
    <col min="6" max="6" width="22.19921875" customWidth="1"/>
  </cols>
  <sheetData>
    <row r="1" spans="3:10" ht="16.05" customHeight="1" x14ac:dyDescent="0.3">
      <c r="C1" s="45" t="s">
        <v>7</v>
      </c>
      <c r="D1" s="46"/>
      <c r="E1" s="46"/>
      <c r="F1" s="46"/>
      <c r="G1" s="46"/>
      <c r="H1" s="46"/>
      <c r="I1" s="46"/>
      <c r="J1" s="47"/>
    </row>
    <row r="2" spans="3:10" x14ac:dyDescent="0.3">
      <c r="C2" s="48"/>
      <c r="D2" s="49"/>
      <c r="E2" s="49"/>
      <c r="F2" s="49"/>
      <c r="G2" s="49"/>
      <c r="H2" s="49"/>
      <c r="I2" s="49"/>
      <c r="J2" s="50"/>
    </row>
    <row r="3" spans="3:10" ht="16.2" thickBot="1" x14ac:dyDescent="0.35">
      <c r="C3" s="48"/>
      <c r="D3" s="49"/>
      <c r="E3" s="49"/>
      <c r="F3" s="49"/>
      <c r="G3" s="49"/>
      <c r="H3" s="49"/>
      <c r="I3" s="49"/>
      <c r="J3" s="50"/>
    </row>
    <row r="4" spans="3:10" ht="21" x14ac:dyDescent="0.4">
      <c r="C4" s="15" t="s">
        <v>8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5</v>
      </c>
      <c r="J4" s="17" t="s">
        <v>6</v>
      </c>
    </row>
    <row r="5" spans="3:10" ht="31.8" thickBot="1" x14ac:dyDescent="0.35">
      <c r="C5" s="18" t="s">
        <v>18</v>
      </c>
      <c r="D5" s="19" t="s">
        <v>17</v>
      </c>
      <c r="E5" s="20" t="s">
        <v>20</v>
      </c>
      <c r="F5" s="21">
        <v>45</v>
      </c>
      <c r="G5" s="21" t="s">
        <v>18</v>
      </c>
      <c r="H5" s="19"/>
      <c r="I5" s="19"/>
      <c r="J5" s="22"/>
    </row>
    <row r="6" spans="3:10" x14ac:dyDescent="0.3">
      <c r="C6" s="10"/>
      <c r="D6" s="8"/>
      <c r="E6" s="9"/>
      <c r="F6" s="8"/>
      <c r="G6" s="12"/>
      <c r="H6" s="8"/>
      <c r="I6" s="8"/>
      <c r="J6" s="11"/>
    </row>
    <row r="7" spans="3:10" x14ac:dyDescent="0.3">
      <c r="C7" s="10"/>
      <c r="D7" s="8"/>
      <c r="E7" s="9"/>
      <c r="F7" s="8"/>
      <c r="G7" s="8"/>
      <c r="H7" s="8"/>
      <c r="I7" s="8"/>
      <c r="J7" s="11"/>
    </row>
    <row r="8" spans="3:10" x14ac:dyDescent="0.3">
      <c r="C8" s="10"/>
      <c r="D8" s="8"/>
      <c r="E8" s="9"/>
      <c r="F8" s="8"/>
      <c r="G8" s="8"/>
      <c r="H8" s="8"/>
      <c r="I8" s="8"/>
      <c r="J8" s="11"/>
    </row>
    <row r="9" spans="3:10" x14ac:dyDescent="0.3">
      <c r="C9" s="10"/>
      <c r="D9" s="8"/>
      <c r="E9" s="9"/>
      <c r="F9" s="8"/>
      <c r="G9" s="8"/>
      <c r="H9" s="8"/>
      <c r="I9" s="8"/>
      <c r="J9" s="11"/>
    </row>
    <row r="10" spans="3:10" ht="16.2" thickBot="1" x14ac:dyDescent="0.35">
      <c r="C10" s="10"/>
      <c r="D10" s="8"/>
      <c r="E10" s="9"/>
      <c r="F10" s="8"/>
      <c r="G10" s="8"/>
      <c r="H10" s="8"/>
      <c r="I10" s="8"/>
      <c r="J10" s="11"/>
    </row>
    <row r="11" spans="3:10" ht="16.2" thickBot="1" x14ac:dyDescent="0.35">
      <c r="C11" s="51" t="s">
        <v>16</v>
      </c>
      <c r="D11" s="52"/>
      <c r="E11" s="52"/>
      <c r="F11" s="25">
        <f>SUM(F5:F10)</f>
        <v>45</v>
      </c>
      <c r="G11" s="23"/>
      <c r="H11" s="23"/>
      <c r="I11" s="23"/>
      <c r="J11" s="24"/>
    </row>
    <row r="14" spans="3:10" x14ac:dyDescent="0.3">
      <c r="G14" s="44"/>
    </row>
  </sheetData>
  <mergeCells count="2">
    <mergeCell ref="C1:J3"/>
    <mergeCell ref="C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L13"/>
  <sheetViews>
    <sheetView zoomScale="97" zoomScaleNormal="150" zoomScalePageLayoutView="150" workbookViewId="0">
      <selection activeCell="I13" sqref="I13"/>
    </sheetView>
  </sheetViews>
  <sheetFormatPr baseColWidth="10" defaultRowHeight="15.6" x14ac:dyDescent="0.3"/>
  <cols>
    <col min="2" max="2" width="30.5" bestFit="1" customWidth="1"/>
    <col min="3" max="3" width="43.796875" customWidth="1"/>
    <col min="4" max="4" width="19.5" customWidth="1"/>
    <col min="5" max="5" width="20.19921875" bestFit="1" customWidth="1"/>
    <col min="6" max="6" width="4.5" customWidth="1"/>
    <col min="7" max="7" width="5" customWidth="1"/>
    <col min="8" max="8" width="4.69921875" customWidth="1"/>
    <col min="9" max="9" width="5.296875" customWidth="1"/>
    <col min="10" max="10" width="5.796875" customWidth="1"/>
    <col min="11" max="11" width="5.3984375" customWidth="1"/>
  </cols>
  <sheetData>
    <row r="3" spans="2:12" ht="16.05" customHeight="1" x14ac:dyDescent="0.3">
      <c r="B3" s="1"/>
      <c r="C3" s="1"/>
      <c r="D3" s="1"/>
      <c r="E3" s="1"/>
      <c r="F3" s="1"/>
      <c r="G3" s="1"/>
      <c r="H3" s="1"/>
      <c r="I3" s="1"/>
    </row>
    <row r="4" spans="2:12" x14ac:dyDescent="0.3">
      <c r="B4" s="1"/>
      <c r="C4" s="1"/>
      <c r="D4" s="1"/>
      <c r="E4" s="1"/>
      <c r="F4" s="1"/>
      <c r="G4" s="1"/>
      <c r="H4" s="1"/>
      <c r="I4" s="1"/>
    </row>
    <row r="5" spans="2:12" ht="16.2" customHeight="1" thickBot="1" x14ac:dyDescent="0.35">
      <c r="B5" s="1"/>
      <c r="C5" s="1"/>
      <c r="D5" s="1"/>
      <c r="E5" s="1"/>
      <c r="F5" s="57" t="s">
        <v>9</v>
      </c>
      <c r="G5" s="58"/>
      <c r="H5" s="58"/>
      <c r="I5" s="58"/>
      <c r="J5" s="58"/>
      <c r="K5" s="58"/>
    </row>
    <row r="6" spans="2:12" ht="42.6" thickBot="1" x14ac:dyDescent="0.35">
      <c r="B6" s="5" t="s">
        <v>10</v>
      </c>
      <c r="C6" s="6" t="s">
        <v>11</v>
      </c>
      <c r="D6" s="6" t="s">
        <v>12</v>
      </c>
      <c r="E6" s="6" t="s">
        <v>2</v>
      </c>
      <c r="F6" s="6" t="s">
        <v>13</v>
      </c>
      <c r="G6" s="6" t="s">
        <v>14</v>
      </c>
      <c r="H6" s="6" t="s">
        <v>15</v>
      </c>
      <c r="I6" s="7" t="s">
        <v>38</v>
      </c>
      <c r="J6" s="7" t="s">
        <v>39</v>
      </c>
      <c r="K6" s="7" t="s">
        <v>40</v>
      </c>
    </row>
    <row r="7" spans="2:12" ht="22.95" customHeight="1" x14ac:dyDescent="0.3">
      <c r="B7" s="53" t="s">
        <v>18</v>
      </c>
      <c r="C7" s="4" t="s">
        <v>21</v>
      </c>
      <c r="D7" s="13" t="s">
        <v>19</v>
      </c>
      <c r="E7" s="4">
        <v>5</v>
      </c>
      <c r="F7" s="4">
        <v>3</v>
      </c>
      <c r="G7" s="4">
        <v>1</v>
      </c>
      <c r="H7" s="4">
        <v>0</v>
      </c>
      <c r="I7" s="2">
        <v>0</v>
      </c>
      <c r="J7" s="43">
        <v>0</v>
      </c>
      <c r="K7" s="43">
        <v>0</v>
      </c>
    </row>
    <row r="8" spans="2:12" ht="17.399999999999999" customHeight="1" x14ac:dyDescent="0.3">
      <c r="B8" s="54"/>
      <c r="C8" s="2" t="s">
        <v>23</v>
      </c>
      <c r="D8" s="14" t="s">
        <v>19</v>
      </c>
      <c r="E8" s="2">
        <v>10</v>
      </c>
      <c r="F8" s="2">
        <v>3</v>
      </c>
      <c r="G8" s="2">
        <v>3</v>
      </c>
      <c r="H8" s="2">
        <v>4</v>
      </c>
      <c r="I8" s="42">
        <v>0</v>
      </c>
      <c r="J8" s="2">
        <v>0</v>
      </c>
      <c r="K8" s="2">
        <v>0</v>
      </c>
    </row>
    <row r="9" spans="2:12" ht="20.399999999999999" customHeight="1" x14ac:dyDescent="0.3">
      <c r="B9" s="54"/>
      <c r="C9" s="2" t="s">
        <v>22</v>
      </c>
      <c r="D9" s="14" t="s">
        <v>19</v>
      </c>
      <c r="E9" s="2">
        <v>12</v>
      </c>
      <c r="F9" s="2">
        <v>0</v>
      </c>
      <c r="G9" s="2">
        <v>3</v>
      </c>
      <c r="H9" s="2">
        <v>3</v>
      </c>
      <c r="I9" s="2">
        <v>3</v>
      </c>
      <c r="J9" s="2">
        <v>3</v>
      </c>
      <c r="K9" s="2">
        <v>0</v>
      </c>
    </row>
    <row r="10" spans="2:12" ht="15.6" customHeight="1" x14ac:dyDescent="0.3">
      <c r="B10" s="54"/>
      <c r="C10" s="2" t="s">
        <v>24</v>
      </c>
      <c r="D10" s="14" t="s">
        <v>27</v>
      </c>
      <c r="E10" s="2">
        <v>5</v>
      </c>
      <c r="F10" s="2">
        <v>0</v>
      </c>
      <c r="G10" s="2">
        <v>0</v>
      </c>
      <c r="H10" s="2">
        <v>0</v>
      </c>
      <c r="I10" s="2">
        <v>2</v>
      </c>
      <c r="J10" s="43">
        <v>1</v>
      </c>
      <c r="K10" s="43">
        <v>2</v>
      </c>
    </row>
    <row r="11" spans="2:12" ht="12.6" customHeight="1" x14ac:dyDescent="0.3">
      <c r="B11" s="54"/>
      <c r="C11" s="2" t="s">
        <v>41</v>
      </c>
      <c r="D11" s="14" t="s">
        <v>19</v>
      </c>
      <c r="E11" s="2">
        <v>12</v>
      </c>
      <c r="F11" s="2">
        <v>0</v>
      </c>
      <c r="G11" s="2">
        <v>0</v>
      </c>
      <c r="H11" s="2">
        <v>0</v>
      </c>
      <c r="I11" s="2">
        <v>4</v>
      </c>
      <c r="J11" s="43">
        <v>4</v>
      </c>
      <c r="K11" s="43">
        <v>4</v>
      </c>
    </row>
    <row r="12" spans="2:12" x14ac:dyDescent="0.3">
      <c r="B12" s="54"/>
      <c r="C12" s="2" t="s">
        <v>25</v>
      </c>
      <c r="D12" s="14" t="s">
        <v>26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43">
        <v>0</v>
      </c>
      <c r="K12" s="43">
        <v>0</v>
      </c>
      <c r="L12" s="44"/>
    </row>
    <row r="13" spans="2:12" ht="18" x14ac:dyDescent="0.35">
      <c r="B13" s="2"/>
      <c r="C13" s="55" t="s">
        <v>16</v>
      </c>
      <c r="D13" s="56"/>
      <c r="E13" s="3">
        <f>SUM(E7:E12)</f>
        <v>45</v>
      </c>
      <c r="F13" s="2"/>
      <c r="G13" s="2"/>
      <c r="H13" s="2"/>
      <c r="I13" s="2"/>
      <c r="J13" s="2"/>
      <c r="K13" s="2"/>
    </row>
  </sheetData>
  <mergeCells count="3">
    <mergeCell ref="B7:B12"/>
    <mergeCell ref="C13:D13"/>
    <mergeCell ref="F5:K5"/>
  </mergeCells>
  <conditionalFormatting sqref="J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{F97CD73E-71D4-463A-839F-466C9ACBFC7B}</x14:id>
        </ext>
      </extLst>
    </cfRule>
  </conditionalFormatting>
  <conditionalFormatting sqref="I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{0092E0E1-BB6B-4FB2-B21B-BB36208BC105}</x14:id>
        </ext>
      </extLst>
    </cfRule>
  </conditionalFormatting>
  <conditionalFormatting sqref="K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{350A0757-CF2E-4E9F-A133-AB48BBA7307F}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7CD73E-71D4-463A-839F-466C9ACBF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0092E0E1-BB6B-4FB2-B21B-BB36208BC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350A0757-CF2E-4E9F-A133-AB48BBA73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zoomScale="140" zoomScaleNormal="140" workbookViewId="0">
      <selection activeCell="D7" sqref="D7"/>
    </sheetView>
  </sheetViews>
  <sheetFormatPr baseColWidth="10" defaultRowHeight="14.4" x14ac:dyDescent="0.3"/>
  <cols>
    <col min="1" max="3" width="11.19921875" style="26"/>
    <col min="4" max="4" width="11.09765625" style="26" customWidth="1"/>
    <col min="5" max="16384" width="11.19921875" style="26"/>
  </cols>
  <sheetData>
    <row r="3" spans="2:4" x14ac:dyDescent="0.3">
      <c r="B3" s="27" t="s">
        <v>29</v>
      </c>
      <c r="C3" s="27" t="s">
        <v>16</v>
      </c>
      <c r="D3" s="27" t="s">
        <v>28</v>
      </c>
    </row>
    <row r="4" spans="2:4" x14ac:dyDescent="0.3">
      <c r="B4" s="26">
        <v>0</v>
      </c>
      <c r="C4" s="26">
        <v>45</v>
      </c>
      <c r="D4" s="26">
        <v>0</v>
      </c>
    </row>
    <row r="5" spans="2:4" x14ac:dyDescent="0.3">
      <c r="B5" s="26">
        <v>1</v>
      </c>
      <c r="C5" s="26">
        <v>45</v>
      </c>
      <c r="D5" s="26">
        <v>45</v>
      </c>
    </row>
  </sheetData>
  <pageMargins left="0.75" right="0.75" top="1" bottom="1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0"/>
  <sheetViews>
    <sheetView showGridLines="0" tabSelected="1" zoomScale="130" zoomScaleNormal="130" workbookViewId="0">
      <selection activeCell="F13" sqref="F13"/>
    </sheetView>
  </sheetViews>
  <sheetFormatPr baseColWidth="10" defaultColWidth="7.8984375" defaultRowHeight="14.4" x14ac:dyDescent="0.3"/>
  <cols>
    <col min="1" max="1" width="3.296875" style="29" customWidth="1"/>
    <col min="2" max="2" width="4.5" style="28" customWidth="1"/>
    <col min="3" max="6" width="7.59765625" style="28" customWidth="1"/>
    <col min="7" max="7" width="8.19921875" style="28" customWidth="1"/>
    <col min="8" max="8" width="1.296875" style="26" customWidth="1"/>
    <col min="9" max="16384" width="7.8984375" style="26"/>
  </cols>
  <sheetData>
    <row r="1" spans="1:20" ht="30" x14ac:dyDescent="0.3">
      <c r="A1" s="32"/>
      <c r="B1" s="63" t="s">
        <v>37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30"/>
      <c r="T1" s="30"/>
    </row>
    <row r="2" spans="1:20" ht="6" customHeight="1" x14ac:dyDescent="0.3">
      <c r="A2" s="32"/>
      <c r="B2" s="31"/>
      <c r="C2" s="31"/>
      <c r="D2" s="31"/>
      <c r="E2" s="31"/>
      <c r="F2" s="31"/>
      <c r="G2" s="31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ht="15" customHeight="1" x14ac:dyDescent="0.3">
      <c r="A3" s="32"/>
      <c r="B3" s="41"/>
      <c r="C3" s="59" t="s">
        <v>36</v>
      </c>
      <c r="D3" s="60"/>
      <c r="E3" s="59" t="s">
        <v>35</v>
      </c>
      <c r="F3" s="60"/>
      <c r="G3" s="61" t="s">
        <v>34</v>
      </c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x14ac:dyDescent="0.3">
      <c r="A4" s="32"/>
      <c r="B4" s="40" t="s">
        <v>33</v>
      </c>
      <c r="C4" s="39" t="s">
        <v>32</v>
      </c>
      <c r="D4" s="38" t="s">
        <v>30</v>
      </c>
      <c r="E4" s="39" t="s">
        <v>31</v>
      </c>
      <c r="F4" s="38" t="s">
        <v>30</v>
      </c>
      <c r="G4" s="62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x14ac:dyDescent="0.3">
      <c r="A5" s="32"/>
      <c r="B5" s="37">
        <v>0</v>
      </c>
      <c r="C5" s="35"/>
      <c r="D5" s="35"/>
      <c r="E5" s="35">
        <v>45</v>
      </c>
      <c r="F5" s="35">
        <v>43</v>
      </c>
      <c r="G5" s="33" t="str">
        <f t="shared" ref="G5:G11" si="0">IF(D5="","N/A",D5)</f>
        <v>N/A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1:20" x14ac:dyDescent="0.3">
      <c r="A6" s="32"/>
      <c r="B6" s="37">
        <v>1</v>
      </c>
      <c r="C6" s="35">
        <v>7</v>
      </c>
      <c r="D6" s="35">
        <v>7</v>
      </c>
      <c r="E6" s="35">
        <f>$E$5-SUM($C$6:C6)</f>
        <v>38</v>
      </c>
      <c r="F6" s="35">
        <f>IF(D6="",NA(),$F$5-SUM($D$6:D6))</f>
        <v>36</v>
      </c>
      <c r="G6" s="33">
        <f t="shared" si="0"/>
        <v>7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</row>
    <row r="7" spans="1:20" x14ac:dyDescent="0.3">
      <c r="A7" s="32"/>
      <c r="B7" s="37">
        <v>2</v>
      </c>
      <c r="C7" s="35">
        <v>7</v>
      </c>
      <c r="D7" s="35">
        <v>7</v>
      </c>
      <c r="E7" s="35">
        <f>$E$5-SUM($C$6:C7)</f>
        <v>31</v>
      </c>
      <c r="F7" s="35">
        <f>IF(D7="",NA(),$F$5-SUM($D$6:D7))</f>
        <v>29</v>
      </c>
      <c r="G7" s="33">
        <f t="shared" si="0"/>
        <v>7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spans="1:20" x14ac:dyDescent="0.3">
      <c r="A8" s="32"/>
      <c r="B8" s="37">
        <v>3</v>
      </c>
      <c r="C8" s="35">
        <v>7</v>
      </c>
      <c r="D8" s="35">
        <v>7</v>
      </c>
      <c r="E8" s="35">
        <f>$E$5-SUM($C$6:C8)</f>
        <v>24</v>
      </c>
      <c r="F8" s="35">
        <f>IF(D8="",NA(),$F$5-SUM($D$6:D8))</f>
        <v>22</v>
      </c>
      <c r="G8" s="33">
        <f t="shared" si="0"/>
        <v>7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</row>
    <row r="9" spans="1:20" x14ac:dyDescent="0.3">
      <c r="A9" s="32"/>
      <c r="B9" s="37">
        <v>4</v>
      </c>
      <c r="C9" s="35">
        <v>7</v>
      </c>
      <c r="D9" s="35">
        <v>9</v>
      </c>
      <c r="E9" s="35">
        <f>$E$5-SUM($C$6:C9)</f>
        <v>17</v>
      </c>
      <c r="F9" s="35">
        <f>IF(D9="",NA(),$F$5-SUM($D$6:D9))</f>
        <v>13</v>
      </c>
      <c r="G9" s="33">
        <f t="shared" si="0"/>
        <v>9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</row>
    <row r="10" spans="1:20" x14ac:dyDescent="0.3">
      <c r="A10" s="32"/>
      <c r="B10" s="37">
        <v>5</v>
      </c>
      <c r="C10" s="35">
        <v>7</v>
      </c>
      <c r="D10" s="35">
        <v>8</v>
      </c>
      <c r="E10" s="35">
        <f>$E$5-SUM($C$6:C10)</f>
        <v>10</v>
      </c>
      <c r="F10" s="35">
        <f>IF(D10="",NA(),$F$5-SUM($D$6:D10))</f>
        <v>5</v>
      </c>
      <c r="G10" s="33">
        <f t="shared" si="0"/>
        <v>8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</row>
    <row r="11" spans="1:20" x14ac:dyDescent="0.3">
      <c r="A11" s="32"/>
      <c r="B11" s="37">
        <v>6</v>
      </c>
      <c r="C11" s="35">
        <v>7</v>
      </c>
      <c r="D11" s="35">
        <v>6</v>
      </c>
      <c r="E11" s="35">
        <f>$E$5-SUM($C$6:C11)</f>
        <v>3</v>
      </c>
      <c r="F11" s="35">
        <f>IF(D11="",NA(),$F$5-SUM($D$6:D11))</f>
        <v>-1</v>
      </c>
      <c r="G11" s="33">
        <f t="shared" si="0"/>
        <v>6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 spans="1:20" x14ac:dyDescent="0.3">
      <c r="A12" s="32"/>
      <c r="B12" s="37"/>
      <c r="C12" s="35"/>
      <c r="D12" s="35"/>
      <c r="E12" s="35"/>
      <c r="F12" s="35"/>
      <c r="G12" s="33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</row>
    <row r="13" spans="1:20" x14ac:dyDescent="0.3">
      <c r="A13" s="32"/>
      <c r="B13" s="37"/>
      <c r="C13" s="35"/>
      <c r="D13" s="35"/>
      <c r="E13" s="35"/>
      <c r="F13" s="35"/>
      <c r="G13" s="33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</row>
    <row r="14" spans="1:20" x14ac:dyDescent="0.3">
      <c r="A14" s="32"/>
      <c r="B14" s="37"/>
      <c r="C14" s="35"/>
      <c r="D14" s="35"/>
      <c r="E14" s="35"/>
      <c r="F14" s="35"/>
      <c r="G14" s="33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</row>
    <row r="15" spans="1:20" x14ac:dyDescent="0.3">
      <c r="A15" s="32"/>
      <c r="B15" s="37"/>
      <c r="C15" s="35"/>
      <c r="D15" s="35"/>
      <c r="E15" s="35"/>
      <c r="F15" s="35"/>
      <c r="G15" s="33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</row>
    <row r="16" spans="1:20" x14ac:dyDescent="0.3">
      <c r="A16" s="32"/>
      <c r="B16" s="37"/>
      <c r="C16" s="35"/>
      <c r="D16" s="35"/>
      <c r="E16" s="35"/>
      <c r="F16" s="35"/>
      <c r="G16" s="33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1:20" x14ac:dyDescent="0.3">
      <c r="A17" s="32"/>
      <c r="B17" s="37"/>
      <c r="C17" s="35"/>
      <c r="D17" s="35"/>
      <c r="E17" s="35"/>
      <c r="F17" s="35"/>
      <c r="G17" s="33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1:20" x14ac:dyDescent="0.3">
      <c r="A18" s="32"/>
      <c r="B18" s="37"/>
      <c r="C18" s="35"/>
      <c r="D18" s="35"/>
      <c r="E18" s="35"/>
      <c r="F18" s="35"/>
      <c r="G18" s="33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1:20" x14ac:dyDescent="0.3">
      <c r="A19" s="32"/>
      <c r="B19" s="37"/>
      <c r="C19" s="35"/>
      <c r="D19" s="35"/>
      <c r="E19" s="35"/>
      <c r="F19" s="35"/>
      <c r="G19" s="33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</row>
    <row r="20" spans="1:20" x14ac:dyDescent="0.3">
      <c r="A20" s="32"/>
      <c r="B20" s="37"/>
      <c r="C20" s="35"/>
      <c r="D20" s="35"/>
      <c r="E20" s="35"/>
      <c r="F20" s="35"/>
      <c r="G20" s="33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1:20" x14ac:dyDescent="0.3">
      <c r="A21" s="32"/>
      <c r="B21" s="37"/>
      <c r="C21" s="35"/>
      <c r="D21" s="35"/>
      <c r="E21" s="35"/>
      <c r="F21" s="35"/>
      <c r="G21" s="33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1:20" x14ac:dyDescent="0.3">
      <c r="A22" s="32"/>
      <c r="B22" s="37"/>
      <c r="C22" s="35"/>
      <c r="D22" s="35"/>
      <c r="E22" s="35"/>
      <c r="F22" s="35"/>
      <c r="G22" s="33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1:20" x14ac:dyDescent="0.3">
      <c r="A23" s="32"/>
      <c r="B23" s="37"/>
      <c r="C23" s="35"/>
      <c r="D23" s="35"/>
      <c r="E23" s="35"/>
      <c r="F23" s="35"/>
      <c r="G23" s="33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1:20" x14ac:dyDescent="0.3">
      <c r="A24" s="32"/>
      <c r="B24" s="37"/>
      <c r="C24" s="35"/>
      <c r="D24" s="35"/>
      <c r="E24" s="35"/>
      <c r="F24" s="35"/>
      <c r="G24" s="33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</row>
    <row r="25" spans="1:20" x14ac:dyDescent="0.3">
      <c r="A25" s="32"/>
      <c r="B25" s="36"/>
      <c r="C25" s="35"/>
      <c r="D25" s="34"/>
      <c r="E25" s="34"/>
      <c r="F25" s="34"/>
      <c r="G25" s="33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1:20" x14ac:dyDescent="0.3">
      <c r="A26" s="32"/>
      <c r="B26" s="31"/>
      <c r="C26" s="31"/>
      <c r="D26" s="31"/>
      <c r="E26" s="31"/>
      <c r="F26" s="31"/>
      <c r="G26" s="3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 spans="1:20" x14ac:dyDescent="0.3">
      <c r="A27" s="32"/>
      <c r="B27" s="31"/>
      <c r="C27" s="31"/>
      <c r="D27" s="31"/>
      <c r="E27" s="31"/>
      <c r="F27" s="31"/>
      <c r="G27" s="31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1:20" x14ac:dyDescent="0.3">
      <c r="A28" s="32"/>
      <c r="B28" s="31"/>
      <c r="C28" s="31"/>
      <c r="D28" s="31"/>
      <c r="E28" s="31"/>
      <c r="F28" s="31"/>
      <c r="G28" s="31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</row>
    <row r="29" spans="1:20" x14ac:dyDescent="0.3">
      <c r="A29" s="32"/>
      <c r="B29" s="31"/>
      <c r="C29" s="31"/>
      <c r="D29" s="31"/>
      <c r="E29" s="31"/>
      <c r="F29" s="31"/>
      <c r="G29" s="31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  <row r="30" spans="1:20" x14ac:dyDescent="0.3">
      <c r="A30" s="32"/>
      <c r="B30" s="31"/>
      <c r="C30" s="31"/>
      <c r="D30" s="31"/>
      <c r="E30" s="31"/>
      <c r="F30" s="31"/>
      <c r="G30" s="31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</row>
  </sheetData>
  <mergeCells count="4">
    <mergeCell ref="C3:D3"/>
    <mergeCell ref="E3:F3"/>
    <mergeCell ref="G3:G4"/>
    <mergeCell ref="B1:R1"/>
  </mergeCells>
  <pageMargins left="0.75" right="0.75" top="1" bottom="1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Product_backlog</vt:lpstr>
      <vt:lpstr>Pila_sprint</vt:lpstr>
      <vt:lpstr>Burn up</vt:lpstr>
      <vt:lpstr>Burndown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Miguel Alcantara Montero</cp:lastModifiedBy>
  <dcterms:created xsi:type="dcterms:W3CDTF">2018-08-23T16:17:39Z</dcterms:created>
  <dcterms:modified xsi:type="dcterms:W3CDTF">2020-02-07T12:51:44Z</dcterms:modified>
</cp:coreProperties>
</file>