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B6657735-B60F-48BE-A66D-A92DCC0011AD}" xr6:coauthVersionLast="47" xr6:coauthVersionMax="47" xr10:uidLastSave="{00000000-0000-0000-0000-000000000000}"/>
  <bookViews>
    <workbookView xWindow="-120" yWindow="-120" windowWidth="20730" windowHeight="11160" xr2:uid="{76706FAA-9196-4C39-A861-338B52220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3" i="1"/>
  <c r="O4" i="1"/>
  <c r="O5" i="1"/>
  <c r="O6" i="1"/>
  <c r="O3" i="1"/>
  <c r="N4" i="1"/>
  <c r="N5" i="1"/>
  <c r="N6" i="1"/>
  <c r="N3" i="1"/>
  <c r="I4" i="1"/>
  <c r="I5" i="1"/>
  <c r="I6" i="1"/>
  <c r="H4" i="1"/>
  <c r="H5" i="1"/>
  <c r="H6" i="1"/>
  <c r="H3" i="1"/>
  <c r="G4" i="1"/>
  <c r="G5" i="1"/>
  <c r="G6" i="1"/>
  <c r="G3" i="1"/>
  <c r="F6" i="1"/>
  <c r="F5" i="1"/>
  <c r="F4" i="1"/>
  <c r="F3" i="1"/>
  <c r="B7" i="1"/>
</calcChain>
</file>

<file path=xl/sharedStrings.xml><?xml version="1.0" encoding="utf-8"?>
<sst xmlns="http://schemas.openxmlformats.org/spreadsheetml/2006/main" count="23" uniqueCount="16">
  <si>
    <t>Dengue virus</t>
  </si>
  <si>
    <t>Known</t>
  </si>
  <si>
    <t>TP</t>
  </si>
  <si>
    <t>FN</t>
  </si>
  <si>
    <t>FP</t>
  </si>
  <si>
    <t>TN</t>
  </si>
  <si>
    <t>SENS</t>
  </si>
  <si>
    <t>SPEC</t>
  </si>
  <si>
    <t>ACC</t>
  </si>
  <si>
    <t>Serotype 1</t>
  </si>
  <si>
    <t>Serotype 2</t>
  </si>
  <si>
    <t>Serotype 3</t>
  </si>
  <si>
    <t>Serotype 4</t>
  </si>
  <si>
    <t>Dengue-GLUE</t>
  </si>
  <si>
    <t>Total sequences</t>
  </si>
  <si>
    <t>Nextclade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</si>
</sst>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323C-0365-4D84-AC92-02223065FBC2}">
  <dimension ref="A1:P7"/>
  <sheetViews>
    <sheetView tabSelected="1" workbookViewId="0">
      <selection activeCell="D9" sqref="D9"/>
    </sheetView>
  </sheetViews>
  <sheetFormatPr defaultRowHeight="15" x14ac:dyDescent="0.25"/>
  <cols>
    <col min="1" max="1" width="19" customWidth="1"/>
    <col min="7" max="8" width="15.140625" customWidth="1"/>
    <col min="9" max="9" width="14.28515625" customWidth="1"/>
    <col min="13" max="13" width="14.5703125" customWidth="1"/>
  </cols>
  <sheetData>
    <row r="1" spans="1:16" x14ac:dyDescent="0.25">
      <c r="C1" s="2" t="s">
        <v>15</v>
      </c>
      <c r="D1" s="2"/>
      <c r="E1" s="2"/>
      <c r="F1" s="2"/>
      <c r="G1" s="2"/>
      <c r="H1" s="2"/>
      <c r="I1" s="2"/>
      <c r="J1" s="2" t="s">
        <v>13</v>
      </c>
      <c r="K1" s="2"/>
      <c r="L1" s="2"/>
      <c r="M1" s="2"/>
      <c r="N1" s="2"/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25">
      <c r="A3" t="s">
        <v>9</v>
      </c>
      <c r="B3">
        <v>6453</v>
      </c>
      <c r="C3">
        <v>6453</v>
      </c>
      <c r="D3">
        <v>0</v>
      </c>
      <c r="E3">
        <v>0</v>
      </c>
      <c r="F3">
        <f>B7-C3</f>
        <v>9029</v>
      </c>
      <c r="G3" s="1">
        <f>C3/(C3+D3)</f>
        <v>1</v>
      </c>
      <c r="H3" s="1">
        <f>F3/(F3+E3)</f>
        <v>1</v>
      </c>
      <c r="I3" s="1">
        <v>1</v>
      </c>
      <c r="J3">
        <v>6453</v>
      </c>
      <c r="K3">
        <v>0</v>
      </c>
      <c r="L3">
        <v>0</v>
      </c>
      <c r="M3">
        <v>9029</v>
      </c>
      <c r="N3" s="1">
        <f>J3/(J3+K3)</f>
        <v>1</v>
      </c>
      <c r="O3" s="1">
        <f>M3/(M3+L3)</f>
        <v>1</v>
      </c>
      <c r="P3" s="1">
        <f>(J3+M3)/(J3+M3+L3+K3)</f>
        <v>1</v>
      </c>
    </row>
    <row r="4" spans="1:16" x14ac:dyDescent="0.25">
      <c r="A4" t="s">
        <v>10</v>
      </c>
      <c r="B4">
        <v>5323</v>
      </c>
      <c r="C4">
        <v>5323</v>
      </c>
      <c r="D4">
        <v>0</v>
      </c>
      <c r="E4">
        <v>0</v>
      </c>
      <c r="F4">
        <f>B7-C4</f>
        <v>10159</v>
      </c>
      <c r="G4" s="1">
        <f t="shared" ref="G4:G6" si="0">C4/(C4+D4)</f>
        <v>1</v>
      </c>
      <c r="H4" s="1">
        <f t="shared" ref="H4:H6" si="1">F4/(F4+E4)</f>
        <v>1</v>
      </c>
      <c r="I4" s="1">
        <f t="shared" ref="I4:I6" si="2">(B4+F4)/(C4+F4+E4+D4)</f>
        <v>1</v>
      </c>
      <c r="J4">
        <v>5323</v>
      </c>
      <c r="K4">
        <v>0</v>
      </c>
      <c r="L4">
        <v>0</v>
      </c>
      <c r="M4">
        <v>10159</v>
      </c>
      <c r="N4" s="1">
        <f t="shared" ref="N4:N6" si="3">J4/(J4+K4)</f>
        <v>1</v>
      </c>
      <c r="O4" s="1">
        <f t="shared" ref="O4:O6" si="4">M4/(M4+L4)</f>
        <v>1</v>
      </c>
      <c r="P4" s="1">
        <f t="shared" ref="P4:P6" si="5">(J4+M4)/(J4+M4+L4+K4)</f>
        <v>1</v>
      </c>
    </row>
    <row r="5" spans="1:16" x14ac:dyDescent="0.25">
      <c r="A5" t="s">
        <v>11</v>
      </c>
      <c r="B5">
        <v>2499</v>
      </c>
      <c r="C5">
        <v>2499</v>
      </c>
      <c r="D5">
        <v>0</v>
      </c>
      <c r="E5">
        <v>0</v>
      </c>
      <c r="F5">
        <f>B7-C5</f>
        <v>12983</v>
      </c>
      <c r="G5" s="1">
        <f t="shared" si="0"/>
        <v>1</v>
      </c>
      <c r="H5" s="1">
        <f t="shared" si="1"/>
        <v>1</v>
      </c>
      <c r="I5" s="1">
        <f t="shared" si="2"/>
        <v>1</v>
      </c>
      <c r="J5">
        <v>2499</v>
      </c>
      <c r="K5">
        <v>0</v>
      </c>
      <c r="L5">
        <v>0</v>
      </c>
      <c r="M5">
        <v>12983</v>
      </c>
      <c r="N5" s="1">
        <f t="shared" si="3"/>
        <v>1</v>
      </c>
      <c r="O5" s="1">
        <f t="shared" si="4"/>
        <v>1</v>
      </c>
      <c r="P5" s="1">
        <f t="shared" si="5"/>
        <v>1</v>
      </c>
    </row>
    <row r="6" spans="1:16" x14ac:dyDescent="0.25">
      <c r="A6" t="s">
        <v>12</v>
      </c>
      <c r="B6">
        <v>1207</v>
      </c>
      <c r="C6">
        <v>1207</v>
      </c>
      <c r="D6">
        <v>0</v>
      </c>
      <c r="E6">
        <v>0</v>
      </c>
      <c r="F6">
        <f>B7-C6</f>
        <v>14275</v>
      </c>
      <c r="G6" s="1">
        <f t="shared" si="0"/>
        <v>1</v>
      </c>
      <c r="H6" s="1">
        <f t="shared" si="1"/>
        <v>1</v>
      </c>
      <c r="I6" s="1">
        <f t="shared" si="2"/>
        <v>1</v>
      </c>
      <c r="J6">
        <v>1207</v>
      </c>
      <c r="K6">
        <v>0</v>
      </c>
      <c r="L6">
        <v>0</v>
      </c>
      <c r="M6">
        <v>14275</v>
      </c>
      <c r="N6" s="1">
        <f t="shared" si="3"/>
        <v>1</v>
      </c>
      <c r="O6" s="1">
        <f t="shared" si="4"/>
        <v>1</v>
      </c>
      <c r="P6" s="1">
        <f t="shared" si="5"/>
        <v>1</v>
      </c>
    </row>
    <row r="7" spans="1:16" x14ac:dyDescent="0.25">
      <c r="A7" t="s">
        <v>14</v>
      </c>
      <c r="B7">
        <f>B3+B4+B5+B6</f>
        <v>15482</v>
      </c>
      <c r="N7" s="1"/>
      <c r="O7" s="1"/>
      <c r="P7" s="1"/>
    </row>
  </sheetData>
  <mergeCells count="2">
    <mergeCell ref="C1:I1"/>
    <mergeCell ref="J1: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2024-10-31T16:29:44Z</dcterms:created>
  <dcterms:modified xsi:type="dcterms:W3CDTF">2024-11-01T12:11:30Z</dcterms:modified>
</cp:coreProperties>
</file>