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talie\Documents\_Dengue_project_2024\"/>
    </mc:Choice>
  </mc:AlternateContent>
  <xr:revisionPtr revIDLastSave="0" documentId="13_ncr:1_{33AB6255-0647-4CD0-B15C-4119AA504535}" xr6:coauthVersionLast="47" xr6:coauthVersionMax="47" xr10:uidLastSave="{00000000-0000-0000-0000-000000000000}"/>
  <bookViews>
    <workbookView minimized="1" xWindow="5670" yWindow="0" windowWidth="14820" windowHeight="10920" xr2:uid="{1987FD63-984F-4509-82A8-7C264511618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" i="1" l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2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3" i="1"/>
  <c r="G4" i="1"/>
  <c r="G5" i="1"/>
  <c r="G6" i="1"/>
  <c r="G7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3" i="1"/>
  <c r="I3" i="1" l="1"/>
  <c r="H3" i="1"/>
  <c r="I22" i="1"/>
  <c r="H22" i="1"/>
  <c r="I21" i="1"/>
  <c r="H21" i="1"/>
  <c r="I20" i="1"/>
  <c r="H20" i="1"/>
  <c r="I19" i="1"/>
  <c r="H19" i="1"/>
  <c r="I18" i="1"/>
  <c r="H18" i="1"/>
  <c r="I17" i="1"/>
  <c r="H17" i="1"/>
  <c r="I16" i="1"/>
  <c r="H16" i="1"/>
  <c r="I15" i="1"/>
  <c r="H15" i="1"/>
  <c r="I14" i="1"/>
  <c r="H14" i="1"/>
  <c r="I13" i="1"/>
  <c r="H13" i="1"/>
  <c r="I12" i="1"/>
  <c r="H12" i="1"/>
  <c r="I11" i="1"/>
  <c r="H11" i="1"/>
  <c r="I10" i="1"/>
  <c r="H10" i="1"/>
  <c r="I9" i="1"/>
  <c r="H9" i="1"/>
  <c r="I8" i="1"/>
  <c r="H8" i="1"/>
  <c r="I7" i="1"/>
  <c r="H7" i="1"/>
  <c r="I6" i="1"/>
  <c r="H6" i="1"/>
  <c r="I5" i="1"/>
  <c r="H5" i="1"/>
  <c r="I4" i="1"/>
  <c r="H4" i="1"/>
  <c r="P3" i="1"/>
  <c r="O3" i="1"/>
  <c r="P22" i="1"/>
  <c r="O22" i="1"/>
  <c r="P21" i="1"/>
  <c r="O21" i="1"/>
  <c r="P20" i="1"/>
  <c r="O20" i="1"/>
  <c r="P19" i="1"/>
  <c r="O19" i="1"/>
  <c r="P18" i="1"/>
  <c r="O18" i="1"/>
  <c r="P17" i="1"/>
  <c r="O17" i="1"/>
  <c r="P16" i="1"/>
  <c r="O16" i="1"/>
  <c r="P15" i="1"/>
  <c r="O15" i="1"/>
  <c r="P14" i="1"/>
  <c r="O14" i="1"/>
  <c r="P13" i="1"/>
  <c r="O13" i="1"/>
  <c r="P12" i="1"/>
  <c r="O12" i="1"/>
  <c r="P11" i="1"/>
  <c r="O11" i="1"/>
  <c r="P10" i="1"/>
  <c r="O10" i="1"/>
  <c r="P9" i="1"/>
  <c r="O9" i="1"/>
  <c r="P8" i="1"/>
  <c r="O8" i="1"/>
  <c r="P7" i="1"/>
  <c r="O7" i="1"/>
  <c r="P6" i="1"/>
  <c r="O6" i="1"/>
  <c r="P5" i="1"/>
  <c r="O5" i="1"/>
  <c r="P4" i="1"/>
  <c r="O4" i="1"/>
</calcChain>
</file>

<file path=xl/sharedStrings.xml><?xml version="1.0" encoding="utf-8"?>
<sst xmlns="http://schemas.openxmlformats.org/spreadsheetml/2006/main" count="39" uniqueCount="32">
  <si>
    <t>1I</t>
  </si>
  <si>
    <t>1II</t>
  </si>
  <si>
    <t>1III</t>
  </si>
  <si>
    <t>1IV</t>
  </si>
  <si>
    <t>1V</t>
  </si>
  <si>
    <t>1VI</t>
  </si>
  <si>
    <t>1VII</t>
  </si>
  <si>
    <t>2I</t>
  </si>
  <si>
    <t>2II</t>
  </si>
  <si>
    <t>2III</t>
  </si>
  <si>
    <t>2IV</t>
  </si>
  <si>
    <t>2V</t>
  </si>
  <si>
    <t>2VI</t>
  </si>
  <si>
    <t>3I</t>
  </si>
  <si>
    <t>3II</t>
  </si>
  <si>
    <t>3III</t>
  </si>
  <si>
    <t>3V</t>
  </si>
  <si>
    <t>4I</t>
  </si>
  <si>
    <t>4III</t>
  </si>
  <si>
    <t>4IV</t>
  </si>
  <si>
    <t>Known</t>
  </si>
  <si>
    <t>TP</t>
  </si>
  <si>
    <t>FN</t>
  </si>
  <si>
    <t>FP</t>
  </si>
  <si>
    <t>TN</t>
  </si>
  <si>
    <t>SENS</t>
  </si>
  <si>
    <t>SPEC</t>
  </si>
  <si>
    <t>ACC</t>
  </si>
  <si>
    <t>Nextclade</t>
  </si>
  <si>
    <t>Dengue-GLUE</t>
  </si>
  <si>
    <t>Genotype</t>
  </si>
  <si>
    <t>Total sequences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</si>
</sst>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left"/>
    </xf>
    <xf numFmtId="9" fontId="0" fillId="0" borderId="0" xfId="1" applyFont="1"/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BAF52-EAF4-4D03-BB4E-1F1696FB4176}">
  <dimension ref="A1:P23"/>
  <sheetViews>
    <sheetView tabSelected="1" workbookViewId="0">
      <selection activeCell="R21" sqref="R21"/>
    </sheetView>
  </sheetViews>
  <sheetFormatPr defaultRowHeight="15" x14ac:dyDescent="0.25"/>
  <cols>
    <col min="1" max="1" width="11.140625" customWidth="1"/>
  </cols>
  <sheetData>
    <row r="1" spans="1:16" x14ac:dyDescent="0.25">
      <c r="C1" s="3" t="s">
        <v>28</v>
      </c>
      <c r="D1" s="3"/>
      <c r="E1" s="3"/>
      <c r="F1" s="3"/>
      <c r="G1" s="3"/>
      <c r="H1" s="3"/>
      <c r="I1" s="3"/>
      <c r="J1" s="3" t="s">
        <v>29</v>
      </c>
      <c r="K1" s="3"/>
      <c r="L1" s="3"/>
      <c r="M1" s="3"/>
      <c r="N1" s="3"/>
      <c r="O1" s="3"/>
      <c r="P1" s="3"/>
    </row>
    <row r="2" spans="1:16" x14ac:dyDescent="0.25">
      <c r="A2" t="s">
        <v>30</v>
      </c>
      <c r="B2" t="s">
        <v>20</v>
      </c>
      <c r="C2" t="s">
        <v>21</v>
      </c>
      <c r="D2" t="s">
        <v>22</v>
      </c>
      <c r="E2" t="s">
        <v>23</v>
      </c>
      <c r="F2" t="s">
        <v>24</v>
      </c>
      <c r="G2" t="s">
        <v>25</v>
      </c>
      <c r="H2" t="s">
        <v>26</v>
      </c>
      <c r="I2" t="s">
        <v>27</v>
      </c>
      <c r="J2" t="s">
        <v>21</v>
      </c>
      <c r="K2" t="s">
        <v>22</v>
      </c>
      <c r="L2" t="s">
        <v>23</v>
      </c>
      <c r="M2" t="s">
        <v>24</v>
      </c>
      <c r="N2" t="s">
        <v>25</v>
      </c>
      <c r="O2" t="s">
        <v>26</v>
      </c>
      <c r="P2" t="s">
        <v>27</v>
      </c>
    </row>
    <row r="3" spans="1:16" x14ac:dyDescent="0.25">
      <c r="A3" s="1" t="s">
        <v>0</v>
      </c>
      <c r="B3">
        <v>131</v>
      </c>
      <c r="C3">
        <v>128</v>
      </c>
      <c r="D3">
        <v>0</v>
      </c>
      <c r="E3">
        <v>3</v>
      </c>
      <c r="F3">
        <f>15482-(C3+D3+E3)</f>
        <v>15351</v>
      </c>
      <c r="G3" s="2">
        <f>C3/(C3+D3)</f>
        <v>1</v>
      </c>
      <c r="H3" s="2">
        <f>F3/(F3+E3)</f>
        <v>0.99980461117624075</v>
      </c>
      <c r="I3" s="2">
        <f>(C3+F3)/(C3+F3+E3+D3)</f>
        <v>0.99980622658571239</v>
      </c>
      <c r="J3">
        <v>128</v>
      </c>
      <c r="K3">
        <v>0</v>
      </c>
      <c r="L3">
        <v>3</v>
      </c>
      <c r="M3">
        <f>15482-(J3+K3+L3)</f>
        <v>15351</v>
      </c>
      <c r="N3" s="2">
        <f>J3/(J3+K3)</f>
        <v>1</v>
      </c>
      <c r="O3" s="2">
        <f>M3/(M3+L3)</f>
        <v>0.99980461117624075</v>
      </c>
      <c r="P3" s="2">
        <f>(J3+M3)/(J3+M3+L3+K3)</f>
        <v>0.99980622658571239</v>
      </c>
    </row>
    <row r="4" spans="1:16" x14ac:dyDescent="0.25">
      <c r="A4" s="1" t="s">
        <v>1</v>
      </c>
      <c r="B4">
        <v>3</v>
      </c>
      <c r="C4">
        <v>3</v>
      </c>
      <c r="D4">
        <v>0</v>
      </c>
      <c r="E4">
        <v>0</v>
      </c>
      <c r="F4">
        <f t="shared" ref="F4:F22" si="0">15482-(C4+D4+E4)</f>
        <v>15479</v>
      </c>
      <c r="G4" s="2">
        <f t="shared" ref="G4:G22" si="1">C4/(C4+D4)</f>
        <v>1</v>
      </c>
      <c r="H4" s="2">
        <f t="shared" ref="H4:H22" si="2">F4/(F4+E4)</f>
        <v>1</v>
      </c>
      <c r="I4" s="2">
        <f t="shared" ref="I4:I22" si="3">(C4+F4)/(C4+F4+E4+D4)</f>
        <v>1</v>
      </c>
      <c r="J4">
        <v>3</v>
      </c>
      <c r="K4">
        <v>0</v>
      </c>
      <c r="L4">
        <v>0</v>
      </c>
      <c r="M4">
        <f t="shared" ref="M4:M22" si="4">15482-(J4+K4+L4)</f>
        <v>15479</v>
      </c>
      <c r="N4" s="2">
        <f t="shared" ref="N4:N22" si="5">J4/(J4+K4)</f>
        <v>1</v>
      </c>
      <c r="O4" s="2">
        <f t="shared" ref="O4:O22" si="6">M4/(M4+L4)</f>
        <v>1</v>
      </c>
      <c r="P4" s="2">
        <f t="shared" ref="P4:P22" si="7">(J4+M4)/(J4+M4+L4+K4)</f>
        <v>1</v>
      </c>
    </row>
    <row r="5" spans="1:16" x14ac:dyDescent="0.25">
      <c r="A5" s="1" t="s">
        <v>2</v>
      </c>
      <c r="B5">
        <v>11</v>
      </c>
      <c r="C5">
        <v>11</v>
      </c>
      <c r="D5">
        <v>0</v>
      </c>
      <c r="E5">
        <v>0</v>
      </c>
      <c r="F5">
        <f t="shared" si="0"/>
        <v>15471</v>
      </c>
      <c r="G5" s="2">
        <f t="shared" si="1"/>
        <v>1</v>
      </c>
      <c r="H5" s="2">
        <f t="shared" si="2"/>
        <v>1</v>
      </c>
      <c r="I5" s="2">
        <f t="shared" si="3"/>
        <v>1</v>
      </c>
      <c r="J5">
        <v>10</v>
      </c>
      <c r="K5">
        <v>0</v>
      </c>
      <c r="L5">
        <v>1</v>
      </c>
      <c r="M5">
        <f t="shared" si="4"/>
        <v>15471</v>
      </c>
      <c r="N5" s="2">
        <f t="shared" si="5"/>
        <v>1</v>
      </c>
      <c r="O5" s="2">
        <f t="shared" si="6"/>
        <v>0.99993536711478803</v>
      </c>
      <c r="P5" s="2">
        <f t="shared" si="7"/>
        <v>0.99993540886190413</v>
      </c>
    </row>
    <row r="6" spans="1:16" x14ac:dyDescent="0.25">
      <c r="A6" s="1" t="s">
        <v>3</v>
      </c>
      <c r="B6">
        <v>6</v>
      </c>
      <c r="C6">
        <v>6</v>
      </c>
      <c r="D6">
        <v>0</v>
      </c>
      <c r="E6">
        <v>0</v>
      </c>
      <c r="F6">
        <f t="shared" si="0"/>
        <v>15476</v>
      </c>
      <c r="G6" s="2">
        <f t="shared" si="1"/>
        <v>1</v>
      </c>
      <c r="H6" s="2">
        <f t="shared" si="2"/>
        <v>1</v>
      </c>
      <c r="I6" s="2">
        <f t="shared" si="3"/>
        <v>1</v>
      </c>
      <c r="J6">
        <v>3</v>
      </c>
      <c r="K6">
        <v>0</v>
      </c>
      <c r="L6">
        <v>3</v>
      </c>
      <c r="M6">
        <f t="shared" si="4"/>
        <v>15476</v>
      </c>
      <c r="N6" s="2">
        <f t="shared" si="5"/>
        <v>1</v>
      </c>
      <c r="O6" s="2">
        <f t="shared" si="6"/>
        <v>0.99980618903029916</v>
      </c>
      <c r="P6" s="2">
        <f t="shared" si="7"/>
        <v>0.99980622658571239</v>
      </c>
    </row>
    <row r="7" spans="1:16" x14ac:dyDescent="0.25">
      <c r="A7" s="1" t="s">
        <v>4</v>
      </c>
      <c r="B7">
        <v>47</v>
      </c>
      <c r="C7">
        <v>47</v>
      </c>
      <c r="D7">
        <v>0</v>
      </c>
      <c r="E7">
        <v>0</v>
      </c>
      <c r="F7">
        <f t="shared" si="0"/>
        <v>15435</v>
      </c>
      <c r="G7" s="2">
        <f t="shared" si="1"/>
        <v>1</v>
      </c>
      <c r="H7" s="2">
        <f t="shared" si="2"/>
        <v>1</v>
      </c>
      <c r="I7" s="2">
        <f t="shared" si="3"/>
        <v>1</v>
      </c>
      <c r="J7">
        <v>43</v>
      </c>
      <c r="K7">
        <v>0</v>
      </c>
      <c r="L7">
        <v>4</v>
      </c>
      <c r="M7">
        <f t="shared" si="4"/>
        <v>15435</v>
      </c>
      <c r="N7" s="2">
        <f t="shared" si="5"/>
        <v>1</v>
      </c>
      <c r="O7" s="2">
        <f t="shared" si="6"/>
        <v>0.9997409158624263</v>
      </c>
      <c r="P7" s="2">
        <f t="shared" si="7"/>
        <v>0.99974163544761663</v>
      </c>
    </row>
    <row r="8" spans="1:16" x14ac:dyDescent="0.25">
      <c r="A8" s="1" t="s">
        <v>5</v>
      </c>
      <c r="B8">
        <v>1</v>
      </c>
      <c r="C8">
        <v>0</v>
      </c>
      <c r="D8">
        <v>0</v>
      </c>
      <c r="E8">
        <v>1</v>
      </c>
      <c r="F8">
        <f t="shared" si="0"/>
        <v>15481</v>
      </c>
      <c r="G8" s="2">
        <v>0</v>
      </c>
      <c r="H8" s="2">
        <f t="shared" si="2"/>
        <v>0.99993540886190413</v>
      </c>
      <c r="I8" s="2">
        <f t="shared" si="3"/>
        <v>0.99993540886190413</v>
      </c>
      <c r="J8">
        <v>0</v>
      </c>
      <c r="K8">
        <v>1</v>
      </c>
      <c r="L8">
        <v>0</v>
      </c>
      <c r="M8">
        <f t="shared" si="4"/>
        <v>15481</v>
      </c>
      <c r="N8" s="2">
        <f t="shared" si="5"/>
        <v>0</v>
      </c>
      <c r="O8" s="2">
        <f t="shared" si="6"/>
        <v>1</v>
      </c>
      <c r="P8" s="2">
        <f t="shared" si="7"/>
        <v>0.99993540886190413</v>
      </c>
    </row>
    <row r="9" spans="1:16" x14ac:dyDescent="0.25">
      <c r="A9" s="1" t="s">
        <v>6</v>
      </c>
      <c r="B9">
        <v>3</v>
      </c>
      <c r="C9">
        <v>3</v>
      </c>
      <c r="D9">
        <v>0</v>
      </c>
      <c r="E9">
        <v>0</v>
      </c>
      <c r="F9">
        <f t="shared" si="0"/>
        <v>15479</v>
      </c>
      <c r="G9" s="2">
        <f t="shared" si="1"/>
        <v>1</v>
      </c>
      <c r="H9" s="2">
        <f t="shared" si="2"/>
        <v>1</v>
      </c>
      <c r="I9" s="2">
        <f t="shared" si="3"/>
        <v>1</v>
      </c>
      <c r="J9">
        <v>0</v>
      </c>
      <c r="K9">
        <v>3</v>
      </c>
      <c r="L9">
        <v>0</v>
      </c>
      <c r="M9">
        <f t="shared" si="4"/>
        <v>15479</v>
      </c>
      <c r="N9" s="2">
        <f t="shared" si="5"/>
        <v>0</v>
      </c>
      <c r="O9" s="2">
        <f t="shared" si="6"/>
        <v>1</v>
      </c>
      <c r="P9" s="2">
        <f t="shared" si="7"/>
        <v>0.99980622658571239</v>
      </c>
    </row>
    <row r="10" spans="1:16" x14ac:dyDescent="0.25">
      <c r="A10" t="s">
        <v>7</v>
      </c>
      <c r="B10">
        <v>43</v>
      </c>
      <c r="C10">
        <v>43</v>
      </c>
      <c r="D10">
        <v>0</v>
      </c>
      <c r="E10">
        <v>0</v>
      </c>
      <c r="F10">
        <f t="shared" si="0"/>
        <v>15439</v>
      </c>
      <c r="G10" s="2">
        <f t="shared" si="1"/>
        <v>1</v>
      </c>
      <c r="H10" s="2">
        <f t="shared" si="2"/>
        <v>1</v>
      </c>
      <c r="I10" s="2">
        <f t="shared" si="3"/>
        <v>1</v>
      </c>
      <c r="J10">
        <v>43</v>
      </c>
      <c r="K10">
        <v>0</v>
      </c>
      <c r="L10">
        <v>0</v>
      </c>
      <c r="M10">
        <f t="shared" si="4"/>
        <v>15439</v>
      </c>
      <c r="N10" s="2">
        <f t="shared" si="5"/>
        <v>1</v>
      </c>
      <c r="O10" s="2">
        <f t="shared" si="6"/>
        <v>1</v>
      </c>
      <c r="P10" s="2">
        <f t="shared" si="7"/>
        <v>1</v>
      </c>
    </row>
    <row r="11" spans="1:16" x14ac:dyDescent="0.25">
      <c r="A11" t="s">
        <v>8</v>
      </c>
      <c r="B11">
        <v>18</v>
      </c>
      <c r="C11">
        <v>17</v>
      </c>
      <c r="D11">
        <v>0</v>
      </c>
      <c r="E11">
        <v>1</v>
      </c>
      <c r="F11">
        <f t="shared" si="0"/>
        <v>15464</v>
      </c>
      <c r="G11" s="2">
        <f t="shared" si="1"/>
        <v>1</v>
      </c>
      <c r="H11" s="2">
        <f t="shared" si="2"/>
        <v>0.99993533785968314</v>
      </c>
      <c r="I11" s="2">
        <f t="shared" si="3"/>
        <v>0.99993540886190413</v>
      </c>
      <c r="J11">
        <v>13</v>
      </c>
      <c r="K11">
        <v>0</v>
      </c>
      <c r="L11">
        <v>5</v>
      </c>
      <c r="M11">
        <f t="shared" si="4"/>
        <v>15464</v>
      </c>
      <c r="N11" s="2">
        <f t="shared" si="5"/>
        <v>1</v>
      </c>
      <c r="O11" s="2">
        <f t="shared" si="6"/>
        <v>0.99967677290063994</v>
      </c>
      <c r="P11" s="2">
        <f t="shared" si="7"/>
        <v>0.99967704430952076</v>
      </c>
    </row>
    <row r="12" spans="1:16" x14ac:dyDescent="0.25">
      <c r="A12" t="s">
        <v>9</v>
      </c>
      <c r="B12">
        <v>85</v>
      </c>
      <c r="C12">
        <v>85</v>
      </c>
      <c r="D12">
        <v>0</v>
      </c>
      <c r="E12">
        <v>0</v>
      </c>
      <c r="F12">
        <f t="shared" si="0"/>
        <v>15397</v>
      </c>
      <c r="G12" s="2">
        <f t="shared" si="1"/>
        <v>1</v>
      </c>
      <c r="H12" s="2">
        <f t="shared" si="2"/>
        <v>1</v>
      </c>
      <c r="I12" s="2">
        <f t="shared" si="3"/>
        <v>1</v>
      </c>
      <c r="J12">
        <v>46</v>
      </c>
      <c r="K12">
        <v>0</v>
      </c>
      <c r="L12">
        <v>39</v>
      </c>
      <c r="M12">
        <f t="shared" si="4"/>
        <v>15397</v>
      </c>
      <c r="N12" s="2">
        <f t="shared" si="5"/>
        <v>1</v>
      </c>
      <c r="O12" s="2">
        <f t="shared" si="6"/>
        <v>0.99747343871469296</v>
      </c>
      <c r="P12" s="2">
        <f t="shared" si="7"/>
        <v>0.9974809456142617</v>
      </c>
    </row>
    <row r="13" spans="1:16" x14ac:dyDescent="0.25">
      <c r="A13" t="s">
        <v>10</v>
      </c>
      <c r="B13">
        <v>14</v>
      </c>
      <c r="C13">
        <v>14</v>
      </c>
      <c r="D13">
        <v>0</v>
      </c>
      <c r="E13">
        <v>0</v>
      </c>
      <c r="F13">
        <f t="shared" si="0"/>
        <v>15468</v>
      </c>
      <c r="G13" s="2">
        <f t="shared" si="1"/>
        <v>1</v>
      </c>
      <c r="H13" s="2">
        <f t="shared" si="2"/>
        <v>1</v>
      </c>
      <c r="I13" s="2">
        <f t="shared" si="3"/>
        <v>1</v>
      </c>
      <c r="J13">
        <v>14</v>
      </c>
      <c r="K13">
        <v>0</v>
      </c>
      <c r="L13">
        <v>0</v>
      </c>
      <c r="M13">
        <f t="shared" si="4"/>
        <v>15468</v>
      </c>
      <c r="N13" s="2">
        <f t="shared" si="5"/>
        <v>1</v>
      </c>
      <c r="O13" s="2">
        <f t="shared" si="6"/>
        <v>1</v>
      </c>
      <c r="P13" s="2">
        <f t="shared" si="7"/>
        <v>1</v>
      </c>
    </row>
    <row r="14" spans="1:16" x14ac:dyDescent="0.25">
      <c r="A14" t="s">
        <v>11</v>
      </c>
      <c r="B14">
        <v>54</v>
      </c>
      <c r="C14">
        <v>54</v>
      </c>
      <c r="D14">
        <v>0</v>
      </c>
      <c r="E14">
        <v>0</v>
      </c>
      <c r="F14">
        <f t="shared" si="0"/>
        <v>15428</v>
      </c>
      <c r="G14" s="2">
        <f t="shared" si="1"/>
        <v>1</v>
      </c>
      <c r="H14" s="2">
        <f t="shared" si="2"/>
        <v>1</v>
      </c>
      <c r="I14" s="2">
        <f t="shared" si="3"/>
        <v>1</v>
      </c>
      <c r="J14">
        <v>52</v>
      </c>
      <c r="K14">
        <v>1</v>
      </c>
      <c r="L14">
        <v>1</v>
      </c>
      <c r="M14">
        <f t="shared" si="4"/>
        <v>15428</v>
      </c>
      <c r="N14" s="2">
        <f t="shared" si="5"/>
        <v>0.98113207547169812</v>
      </c>
      <c r="O14" s="2">
        <f t="shared" si="6"/>
        <v>0.99993518698554673</v>
      </c>
      <c r="P14" s="2">
        <f t="shared" si="7"/>
        <v>0.99987081772380826</v>
      </c>
    </row>
    <row r="15" spans="1:16" x14ac:dyDescent="0.25">
      <c r="A15" t="s">
        <v>12</v>
      </c>
      <c r="B15">
        <v>29</v>
      </c>
      <c r="C15">
        <v>29</v>
      </c>
      <c r="D15">
        <v>0</v>
      </c>
      <c r="E15">
        <v>0</v>
      </c>
      <c r="F15">
        <f t="shared" si="0"/>
        <v>15453</v>
      </c>
      <c r="G15" s="2">
        <f t="shared" si="1"/>
        <v>1</v>
      </c>
      <c r="H15" s="2">
        <f t="shared" si="2"/>
        <v>1</v>
      </c>
      <c r="I15" s="2">
        <f t="shared" si="3"/>
        <v>1</v>
      </c>
      <c r="J15">
        <v>29</v>
      </c>
      <c r="K15">
        <v>0</v>
      </c>
      <c r="L15">
        <v>0</v>
      </c>
      <c r="M15">
        <f t="shared" si="4"/>
        <v>15453</v>
      </c>
      <c r="N15" s="2">
        <f t="shared" si="5"/>
        <v>1</v>
      </c>
      <c r="O15" s="2">
        <f t="shared" si="6"/>
        <v>1</v>
      </c>
      <c r="P15" s="2">
        <f t="shared" si="7"/>
        <v>1</v>
      </c>
    </row>
    <row r="16" spans="1:16" x14ac:dyDescent="0.25">
      <c r="A16" t="s">
        <v>13</v>
      </c>
      <c r="B16">
        <v>3</v>
      </c>
      <c r="C16">
        <v>3</v>
      </c>
      <c r="D16">
        <v>0</v>
      </c>
      <c r="E16">
        <v>0</v>
      </c>
      <c r="F16">
        <f t="shared" si="0"/>
        <v>15479</v>
      </c>
      <c r="G16" s="2">
        <f t="shared" si="1"/>
        <v>1</v>
      </c>
      <c r="H16" s="2">
        <f t="shared" si="2"/>
        <v>1</v>
      </c>
      <c r="I16" s="2">
        <f t="shared" si="3"/>
        <v>1</v>
      </c>
      <c r="J16">
        <v>2</v>
      </c>
      <c r="K16">
        <v>1</v>
      </c>
      <c r="L16">
        <v>0</v>
      </c>
      <c r="M16">
        <f t="shared" si="4"/>
        <v>15479</v>
      </c>
      <c r="N16" s="2">
        <f t="shared" si="5"/>
        <v>0.66666666666666663</v>
      </c>
      <c r="O16" s="2">
        <f t="shared" si="6"/>
        <v>1</v>
      </c>
      <c r="P16" s="2">
        <f t="shared" si="7"/>
        <v>0.99993540886190413</v>
      </c>
    </row>
    <row r="17" spans="1:16" x14ac:dyDescent="0.25">
      <c r="A17" t="s">
        <v>14</v>
      </c>
      <c r="B17">
        <v>13</v>
      </c>
      <c r="C17">
        <v>13</v>
      </c>
      <c r="D17">
        <v>0</v>
      </c>
      <c r="E17">
        <v>0</v>
      </c>
      <c r="F17">
        <f t="shared" si="0"/>
        <v>15469</v>
      </c>
      <c r="G17" s="2">
        <f t="shared" si="1"/>
        <v>1</v>
      </c>
      <c r="H17" s="2">
        <f t="shared" si="2"/>
        <v>1</v>
      </c>
      <c r="I17" s="2">
        <f t="shared" si="3"/>
        <v>1</v>
      </c>
      <c r="J17">
        <v>2</v>
      </c>
      <c r="K17">
        <v>0</v>
      </c>
      <c r="L17">
        <v>11</v>
      </c>
      <c r="M17">
        <f t="shared" si="4"/>
        <v>15469</v>
      </c>
      <c r="N17" s="2">
        <f t="shared" si="5"/>
        <v>1</v>
      </c>
      <c r="O17" s="2">
        <f t="shared" si="6"/>
        <v>0.99928940568475455</v>
      </c>
      <c r="P17" s="2">
        <f t="shared" si="7"/>
        <v>0.99928949748094564</v>
      </c>
    </row>
    <row r="18" spans="1:16" x14ac:dyDescent="0.25">
      <c r="A18" t="s">
        <v>15</v>
      </c>
      <c r="B18">
        <v>14</v>
      </c>
      <c r="C18">
        <v>14</v>
      </c>
      <c r="D18">
        <v>0</v>
      </c>
      <c r="E18">
        <v>0</v>
      </c>
      <c r="F18">
        <f t="shared" si="0"/>
        <v>15468</v>
      </c>
      <c r="G18" s="2">
        <f t="shared" si="1"/>
        <v>1</v>
      </c>
      <c r="H18" s="2">
        <f t="shared" si="2"/>
        <v>1</v>
      </c>
      <c r="I18" s="2">
        <f t="shared" si="3"/>
        <v>1</v>
      </c>
      <c r="J18">
        <v>5</v>
      </c>
      <c r="K18">
        <v>8</v>
      </c>
      <c r="L18">
        <v>1</v>
      </c>
      <c r="M18">
        <f t="shared" si="4"/>
        <v>15468</v>
      </c>
      <c r="N18" s="2">
        <f t="shared" si="5"/>
        <v>0.38461538461538464</v>
      </c>
      <c r="O18" s="2">
        <f t="shared" si="6"/>
        <v>0.99993535458012794</v>
      </c>
      <c r="P18" s="2">
        <f t="shared" si="7"/>
        <v>0.99941867975713727</v>
      </c>
    </row>
    <row r="19" spans="1:16" x14ac:dyDescent="0.25">
      <c r="A19" t="s">
        <v>16</v>
      </c>
      <c r="B19">
        <v>4</v>
      </c>
      <c r="C19">
        <v>4</v>
      </c>
      <c r="D19">
        <v>0</v>
      </c>
      <c r="E19">
        <v>0</v>
      </c>
      <c r="F19">
        <f t="shared" si="0"/>
        <v>15478</v>
      </c>
      <c r="G19" s="2">
        <f t="shared" si="1"/>
        <v>1</v>
      </c>
      <c r="H19" s="2">
        <f t="shared" si="2"/>
        <v>1</v>
      </c>
      <c r="I19" s="2">
        <f t="shared" si="3"/>
        <v>1</v>
      </c>
      <c r="J19">
        <v>0</v>
      </c>
      <c r="K19">
        <v>4</v>
      </c>
      <c r="L19">
        <v>0</v>
      </c>
      <c r="M19">
        <f t="shared" si="4"/>
        <v>15478</v>
      </c>
      <c r="N19" s="2">
        <f t="shared" si="5"/>
        <v>0</v>
      </c>
      <c r="O19" s="2">
        <f t="shared" si="6"/>
        <v>1</v>
      </c>
      <c r="P19" s="2">
        <f t="shared" si="7"/>
        <v>0.99974163544761663</v>
      </c>
    </row>
    <row r="20" spans="1:16" x14ac:dyDescent="0.25">
      <c r="A20" t="s">
        <v>17</v>
      </c>
      <c r="B20">
        <v>13</v>
      </c>
      <c r="C20">
        <v>13</v>
      </c>
      <c r="D20">
        <v>0</v>
      </c>
      <c r="E20">
        <v>0</v>
      </c>
      <c r="F20">
        <f t="shared" si="0"/>
        <v>15469</v>
      </c>
      <c r="G20" s="2">
        <f t="shared" si="1"/>
        <v>1</v>
      </c>
      <c r="H20" s="2">
        <f t="shared" si="2"/>
        <v>1</v>
      </c>
      <c r="I20" s="2">
        <f t="shared" si="3"/>
        <v>1</v>
      </c>
      <c r="J20">
        <v>2</v>
      </c>
      <c r="K20">
        <v>10</v>
      </c>
      <c r="L20">
        <v>1</v>
      </c>
      <c r="M20">
        <f t="shared" si="4"/>
        <v>15469</v>
      </c>
      <c r="N20" s="2">
        <f t="shared" si="5"/>
        <v>0.16666666666666666</v>
      </c>
      <c r="O20" s="2">
        <f t="shared" si="6"/>
        <v>0.99993535875888817</v>
      </c>
      <c r="P20" s="2">
        <f t="shared" si="7"/>
        <v>0.99928949748094564</v>
      </c>
    </row>
    <row r="21" spans="1:16" x14ac:dyDescent="0.25">
      <c r="A21" t="s">
        <v>18</v>
      </c>
      <c r="B21">
        <v>9</v>
      </c>
      <c r="C21">
        <v>9</v>
      </c>
      <c r="D21">
        <v>0</v>
      </c>
      <c r="E21">
        <v>0</v>
      </c>
      <c r="F21">
        <f t="shared" si="0"/>
        <v>15473</v>
      </c>
      <c r="G21" s="2">
        <f t="shared" si="1"/>
        <v>1</v>
      </c>
      <c r="H21" s="2">
        <f t="shared" si="2"/>
        <v>1</v>
      </c>
      <c r="I21" s="2">
        <f t="shared" si="3"/>
        <v>1</v>
      </c>
      <c r="J21">
        <v>0</v>
      </c>
      <c r="K21">
        <v>0</v>
      </c>
      <c r="L21">
        <v>9</v>
      </c>
      <c r="M21">
        <f t="shared" si="4"/>
        <v>15473</v>
      </c>
      <c r="N21" s="2">
        <v>0</v>
      </c>
      <c r="O21" s="2">
        <f t="shared" si="6"/>
        <v>0.99941867975713727</v>
      </c>
      <c r="P21" s="2">
        <f t="shared" si="7"/>
        <v>0.99941867975713727</v>
      </c>
    </row>
    <row r="22" spans="1:16" x14ac:dyDescent="0.25">
      <c r="A22" t="s">
        <v>19</v>
      </c>
      <c r="B22">
        <v>7</v>
      </c>
      <c r="C22">
        <v>7</v>
      </c>
      <c r="D22">
        <v>0</v>
      </c>
      <c r="E22">
        <v>0</v>
      </c>
      <c r="F22">
        <f t="shared" si="0"/>
        <v>15475</v>
      </c>
      <c r="G22" s="2">
        <f t="shared" si="1"/>
        <v>1</v>
      </c>
      <c r="H22" s="2">
        <f t="shared" si="2"/>
        <v>1</v>
      </c>
      <c r="I22" s="2">
        <f t="shared" si="3"/>
        <v>1</v>
      </c>
      <c r="J22">
        <v>0</v>
      </c>
      <c r="K22">
        <v>7</v>
      </c>
      <c r="L22">
        <v>0</v>
      </c>
      <c r="M22">
        <f t="shared" si="4"/>
        <v>15475</v>
      </c>
      <c r="N22" s="2">
        <f t="shared" si="5"/>
        <v>0</v>
      </c>
      <c r="O22" s="2">
        <f t="shared" si="6"/>
        <v>1</v>
      </c>
      <c r="P22" s="2">
        <f t="shared" si="7"/>
        <v>0.99954786203332902</v>
      </c>
    </row>
    <row r="23" spans="1:16" x14ac:dyDescent="0.25">
      <c r="A23" t="s">
        <v>31</v>
      </c>
      <c r="B23">
        <v>15482</v>
      </c>
    </row>
  </sheetData>
  <mergeCells count="2">
    <mergeCell ref="C1:I1"/>
    <mergeCell ref="J1:P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Natalie Bezerra</dc:creator>
  <cp:lastModifiedBy>Natalie Bezerra</cp:lastModifiedBy>
  <dcterms:created xsi:type="dcterms:W3CDTF">2024-10-31T19:49:51Z</dcterms:created>
  <dcterms:modified xsi:type="dcterms:W3CDTF">2024-11-01T22:11:29Z</dcterms:modified>
</cp:coreProperties>
</file>