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D0E5AF98-B77A-4C10-AA3E-50859765F69C}" xr6:coauthVersionLast="47" xr6:coauthVersionMax="47" xr10:uidLastSave="{00000000-0000-0000-0000-000000000000}"/>
  <bookViews>
    <workbookView xWindow="-120" yWindow="-120" windowWidth="20730" windowHeight="11160" xr2:uid="{328E5513-0893-470F-A548-592170332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2" i="1"/>
  <c r="N53" i="1"/>
  <c r="N54" i="1"/>
  <c r="N5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</calcChain>
</file>

<file path=xl/sharedStrings.xml><?xml version="1.0" encoding="utf-8"?>
<sst xmlns="http://schemas.openxmlformats.org/spreadsheetml/2006/main" count="72" uniqueCount="65">
  <si>
    <t>1III_A</t>
  </si>
  <si>
    <t>1III_B</t>
  </si>
  <si>
    <t>1IV_A</t>
  </si>
  <si>
    <t>1IV_B</t>
  </si>
  <si>
    <t>1IV_C</t>
  </si>
  <si>
    <t>1I_A</t>
  </si>
  <si>
    <t>1I_B</t>
  </si>
  <si>
    <t>1I_C</t>
  </si>
  <si>
    <t>1I_D</t>
  </si>
  <si>
    <t>1I_E</t>
  </si>
  <si>
    <t>1I_F</t>
  </si>
  <si>
    <t>1I_G</t>
  </si>
  <si>
    <t>1I_H</t>
  </si>
  <si>
    <t>1I_J</t>
  </si>
  <si>
    <t>1I_K</t>
  </si>
  <si>
    <t>1VII_A</t>
  </si>
  <si>
    <t>1VII_B</t>
  </si>
  <si>
    <t>1V_A</t>
  </si>
  <si>
    <t>1V_B</t>
  </si>
  <si>
    <t>1V_C</t>
  </si>
  <si>
    <t>1V_E</t>
  </si>
  <si>
    <t>1V_F</t>
  </si>
  <si>
    <t>1V_G</t>
  </si>
  <si>
    <t>1V_H</t>
  </si>
  <si>
    <t>1V_J</t>
  </si>
  <si>
    <t>2III_A</t>
  </si>
  <si>
    <t>2III_B</t>
  </si>
  <si>
    <t>2III_C</t>
  </si>
  <si>
    <t>2III_D</t>
  </si>
  <si>
    <t>2III_E</t>
  </si>
  <si>
    <t>2II_A</t>
  </si>
  <si>
    <t>2II_B</t>
  </si>
  <si>
    <t>2II_C</t>
  </si>
  <si>
    <t>2II_D</t>
  </si>
  <si>
    <t>2II_E</t>
  </si>
  <si>
    <t>2II_F</t>
  </si>
  <si>
    <t>2V_A</t>
  </si>
  <si>
    <t>2V_B</t>
  </si>
  <si>
    <t>2V_C</t>
  </si>
  <si>
    <t>2V_D</t>
  </si>
  <si>
    <t>2V_E</t>
  </si>
  <si>
    <t>3III_A</t>
  </si>
  <si>
    <t>3III_B</t>
  </si>
  <si>
    <t>3III_C</t>
  </si>
  <si>
    <t>3II_A</t>
  </si>
  <si>
    <t>3II_B</t>
  </si>
  <si>
    <t>3I_A</t>
  </si>
  <si>
    <t>3I_B</t>
  </si>
  <si>
    <t>3I_C</t>
  </si>
  <si>
    <t>4II_A</t>
  </si>
  <si>
    <t>4II_B</t>
  </si>
  <si>
    <t>4I_A</t>
  </si>
  <si>
    <t>4I_B</t>
  </si>
  <si>
    <t>Nextclade</t>
  </si>
  <si>
    <t>Dengue-GLUE</t>
  </si>
  <si>
    <t>Known</t>
  </si>
  <si>
    <t>TP</t>
  </si>
  <si>
    <t>FN</t>
  </si>
  <si>
    <t>FP</t>
  </si>
  <si>
    <t>TN</t>
  </si>
  <si>
    <t>SENS</t>
  </si>
  <si>
    <t>SPEC</t>
  </si>
  <si>
    <t>ACC</t>
  </si>
  <si>
    <t>Total sequences</t>
  </si>
  <si>
    <t>Major 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</si>
</sst>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080A-2401-439A-970C-83963DC48DEF}">
  <dimension ref="A1:P56"/>
  <sheetViews>
    <sheetView tabSelected="1" workbookViewId="0">
      <selection activeCell="N2" sqref="N2:P55"/>
    </sheetView>
  </sheetViews>
  <sheetFormatPr defaultRowHeight="15" x14ac:dyDescent="0.25"/>
  <cols>
    <col min="1" max="1" width="16" customWidth="1"/>
  </cols>
  <sheetData>
    <row r="1" spans="1:16" x14ac:dyDescent="0.25">
      <c r="C1" s="3" t="s">
        <v>53</v>
      </c>
      <c r="D1" s="3"/>
      <c r="E1" s="3"/>
      <c r="F1" s="3"/>
      <c r="G1" s="3"/>
      <c r="H1" s="3"/>
      <c r="I1" s="3"/>
      <c r="J1" s="3" t="s">
        <v>54</v>
      </c>
      <c r="K1" s="3"/>
      <c r="L1" s="3"/>
      <c r="M1" s="3"/>
      <c r="N1" s="3"/>
      <c r="O1" s="3"/>
      <c r="P1" s="3"/>
    </row>
    <row r="2" spans="1:16" x14ac:dyDescent="0.25">
      <c r="A2" t="s">
        <v>64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</row>
    <row r="3" spans="1:16" x14ac:dyDescent="0.25">
      <c r="A3" s="1" t="s">
        <v>5</v>
      </c>
      <c r="B3">
        <v>58</v>
      </c>
      <c r="C3">
        <v>58</v>
      </c>
      <c r="D3">
        <v>0</v>
      </c>
      <c r="E3">
        <v>0</v>
      </c>
      <c r="F3">
        <f>15482-(C3+D3+E3)</f>
        <v>15424</v>
      </c>
      <c r="G3" s="2">
        <f>C3/(C3+D3)</f>
        <v>1</v>
      </c>
      <c r="H3" s="2">
        <f>F3/(F3+E3)</f>
        <v>1</v>
      </c>
      <c r="I3" s="2">
        <f>(C3+F3)/(C3+F3+D3+E3)</f>
        <v>1</v>
      </c>
      <c r="J3">
        <v>54</v>
      </c>
      <c r="K3">
        <v>4</v>
      </c>
      <c r="L3">
        <v>0</v>
      </c>
      <c r="M3">
        <f>15482-(J3+K3+L3)</f>
        <v>15424</v>
      </c>
      <c r="N3" s="2">
        <f>J3/(J3+K3)</f>
        <v>0.93103448275862066</v>
      </c>
      <c r="O3" s="2">
        <f>M3/(M3+L3)</f>
        <v>1</v>
      </c>
      <c r="P3" s="2">
        <f>(J3+M3)/(J3+M3+L3+K3)</f>
        <v>0.99974163544761663</v>
      </c>
    </row>
    <row r="4" spans="1:16" x14ac:dyDescent="0.25">
      <c r="A4" s="1" t="s">
        <v>6</v>
      </c>
      <c r="B4">
        <v>49</v>
      </c>
      <c r="C4">
        <v>49</v>
      </c>
      <c r="D4">
        <v>0</v>
      </c>
      <c r="E4">
        <v>0</v>
      </c>
      <c r="F4">
        <f t="shared" ref="F4:F55" si="0">15482-(C4+D4+E4)</f>
        <v>15433</v>
      </c>
      <c r="G4" s="2">
        <f t="shared" ref="G4:G55" si="1">C4/(C4+D4)</f>
        <v>1</v>
      </c>
      <c r="H4" s="2">
        <f t="shared" ref="H4:H55" si="2">F4/(F4+E4)</f>
        <v>1</v>
      </c>
      <c r="I4" s="2">
        <f t="shared" ref="I4:I55" si="3">(C4+F4)/(C4+F4+D4+E4)</f>
        <v>1</v>
      </c>
      <c r="J4">
        <v>49</v>
      </c>
      <c r="K4">
        <v>0</v>
      </c>
      <c r="L4">
        <v>0</v>
      </c>
      <c r="M4">
        <f t="shared" ref="M4:M55" si="4">15482-(J4+K4+L4)</f>
        <v>15433</v>
      </c>
      <c r="N4" s="2">
        <f t="shared" ref="N4:N55" si="5">J4/(J4+K4)</f>
        <v>1</v>
      </c>
      <c r="O4" s="2">
        <f t="shared" ref="O4:O55" si="6">M4/(M4+L4)</f>
        <v>1</v>
      </c>
      <c r="P4" s="2">
        <f t="shared" ref="P4:P55" si="7">(J4+M4)/(J4+M4+L4+K4)</f>
        <v>1</v>
      </c>
    </row>
    <row r="5" spans="1:16" x14ac:dyDescent="0.25">
      <c r="A5" s="1" t="s">
        <v>7</v>
      </c>
      <c r="B5">
        <v>148</v>
      </c>
      <c r="C5">
        <v>148</v>
      </c>
      <c r="D5">
        <v>0</v>
      </c>
      <c r="E5">
        <v>0</v>
      </c>
      <c r="F5">
        <f t="shared" si="0"/>
        <v>15334</v>
      </c>
      <c r="G5" s="2">
        <f t="shared" si="1"/>
        <v>1</v>
      </c>
      <c r="H5" s="2">
        <f t="shared" si="2"/>
        <v>1</v>
      </c>
      <c r="I5" s="2">
        <f t="shared" si="3"/>
        <v>1</v>
      </c>
      <c r="J5">
        <v>148</v>
      </c>
      <c r="K5">
        <v>0</v>
      </c>
      <c r="L5">
        <v>0</v>
      </c>
      <c r="M5">
        <f t="shared" si="4"/>
        <v>15334</v>
      </c>
      <c r="N5" s="2">
        <f t="shared" si="5"/>
        <v>1</v>
      </c>
      <c r="O5" s="2">
        <f t="shared" si="6"/>
        <v>1</v>
      </c>
      <c r="P5" s="2">
        <f t="shared" si="7"/>
        <v>1</v>
      </c>
    </row>
    <row r="6" spans="1:16" x14ac:dyDescent="0.25">
      <c r="A6" s="1" t="s">
        <v>8</v>
      </c>
      <c r="B6">
        <v>36</v>
      </c>
      <c r="C6">
        <v>36</v>
      </c>
      <c r="D6">
        <v>0</v>
      </c>
      <c r="E6">
        <v>0</v>
      </c>
      <c r="F6">
        <f t="shared" si="0"/>
        <v>15446</v>
      </c>
      <c r="G6" s="2">
        <f t="shared" si="1"/>
        <v>1</v>
      </c>
      <c r="H6" s="2">
        <f t="shared" si="2"/>
        <v>1</v>
      </c>
      <c r="I6" s="2">
        <f t="shared" si="3"/>
        <v>1</v>
      </c>
      <c r="J6">
        <v>33</v>
      </c>
      <c r="K6">
        <v>3</v>
      </c>
      <c r="L6">
        <v>0</v>
      </c>
      <c r="M6">
        <f t="shared" si="4"/>
        <v>15446</v>
      </c>
      <c r="N6" s="2">
        <f t="shared" si="5"/>
        <v>0.91666666666666663</v>
      </c>
      <c r="O6" s="2">
        <f t="shared" si="6"/>
        <v>1</v>
      </c>
      <c r="P6" s="2">
        <f t="shared" si="7"/>
        <v>0.99980622658571239</v>
      </c>
    </row>
    <row r="7" spans="1:16" x14ac:dyDescent="0.25">
      <c r="A7" s="1" t="s">
        <v>9</v>
      </c>
      <c r="B7">
        <v>599</v>
      </c>
      <c r="C7">
        <v>588</v>
      </c>
      <c r="D7">
        <v>0</v>
      </c>
      <c r="E7">
        <v>11</v>
      </c>
      <c r="F7">
        <f t="shared" si="0"/>
        <v>14883</v>
      </c>
      <c r="G7" s="2">
        <f t="shared" si="1"/>
        <v>1</v>
      </c>
      <c r="H7" s="2">
        <f t="shared" si="2"/>
        <v>0.99926144756277691</v>
      </c>
      <c r="I7" s="2">
        <f t="shared" si="3"/>
        <v>0.99928949748094564</v>
      </c>
      <c r="J7">
        <v>162</v>
      </c>
      <c r="K7">
        <v>387</v>
      </c>
      <c r="L7">
        <v>50</v>
      </c>
      <c r="M7">
        <f t="shared" si="4"/>
        <v>14883</v>
      </c>
      <c r="N7" s="2">
        <f t="shared" si="5"/>
        <v>0.29508196721311475</v>
      </c>
      <c r="O7" s="2">
        <f t="shared" si="6"/>
        <v>0.99665171097569139</v>
      </c>
      <c r="P7" s="2">
        <f t="shared" si="7"/>
        <v>0.97177367265211212</v>
      </c>
    </row>
    <row r="8" spans="1:16" x14ac:dyDescent="0.25">
      <c r="A8" s="1" t="s">
        <v>10</v>
      </c>
      <c r="B8">
        <v>73</v>
      </c>
      <c r="C8">
        <v>73</v>
      </c>
      <c r="D8">
        <v>0</v>
      </c>
      <c r="E8">
        <v>0</v>
      </c>
      <c r="F8">
        <f t="shared" si="0"/>
        <v>15409</v>
      </c>
      <c r="G8" s="2">
        <f t="shared" si="1"/>
        <v>1</v>
      </c>
      <c r="H8" s="2">
        <f t="shared" si="2"/>
        <v>1</v>
      </c>
      <c r="I8" s="2">
        <f t="shared" si="3"/>
        <v>1</v>
      </c>
      <c r="J8">
        <v>68</v>
      </c>
      <c r="K8">
        <v>1</v>
      </c>
      <c r="L8">
        <v>4</v>
      </c>
      <c r="M8">
        <f t="shared" si="4"/>
        <v>15409</v>
      </c>
      <c r="N8" s="2">
        <f t="shared" si="5"/>
        <v>0.98550724637681164</v>
      </c>
      <c r="O8" s="2">
        <f t="shared" si="6"/>
        <v>0.99974047881658346</v>
      </c>
      <c r="P8" s="2">
        <f t="shared" si="7"/>
        <v>0.99967704430952076</v>
      </c>
    </row>
    <row r="9" spans="1:16" x14ac:dyDescent="0.25">
      <c r="A9" s="1" t="s">
        <v>11</v>
      </c>
      <c r="B9">
        <v>273</v>
      </c>
      <c r="C9">
        <v>273</v>
      </c>
      <c r="D9">
        <v>0</v>
      </c>
      <c r="E9">
        <v>0</v>
      </c>
      <c r="F9">
        <f t="shared" si="0"/>
        <v>15209</v>
      </c>
      <c r="G9" s="2">
        <f t="shared" si="1"/>
        <v>1</v>
      </c>
      <c r="H9" s="2">
        <f t="shared" si="2"/>
        <v>1</v>
      </c>
      <c r="I9" s="2">
        <f t="shared" si="3"/>
        <v>1</v>
      </c>
      <c r="J9">
        <v>167</v>
      </c>
      <c r="K9">
        <v>49</v>
      </c>
      <c r="L9">
        <v>57</v>
      </c>
      <c r="M9">
        <f t="shared" si="4"/>
        <v>15209</v>
      </c>
      <c r="N9" s="2">
        <f t="shared" si="5"/>
        <v>0.77314814814814814</v>
      </c>
      <c r="O9" s="2">
        <f t="shared" si="6"/>
        <v>0.99626621249836234</v>
      </c>
      <c r="P9" s="2">
        <f t="shared" si="7"/>
        <v>0.99315333936183958</v>
      </c>
    </row>
    <row r="10" spans="1:16" x14ac:dyDescent="0.25">
      <c r="A10" s="1" t="s">
        <v>12</v>
      </c>
      <c r="B10">
        <v>237</v>
      </c>
      <c r="C10">
        <v>237</v>
      </c>
      <c r="D10">
        <v>0</v>
      </c>
      <c r="E10">
        <v>0</v>
      </c>
      <c r="F10">
        <f t="shared" si="0"/>
        <v>15245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>
        <v>75</v>
      </c>
      <c r="K10">
        <v>77</v>
      </c>
      <c r="L10">
        <v>85</v>
      </c>
      <c r="M10">
        <f t="shared" si="4"/>
        <v>15245</v>
      </c>
      <c r="N10" s="2">
        <f t="shared" si="5"/>
        <v>0.49342105263157893</v>
      </c>
      <c r="O10" s="2">
        <f t="shared" si="6"/>
        <v>0.99445531637312456</v>
      </c>
      <c r="P10" s="2">
        <f t="shared" si="7"/>
        <v>0.98953623562847182</v>
      </c>
    </row>
    <row r="11" spans="1:16" x14ac:dyDescent="0.25">
      <c r="A11" s="1" t="s">
        <v>13</v>
      </c>
      <c r="B11">
        <v>51</v>
      </c>
      <c r="C11">
        <v>51</v>
      </c>
      <c r="D11">
        <v>0</v>
      </c>
      <c r="E11">
        <v>0</v>
      </c>
      <c r="F11">
        <f t="shared" si="0"/>
        <v>15431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>
        <v>45</v>
      </c>
      <c r="K11">
        <v>2</v>
      </c>
      <c r="L11">
        <v>4</v>
      </c>
      <c r="M11">
        <f t="shared" si="4"/>
        <v>15431</v>
      </c>
      <c r="N11" s="2">
        <f t="shared" si="5"/>
        <v>0.95744680851063835</v>
      </c>
      <c r="O11" s="2">
        <f t="shared" si="6"/>
        <v>0.99974084872044056</v>
      </c>
      <c r="P11" s="2">
        <f t="shared" si="7"/>
        <v>0.99961245317142489</v>
      </c>
    </row>
    <row r="12" spans="1:16" x14ac:dyDescent="0.25">
      <c r="A12" s="1" t="s">
        <v>14</v>
      </c>
      <c r="B12">
        <v>277</v>
      </c>
      <c r="C12">
        <v>277</v>
      </c>
      <c r="D12">
        <v>0</v>
      </c>
      <c r="E12">
        <v>0</v>
      </c>
      <c r="F12">
        <f t="shared" si="0"/>
        <v>15205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>
        <v>13</v>
      </c>
      <c r="K12">
        <v>244</v>
      </c>
      <c r="L12">
        <v>20</v>
      </c>
      <c r="M12">
        <f t="shared" si="4"/>
        <v>15205</v>
      </c>
      <c r="N12" s="2">
        <f t="shared" si="5"/>
        <v>5.0583657587548639E-2</v>
      </c>
      <c r="O12" s="2">
        <f t="shared" si="6"/>
        <v>0.99868637110016423</v>
      </c>
      <c r="P12" s="2">
        <f t="shared" si="7"/>
        <v>0.98294793954269477</v>
      </c>
    </row>
    <row r="13" spans="1:16" x14ac:dyDescent="0.25">
      <c r="A13" s="1" t="s">
        <v>0</v>
      </c>
      <c r="B13">
        <v>298</v>
      </c>
      <c r="C13">
        <v>297</v>
      </c>
      <c r="D13">
        <v>0</v>
      </c>
      <c r="E13">
        <v>1</v>
      </c>
      <c r="F13">
        <f t="shared" si="0"/>
        <v>15184</v>
      </c>
      <c r="G13" s="2">
        <f t="shared" si="1"/>
        <v>1</v>
      </c>
      <c r="H13" s="2">
        <f t="shared" si="2"/>
        <v>0.99993414553836024</v>
      </c>
      <c r="I13" s="2">
        <f t="shared" si="3"/>
        <v>0.99993540886190413</v>
      </c>
      <c r="J13">
        <v>263</v>
      </c>
      <c r="K13">
        <v>0</v>
      </c>
      <c r="L13">
        <v>35</v>
      </c>
      <c r="M13">
        <f t="shared" si="4"/>
        <v>15184</v>
      </c>
      <c r="N13" s="2">
        <f t="shared" si="5"/>
        <v>1</v>
      </c>
      <c r="O13" s="2">
        <f t="shared" si="6"/>
        <v>0.99770024311715622</v>
      </c>
      <c r="P13" s="2">
        <f t="shared" si="7"/>
        <v>0.99773931016664519</v>
      </c>
    </row>
    <row r="14" spans="1:16" x14ac:dyDescent="0.25">
      <c r="A14" s="1" t="s">
        <v>1</v>
      </c>
      <c r="B14">
        <v>14</v>
      </c>
      <c r="C14">
        <v>14</v>
      </c>
      <c r="D14">
        <v>0</v>
      </c>
      <c r="E14">
        <v>0</v>
      </c>
      <c r="F14">
        <f t="shared" si="0"/>
        <v>15468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>
        <v>14</v>
      </c>
      <c r="K14">
        <v>0</v>
      </c>
      <c r="L14">
        <v>0</v>
      </c>
      <c r="M14">
        <f t="shared" si="4"/>
        <v>15468</v>
      </c>
      <c r="N14" s="2">
        <f t="shared" si="5"/>
        <v>1</v>
      </c>
      <c r="O14" s="2">
        <f t="shared" si="6"/>
        <v>1</v>
      </c>
      <c r="P14" s="2">
        <f t="shared" si="7"/>
        <v>1</v>
      </c>
    </row>
    <row r="15" spans="1:16" x14ac:dyDescent="0.25">
      <c r="A15" s="1" t="s">
        <v>2</v>
      </c>
      <c r="B15">
        <v>42</v>
      </c>
      <c r="C15">
        <v>42</v>
      </c>
      <c r="D15">
        <v>0</v>
      </c>
      <c r="E15">
        <v>0</v>
      </c>
      <c r="F15">
        <f t="shared" si="0"/>
        <v>15440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>
        <v>42</v>
      </c>
      <c r="K15">
        <v>0</v>
      </c>
      <c r="L15">
        <v>0</v>
      </c>
      <c r="M15">
        <f t="shared" si="4"/>
        <v>15440</v>
      </c>
      <c r="N15" s="2">
        <f t="shared" si="5"/>
        <v>1</v>
      </c>
      <c r="O15" s="2">
        <f t="shared" si="6"/>
        <v>1</v>
      </c>
      <c r="P15" s="2">
        <f t="shared" si="7"/>
        <v>1</v>
      </c>
    </row>
    <row r="16" spans="1:16" x14ac:dyDescent="0.25">
      <c r="A16" s="1" t="s">
        <v>3</v>
      </c>
      <c r="B16">
        <v>16</v>
      </c>
      <c r="C16">
        <v>16</v>
      </c>
      <c r="D16">
        <v>0</v>
      </c>
      <c r="E16">
        <v>0</v>
      </c>
      <c r="F16">
        <f t="shared" si="0"/>
        <v>15466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>
        <v>16</v>
      </c>
      <c r="K16">
        <v>0</v>
      </c>
      <c r="L16">
        <v>0</v>
      </c>
      <c r="M16">
        <f t="shared" si="4"/>
        <v>15466</v>
      </c>
      <c r="N16" s="2">
        <f t="shared" si="5"/>
        <v>1</v>
      </c>
      <c r="O16" s="2">
        <f t="shared" si="6"/>
        <v>1</v>
      </c>
      <c r="P16" s="2">
        <f t="shared" si="7"/>
        <v>1</v>
      </c>
    </row>
    <row r="17" spans="1:16" x14ac:dyDescent="0.25">
      <c r="A17" s="1" t="s">
        <v>4</v>
      </c>
      <c r="B17">
        <v>11</v>
      </c>
      <c r="C17">
        <v>11</v>
      </c>
      <c r="D17">
        <v>0</v>
      </c>
      <c r="E17">
        <v>0</v>
      </c>
      <c r="F17">
        <f t="shared" si="0"/>
        <v>15471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>
        <v>11</v>
      </c>
      <c r="K17">
        <v>0</v>
      </c>
      <c r="L17">
        <v>0</v>
      </c>
      <c r="M17">
        <f t="shared" si="4"/>
        <v>15471</v>
      </c>
      <c r="N17" s="2">
        <f t="shared" si="5"/>
        <v>1</v>
      </c>
      <c r="O17" s="2">
        <f t="shared" si="6"/>
        <v>1</v>
      </c>
      <c r="P17" s="2">
        <f t="shared" si="7"/>
        <v>1</v>
      </c>
    </row>
    <row r="18" spans="1:16" x14ac:dyDescent="0.25">
      <c r="A18" s="1" t="s">
        <v>17</v>
      </c>
      <c r="B18">
        <v>87</v>
      </c>
      <c r="C18">
        <v>86</v>
      </c>
      <c r="D18">
        <v>1</v>
      </c>
      <c r="E18">
        <v>0</v>
      </c>
      <c r="F18">
        <f t="shared" si="0"/>
        <v>15395</v>
      </c>
      <c r="G18" s="2">
        <f t="shared" si="1"/>
        <v>0.9885057471264368</v>
      </c>
      <c r="H18" s="2">
        <f t="shared" si="2"/>
        <v>1</v>
      </c>
      <c r="I18" s="2">
        <f t="shared" si="3"/>
        <v>0.99993540886190413</v>
      </c>
      <c r="J18">
        <v>86</v>
      </c>
      <c r="K18">
        <v>1</v>
      </c>
      <c r="L18">
        <v>0</v>
      </c>
      <c r="M18">
        <f t="shared" si="4"/>
        <v>15395</v>
      </c>
      <c r="N18" s="2">
        <f t="shared" si="5"/>
        <v>0.9885057471264368</v>
      </c>
      <c r="O18" s="2">
        <f t="shared" si="6"/>
        <v>1</v>
      </c>
      <c r="P18" s="2">
        <f t="shared" si="7"/>
        <v>0.99993540886190413</v>
      </c>
    </row>
    <row r="19" spans="1:16" x14ac:dyDescent="0.25">
      <c r="A19" s="1" t="s">
        <v>18</v>
      </c>
      <c r="B19">
        <v>38</v>
      </c>
      <c r="C19">
        <v>38</v>
      </c>
      <c r="D19">
        <v>0</v>
      </c>
      <c r="E19">
        <v>0</v>
      </c>
      <c r="F19">
        <f t="shared" si="0"/>
        <v>15444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>
        <v>36</v>
      </c>
      <c r="K19">
        <v>0</v>
      </c>
      <c r="L19">
        <v>2</v>
      </c>
      <c r="M19">
        <f t="shared" si="4"/>
        <v>15444</v>
      </c>
      <c r="N19" s="2">
        <f t="shared" si="5"/>
        <v>1</v>
      </c>
      <c r="O19" s="2">
        <f t="shared" si="6"/>
        <v>0.99987051663861193</v>
      </c>
      <c r="P19" s="2">
        <f t="shared" si="7"/>
        <v>0.99987081772380826</v>
      </c>
    </row>
    <row r="20" spans="1:16" x14ac:dyDescent="0.25">
      <c r="A20" s="1" t="s">
        <v>19</v>
      </c>
      <c r="B20">
        <v>200</v>
      </c>
      <c r="C20">
        <v>200</v>
      </c>
      <c r="D20">
        <v>0</v>
      </c>
      <c r="E20">
        <v>0</v>
      </c>
      <c r="F20">
        <f t="shared" si="0"/>
        <v>15282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>
        <v>110</v>
      </c>
      <c r="K20">
        <v>89</v>
      </c>
      <c r="L20">
        <v>1</v>
      </c>
      <c r="M20">
        <f t="shared" si="4"/>
        <v>15282</v>
      </c>
      <c r="N20" s="2">
        <f t="shared" si="5"/>
        <v>0.55276381909547734</v>
      </c>
      <c r="O20" s="2">
        <f t="shared" si="6"/>
        <v>0.99993456782045409</v>
      </c>
      <c r="P20" s="2">
        <f t="shared" si="7"/>
        <v>0.99418679757137318</v>
      </c>
    </row>
    <row r="21" spans="1:16" x14ac:dyDescent="0.25">
      <c r="A21" s="1" t="s">
        <v>20</v>
      </c>
      <c r="B21">
        <v>73</v>
      </c>
      <c r="C21">
        <v>71</v>
      </c>
      <c r="D21">
        <v>2</v>
      </c>
      <c r="E21">
        <v>0</v>
      </c>
      <c r="F21">
        <f t="shared" si="0"/>
        <v>15409</v>
      </c>
      <c r="G21" s="2">
        <f t="shared" si="1"/>
        <v>0.9726027397260274</v>
      </c>
      <c r="H21" s="2">
        <f t="shared" si="2"/>
        <v>1</v>
      </c>
      <c r="I21" s="2">
        <f t="shared" si="3"/>
        <v>0.99987081772380826</v>
      </c>
      <c r="J21">
        <v>18</v>
      </c>
      <c r="K21">
        <v>24</v>
      </c>
      <c r="L21">
        <v>31</v>
      </c>
      <c r="M21">
        <f t="shared" si="4"/>
        <v>15409</v>
      </c>
      <c r="N21" s="2">
        <f t="shared" si="5"/>
        <v>0.42857142857142855</v>
      </c>
      <c r="O21" s="2">
        <f t="shared" si="6"/>
        <v>0.99799222797927456</v>
      </c>
      <c r="P21" s="2">
        <f t="shared" si="7"/>
        <v>0.9964474874047281</v>
      </c>
    </row>
    <row r="22" spans="1:16" x14ac:dyDescent="0.25">
      <c r="A22" s="1" t="s">
        <v>21</v>
      </c>
      <c r="B22">
        <v>113</v>
      </c>
      <c r="C22">
        <v>113</v>
      </c>
      <c r="D22">
        <v>0</v>
      </c>
      <c r="E22">
        <v>0</v>
      </c>
      <c r="F22">
        <f t="shared" si="0"/>
        <v>15369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>
        <v>79</v>
      </c>
      <c r="K22">
        <v>23</v>
      </c>
      <c r="L22">
        <v>11</v>
      </c>
      <c r="M22">
        <f t="shared" si="4"/>
        <v>15369</v>
      </c>
      <c r="N22" s="2">
        <f t="shared" si="5"/>
        <v>0.77450980392156865</v>
      </c>
      <c r="O22" s="2">
        <f t="shared" si="6"/>
        <v>0.99928478543563071</v>
      </c>
      <c r="P22" s="2">
        <f t="shared" si="7"/>
        <v>0.99780390130474095</v>
      </c>
    </row>
    <row r="23" spans="1:16" x14ac:dyDescent="0.25">
      <c r="A23" s="1" t="s">
        <v>22</v>
      </c>
      <c r="B23">
        <v>11</v>
      </c>
      <c r="C23">
        <v>11</v>
      </c>
      <c r="D23">
        <v>0</v>
      </c>
      <c r="E23">
        <v>0</v>
      </c>
      <c r="F23">
        <f t="shared" si="0"/>
        <v>15471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>
        <v>11</v>
      </c>
      <c r="K23">
        <v>0</v>
      </c>
      <c r="L23">
        <v>0</v>
      </c>
      <c r="M23">
        <f t="shared" si="4"/>
        <v>15471</v>
      </c>
      <c r="N23" s="2">
        <f t="shared" si="5"/>
        <v>1</v>
      </c>
      <c r="O23" s="2">
        <f t="shared" si="6"/>
        <v>1</v>
      </c>
      <c r="P23" s="2">
        <f t="shared" si="7"/>
        <v>1</v>
      </c>
    </row>
    <row r="24" spans="1:16" x14ac:dyDescent="0.25">
      <c r="A24" s="1" t="s">
        <v>23</v>
      </c>
      <c r="B24">
        <v>15</v>
      </c>
      <c r="C24">
        <v>15</v>
      </c>
      <c r="D24">
        <v>0</v>
      </c>
      <c r="E24">
        <v>0</v>
      </c>
      <c r="F24">
        <f t="shared" si="0"/>
        <v>15467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>
        <v>0</v>
      </c>
      <c r="K24">
        <v>15</v>
      </c>
      <c r="L24">
        <v>0</v>
      </c>
      <c r="M24">
        <f t="shared" si="4"/>
        <v>15467</v>
      </c>
      <c r="N24" s="2">
        <f t="shared" si="5"/>
        <v>0</v>
      </c>
      <c r="O24" s="2">
        <f t="shared" si="6"/>
        <v>1</v>
      </c>
      <c r="P24" s="2">
        <f t="shared" si="7"/>
        <v>0.99903113292856216</v>
      </c>
    </row>
    <row r="25" spans="1:16" x14ac:dyDescent="0.25">
      <c r="A25" s="1" t="s">
        <v>24</v>
      </c>
      <c r="B25">
        <v>27</v>
      </c>
      <c r="C25">
        <v>27</v>
      </c>
      <c r="D25">
        <v>0</v>
      </c>
      <c r="E25">
        <v>0</v>
      </c>
      <c r="F25">
        <f t="shared" si="0"/>
        <v>15455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>
        <v>0</v>
      </c>
      <c r="K25">
        <v>27</v>
      </c>
      <c r="L25">
        <v>0</v>
      </c>
      <c r="M25">
        <f t="shared" si="4"/>
        <v>15455</v>
      </c>
      <c r="N25" s="2">
        <f t="shared" si="5"/>
        <v>0</v>
      </c>
      <c r="O25" s="2">
        <f t="shared" si="6"/>
        <v>1</v>
      </c>
      <c r="P25" s="2">
        <f t="shared" si="7"/>
        <v>0.99825603927141193</v>
      </c>
    </row>
    <row r="26" spans="1:16" x14ac:dyDescent="0.25">
      <c r="A26" s="1" t="s">
        <v>15</v>
      </c>
      <c r="B26">
        <v>18</v>
      </c>
      <c r="C26">
        <v>18</v>
      </c>
      <c r="D26">
        <v>0</v>
      </c>
      <c r="E26">
        <v>0</v>
      </c>
      <c r="F26">
        <f t="shared" si="0"/>
        <v>15464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>
        <v>18</v>
      </c>
      <c r="K26">
        <v>0</v>
      </c>
      <c r="L26">
        <v>0</v>
      </c>
      <c r="M26">
        <f t="shared" si="4"/>
        <v>15464</v>
      </c>
      <c r="N26" s="2">
        <f t="shared" si="5"/>
        <v>1</v>
      </c>
      <c r="O26" s="2">
        <f t="shared" si="6"/>
        <v>1</v>
      </c>
      <c r="P26" s="2">
        <f t="shared" si="7"/>
        <v>1</v>
      </c>
    </row>
    <row r="27" spans="1:16" x14ac:dyDescent="0.25">
      <c r="A27" s="1" t="s">
        <v>16</v>
      </c>
      <c r="B27">
        <v>8</v>
      </c>
      <c r="C27">
        <v>8</v>
      </c>
      <c r="D27">
        <v>0</v>
      </c>
      <c r="E27">
        <v>0</v>
      </c>
      <c r="F27">
        <f t="shared" si="0"/>
        <v>15474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>
        <v>8</v>
      </c>
      <c r="K27">
        <v>0</v>
      </c>
      <c r="L27">
        <v>0</v>
      </c>
      <c r="M27">
        <f t="shared" si="4"/>
        <v>15474</v>
      </c>
      <c r="N27" s="2">
        <f t="shared" si="5"/>
        <v>1</v>
      </c>
      <c r="O27" s="2">
        <f t="shared" si="6"/>
        <v>1</v>
      </c>
      <c r="P27" s="2">
        <f t="shared" si="7"/>
        <v>1</v>
      </c>
    </row>
    <row r="28" spans="1:16" x14ac:dyDescent="0.25">
      <c r="A28" s="1" t="s">
        <v>30</v>
      </c>
      <c r="B28">
        <v>17</v>
      </c>
      <c r="C28">
        <v>16</v>
      </c>
      <c r="D28">
        <v>1</v>
      </c>
      <c r="E28">
        <v>0</v>
      </c>
      <c r="F28">
        <f t="shared" si="0"/>
        <v>15465</v>
      </c>
      <c r="G28" s="2">
        <f t="shared" si="1"/>
        <v>0.94117647058823528</v>
      </c>
      <c r="H28" s="2">
        <f t="shared" si="2"/>
        <v>1</v>
      </c>
      <c r="I28" s="2">
        <f t="shared" si="3"/>
        <v>0.99993540886190413</v>
      </c>
      <c r="J28">
        <v>11</v>
      </c>
      <c r="K28">
        <v>2</v>
      </c>
      <c r="L28">
        <v>4</v>
      </c>
      <c r="M28">
        <f t="shared" si="4"/>
        <v>15465</v>
      </c>
      <c r="N28" s="2">
        <f t="shared" si="5"/>
        <v>0.84615384615384615</v>
      </c>
      <c r="O28" s="2">
        <f t="shared" si="6"/>
        <v>0.999741418320512</v>
      </c>
      <c r="P28" s="2">
        <f t="shared" si="7"/>
        <v>0.99961245317142489</v>
      </c>
    </row>
    <row r="29" spans="1:16" x14ac:dyDescent="0.25">
      <c r="A29" s="1" t="s">
        <v>31</v>
      </c>
      <c r="B29">
        <v>63</v>
      </c>
      <c r="C29">
        <v>63</v>
      </c>
      <c r="D29">
        <v>0</v>
      </c>
      <c r="E29">
        <v>0</v>
      </c>
      <c r="F29">
        <f t="shared" si="0"/>
        <v>15419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>
        <v>63</v>
      </c>
      <c r="K29">
        <v>0</v>
      </c>
      <c r="L29">
        <v>0</v>
      </c>
      <c r="M29">
        <f t="shared" si="4"/>
        <v>15419</v>
      </c>
      <c r="N29" s="2">
        <f t="shared" si="5"/>
        <v>1</v>
      </c>
      <c r="O29" s="2">
        <f t="shared" si="6"/>
        <v>1</v>
      </c>
      <c r="P29" s="2">
        <f t="shared" si="7"/>
        <v>1</v>
      </c>
    </row>
    <row r="30" spans="1:16" x14ac:dyDescent="0.25">
      <c r="A30" s="1" t="s">
        <v>32</v>
      </c>
      <c r="B30">
        <v>11</v>
      </c>
      <c r="C30">
        <v>11</v>
      </c>
      <c r="D30">
        <v>0</v>
      </c>
      <c r="E30">
        <v>0</v>
      </c>
      <c r="F30">
        <f t="shared" si="0"/>
        <v>15471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>
        <v>1</v>
      </c>
      <c r="K30">
        <v>0</v>
      </c>
      <c r="L30">
        <v>10</v>
      </c>
      <c r="M30">
        <f t="shared" si="4"/>
        <v>15471</v>
      </c>
      <c r="N30" s="2">
        <f t="shared" si="5"/>
        <v>1</v>
      </c>
      <c r="O30" s="2">
        <f t="shared" si="6"/>
        <v>0.99935404689619534</v>
      </c>
      <c r="P30" s="2">
        <f t="shared" si="7"/>
        <v>0.99935408861904151</v>
      </c>
    </row>
    <row r="31" spans="1:16" x14ac:dyDescent="0.25">
      <c r="A31" s="1" t="s">
        <v>33</v>
      </c>
      <c r="B31">
        <v>14</v>
      </c>
      <c r="C31">
        <v>14</v>
      </c>
      <c r="D31">
        <v>0</v>
      </c>
      <c r="E31">
        <v>0</v>
      </c>
      <c r="F31">
        <f t="shared" si="0"/>
        <v>15468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>
        <v>9</v>
      </c>
      <c r="K31">
        <v>5</v>
      </c>
      <c r="L31">
        <v>0</v>
      </c>
      <c r="M31">
        <f t="shared" si="4"/>
        <v>15468</v>
      </c>
      <c r="N31" s="2">
        <f t="shared" si="5"/>
        <v>0.6428571428571429</v>
      </c>
      <c r="O31" s="2">
        <f t="shared" si="6"/>
        <v>1</v>
      </c>
      <c r="P31" s="2">
        <f t="shared" si="7"/>
        <v>0.99967704430952076</v>
      </c>
    </row>
    <row r="32" spans="1:16" x14ac:dyDescent="0.25">
      <c r="A32" s="1" t="s">
        <v>34</v>
      </c>
      <c r="B32">
        <v>15</v>
      </c>
      <c r="C32">
        <v>15</v>
      </c>
      <c r="D32">
        <v>0</v>
      </c>
      <c r="E32">
        <v>0</v>
      </c>
      <c r="F32">
        <f t="shared" si="0"/>
        <v>15467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>
        <v>9</v>
      </c>
      <c r="K32">
        <v>5</v>
      </c>
      <c r="L32">
        <v>1</v>
      </c>
      <c r="M32">
        <f t="shared" si="4"/>
        <v>15467</v>
      </c>
      <c r="N32" s="2">
        <f t="shared" si="5"/>
        <v>0.6428571428571429</v>
      </c>
      <c r="O32" s="2">
        <f t="shared" si="6"/>
        <v>0.99993535040082748</v>
      </c>
      <c r="P32" s="2">
        <f t="shared" si="7"/>
        <v>0.99961245317142489</v>
      </c>
    </row>
    <row r="33" spans="1:16" x14ac:dyDescent="0.25">
      <c r="A33" s="1" t="s">
        <v>35</v>
      </c>
      <c r="B33">
        <v>16</v>
      </c>
      <c r="C33">
        <v>16</v>
      </c>
      <c r="D33">
        <v>0</v>
      </c>
      <c r="E33">
        <v>0</v>
      </c>
      <c r="F33">
        <f t="shared" si="0"/>
        <v>15466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>
        <v>5</v>
      </c>
      <c r="K33">
        <v>11</v>
      </c>
      <c r="L33">
        <v>0</v>
      </c>
      <c r="M33">
        <f t="shared" si="4"/>
        <v>15466</v>
      </c>
      <c r="N33" s="2">
        <f t="shared" si="5"/>
        <v>0.3125</v>
      </c>
      <c r="O33" s="2">
        <f t="shared" si="6"/>
        <v>1</v>
      </c>
      <c r="P33" s="2">
        <f t="shared" si="7"/>
        <v>0.99928949748094564</v>
      </c>
    </row>
    <row r="34" spans="1:16" x14ac:dyDescent="0.25">
      <c r="A34" s="1" t="s">
        <v>25</v>
      </c>
      <c r="B34">
        <v>13</v>
      </c>
      <c r="C34">
        <v>13</v>
      </c>
      <c r="D34">
        <v>0</v>
      </c>
      <c r="E34">
        <v>0</v>
      </c>
      <c r="F34">
        <f t="shared" si="0"/>
        <v>15469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>
        <v>12</v>
      </c>
      <c r="K34">
        <v>0</v>
      </c>
      <c r="L34">
        <v>1</v>
      </c>
      <c r="M34">
        <f t="shared" si="4"/>
        <v>15469</v>
      </c>
      <c r="N34" s="2">
        <f t="shared" si="5"/>
        <v>1</v>
      </c>
      <c r="O34" s="2">
        <f t="shared" si="6"/>
        <v>0.99993535875888817</v>
      </c>
      <c r="P34" s="2">
        <f t="shared" si="7"/>
        <v>0.99993540886190413</v>
      </c>
    </row>
    <row r="35" spans="1:16" x14ac:dyDescent="0.25">
      <c r="A35" s="1" t="s">
        <v>26</v>
      </c>
      <c r="B35">
        <v>152</v>
      </c>
      <c r="C35">
        <v>152</v>
      </c>
      <c r="D35">
        <v>0</v>
      </c>
      <c r="E35">
        <v>0</v>
      </c>
      <c r="F35">
        <f t="shared" si="0"/>
        <v>15330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>
        <v>106</v>
      </c>
      <c r="K35">
        <v>3</v>
      </c>
      <c r="L35">
        <v>43</v>
      </c>
      <c r="M35">
        <f t="shared" si="4"/>
        <v>15330</v>
      </c>
      <c r="N35" s="2">
        <f t="shared" si="5"/>
        <v>0.97247706422018354</v>
      </c>
      <c r="O35" s="2">
        <f t="shared" si="6"/>
        <v>0.99720288818057634</v>
      </c>
      <c r="P35" s="2">
        <f t="shared" si="7"/>
        <v>0.99702880764759072</v>
      </c>
    </row>
    <row r="36" spans="1:16" x14ac:dyDescent="0.25">
      <c r="A36" s="1" t="s">
        <v>27</v>
      </c>
      <c r="B36">
        <v>150</v>
      </c>
      <c r="C36">
        <v>147</v>
      </c>
      <c r="D36">
        <v>0</v>
      </c>
      <c r="E36">
        <v>3</v>
      </c>
      <c r="F36">
        <f t="shared" si="0"/>
        <v>15332</v>
      </c>
      <c r="G36" s="2">
        <f t="shared" si="1"/>
        <v>1</v>
      </c>
      <c r="H36" s="2">
        <f t="shared" si="2"/>
        <v>0.99980436909031623</v>
      </c>
      <c r="I36" s="2">
        <f t="shared" si="3"/>
        <v>0.99980622658571239</v>
      </c>
      <c r="J36">
        <v>10</v>
      </c>
      <c r="K36">
        <v>10</v>
      </c>
      <c r="L36">
        <v>130</v>
      </c>
      <c r="M36">
        <f t="shared" si="4"/>
        <v>15332</v>
      </c>
      <c r="N36" s="2">
        <f t="shared" si="5"/>
        <v>0.5</v>
      </c>
      <c r="O36" s="2">
        <f t="shared" si="6"/>
        <v>0.99159229077738975</v>
      </c>
      <c r="P36" s="2">
        <f t="shared" si="7"/>
        <v>0.99095724066658053</v>
      </c>
    </row>
    <row r="37" spans="1:16" x14ac:dyDescent="0.25">
      <c r="A37" s="1" t="s">
        <v>28</v>
      </c>
      <c r="B37">
        <v>4</v>
      </c>
      <c r="C37">
        <v>4</v>
      </c>
      <c r="D37">
        <v>0</v>
      </c>
      <c r="E37">
        <v>0</v>
      </c>
      <c r="F37">
        <f t="shared" si="0"/>
        <v>15478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>
        <v>4</v>
      </c>
      <c r="K37">
        <v>0</v>
      </c>
      <c r="L37">
        <v>0</v>
      </c>
      <c r="M37">
        <f t="shared" si="4"/>
        <v>15478</v>
      </c>
      <c r="N37" s="2">
        <f t="shared" si="5"/>
        <v>1</v>
      </c>
      <c r="O37" s="2">
        <f t="shared" si="6"/>
        <v>1</v>
      </c>
      <c r="P37" s="2">
        <f t="shared" si="7"/>
        <v>1</v>
      </c>
    </row>
    <row r="38" spans="1:16" x14ac:dyDescent="0.25">
      <c r="A38" s="1" t="s">
        <v>29</v>
      </c>
      <c r="B38">
        <v>18</v>
      </c>
      <c r="C38">
        <v>18</v>
      </c>
      <c r="D38">
        <v>0</v>
      </c>
      <c r="E38">
        <v>0</v>
      </c>
      <c r="F38">
        <f t="shared" si="0"/>
        <v>15464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>
        <v>0</v>
      </c>
      <c r="K38">
        <v>13</v>
      </c>
      <c r="L38">
        <v>5</v>
      </c>
      <c r="M38">
        <f t="shared" si="4"/>
        <v>15464</v>
      </c>
      <c r="N38" s="2">
        <f t="shared" si="5"/>
        <v>0</v>
      </c>
      <c r="O38" s="2">
        <f t="shared" si="6"/>
        <v>0.99967677290063994</v>
      </c>
      <c r="P38" s="2">
        <f t="shared" si="7"/>
        <v>0.99883735951427466</v>
      </c>
    </row>
    <row r="39" spans="1:16" x14ac:dyDescent="0.25">
      <c r="A39" s="1" t="s">
        <v>36</v>
      </c>
      <c r="B39">
        <v>618</v>
      </c>
      <c r="C39">
        <v>618</v>
      </c>
      <c r="D39">
        <v>0</v>
      </c>
      <c r="E39">
        <v>0</v>
      </c>
      <c r="F39">
        <f t="shared" si="0"/>
        <v>14864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>
        <v>534</v>
      </c>
      <c r="K39">
        <v>82</v>
      </c>
      <c r="L39">
        <v>2</v>
      </c>
      <c r="M39">
        <f t="shared" si="4"/>
        <v>14864</v>
      </c>
      <c r="N39" s="2">
        <f t="shared" si="5"/>
        <v>0.86688311688311692</v>
      </c>
      <c r="O39" s="2">
        <f t="shared" si="6"/>
        <v>0.99986546481905014</v>
      </c>
      <c r="P39" s="2">
        <f t="shared" si="7"/>
        <v>0.9945743443999483</v>
      </c>
    </row>
    <row r="40" spans="1:16" x14ac:dyDescent="0.25">
      <c r="A40" s="1" t="s">
        <v>37</v>
      </c>
      <c r="B40">
        <v>29</v>
      </c>
      <c r="C40">
        <v>29</v>
      </c>
      <c r="D40">
        <v>0</v>
      </c>
      <c r="E40">
        <v>0</v>
      </c>
      <c r="F40">
        <f t="shared" si="0"/>
        <v>15453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>
        <v>29</v>
      </c>
      <c r="K40">
        <v>0</v>
      </c>
      <c r="L40">
        <v>0</v>
      </c>
      <c r="M40">
        <f t="shared" si="4"/>
        <v>15453</v>
      </c>
      <c r="N40" s="2">
        <f t="shared" si="5"/>
        <v>1</v>
      </c>
      <c r="O40" s="2">
        <f t="shared" si="6"/>
        <v>1</v>
      </c>
      <c r="P40" s="2">
        <f t="shared" si="7"/>
        <v>1</v>
      </c>
    </row>
    <row r="41" spans="1:16" x14ac:dyDescent="0.25">
      <c r="A41" s="1" t="s">
        <v>38</v>
      </c>
      <c r="B41">
        <v>34</v>
      </c>
      <c r="C41">
        <v>34</v>
      </c>
      <c r="D41">
        <v>0</v>
      </c>
      <c r="E41">
        <v>0</v>
      </c>
      <c r="F41">
        <f t="shared" si="0"/>
        <v>15448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>
        <v>34</v>
      </c>
      <c r="K41">
        <v>0</v>
      </c>
      <c r="L41">
        <v>0</v>
      </c>
      <c r="M41">
        <f t="shared" si="4"/>
        <v>15448</v>
      </c>
      <c r="N41" s="2">
        <f t="shared" si="5"/>
        <v>1</v>
      </c>
      <c r="O41" s="2">
        <f t="shared" si="6"/>
        <v>1</v>
      </c>
      <c r="P41" s="2">
        <f t="shared" si="7"/>
        <v>1</v>
      </c>
    </row>
    <row r="42" spans="1:16" x14ac:dyDescent="0.25">
      <c r="A42" s="1" t="s">
        <v>39</v>
      </c>
      <c r="B42">
        <v>54</v>
      </c>
      <c r="C42">
        <v>54</v>
      </c>
      <c r="D42">
        <v>0</v>
      </c>
      <c r="E42">
        <v>0</v>
      </c>
      <c r="F42">
        <f t="shared" si="0"/>
        <v>15428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>
        <v>54</v>
      </c>
      <c r="K42">
        <v>0</v>
      </c>
      <c r="L42">
        <v>0</v>
      </c>
      <c r="M42">
        <f t="shared" si="4"/>
        <v>15428</v>
      </c>
      <c r="N42" s="2">
        <f t="shared" si="5"/>
        <v>1</v>
      </c>
      <c r="O42" s="2">
        <f t="shared" si="6"/>
        <v>1</v>
      </c>
      <c r="P42" s="2">
        <f t="shared" si="7"/>
        <v>1</v>
      </c>
    </row>
    <row r="43" spans="1:16" x14ac:dyDescent="0.25">
      <c r="A43" s="1" t="s">
        <v>40</v>
      </c>
      <c r="B43">
        <v>26</v>
      </c>
      <c r="C43">
        <v>26</v>
      </c>
      <c r="D43">
        <v>0</v>
      </c>
      <c r="E43">
        <v>0</v>
      </c>
      <c r="F43">
        <f t="shared" si="0"/>
        <v>15456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>
        <v>26</v>
      </c>
      <c r="K43">
        <v>0</v>
      </c>
      <c r="L43">
        <v>0</v>
      </c>
      <c r="M43">
        <f t="shared" si="4"/>
        <v>15456</v>
      </c>
      <c r="N43" s="2">
        <f t="shared" si="5"/>
        <v>1</v>
      </c>
      <c r="O43" s="2">
        <f t="shared" si="6"/>
        <v>1</v>
      </c>
      <c r="P43" s="2">
        <f t="shared" si="7"/>
        <v>1</v>
      </c>
    </row>
    <row r="44" spans="1:16" x14ac:dyDescent="0.25">
      <c r="A44" s="1" t="s">
        <v>46</v>
      </c>
      <c r="B44">
        <v>43</v>
      </c>
      <c r="C44">
        <v>43</v>
      </c>
      <c r="D44">
        <v>0</v>
      </c>
      <c r="E44">
        <v>0</v>
      </c>
      <c r="F44">
        <f t="shared" si="0"/>
        <v>15439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>
        <v>36</v>
      </c>
      <c r="K44">
        <v>4</v>
      </c>
      <c r="L44">
        <v>3</v>
      </c>
      <c r="M44">
        <f t="shared" si="4"/>
        <v>15439</v>
      </c>
      <c r="N44" s="2">
        <f t="shared" si="5"/>
        <v>0.9</v>
      </c>
      <c r="O44" s="2">
        <f t="shared" si="6"/>
        <v>0.99980572464706641</v>
      </c>
      <c r="P44" s="2">
        <f t="shared" si="7"/>
        <v>0.99954786203332902</v>
      </c>
    </row>
    <row r="45" spans="1:16" x14ac:dyDescent="0.25">
      <c r="A45" s="1" t="s">
        <v>47</v>
      </c>
      <c r="B45">
        <v>18</v>
      </c>
      <c r="C45">
        <v>18</v>
      </c>
      <c r="D45">
        <v>0</v>
      </c>
      <c r="E45">
        <v>0</v>
      </c>
      <c r="F45">
        <f t="shared" si="0"/>
        <v>15464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>
        <v>18</v>
      </c>
      <c r="K45">
        <v>0</v>
      </c>
      <c r="L45">
        <v>0</v>
      </c>
      <c r="M45">
        <f t="shared" si="4"/>
        <v>15464</v>
      </c>
      <c r="N45" s="2">
        <f t="shared" si="5"/>
        <v>1</v>
      </c>
      <c r="O45" s="2">
        <f t="shared" si="6"/>
        <v>1</v>
      </c>
      <c r="P45" s="2">
        <f t="shared" si="7"/>
        <v>1</v>
      </c>
    </row>
    <row r="46" spans="1:16" x14ac:dyDescent="0.25">
      <c r="A46" s="1" t="s">
        <v>48</v>
      </c>
      <c r="B46">
        <v>16</v>
      </c>
      <c r="C46">
        <v>16</v>
      </c>
      <c r="D46">
        <v>0</v>
      </c>
      <c r="E46">
        <v>0</v>
      </c>
      <c r="F46">
        <f t="shared" si="0"/>
        <v>15466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>
        <v>16</v>
      </c>
      <c r="K46">
        <v>0</v>
      </c>
      <c r="L46">
        <v>0</v>
      </c>
      <c r="M46">
        <f t="shared" si="4"/>
        <v>15466</v>
      </c>
      <c r="N46" s="2">
        <f t="shared" si="5"/>
        <v>1</v>
      </c>
      <c r="O46" s="2">
        <f t="shared" si="6"/>
        <v>1</v>
      </c>
      <c r="P46" s="2">
        <f t="shared" si="7"/>
        <v>1</v>
      </c>
    </row>
    <row r="47" spans="1:16" x14ac:dyDescent="0.25">
      <c r="A47" s="1" t="s">
        <v>44</v>
      </c>
      <c r="B47">
        <v>329</v>
      </c>
      <c r="C47">
        <v>329</v>
      </c>
      <c r="D47">
        <v>0</v>
      </c>
      <c r="E47">
        <v>0</v>
      </c>
      <c r="F47">
        <f t="shared" si="0"/>
        <v>15153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>
        <v>295</v>
      </c>
      <c r="K47">
        <v>0</v>
      </c>
      <c r="L47">
        <v>34</v>
      </c>
      <c r="M47">
        <f t="shared" si="4"/>
        <v>15153</v>
      </c>
      <c r="N47" s="2">
        <f t="shared" si="5"/>
        <v>1</v>
      </c>
      <c r="O47" s="2">
        <f t="shared" si="6"/>
        <v>0.99776124316849935</v>
      </c>
      <c r="P47" s="2">
        <f t="shared" si="7"/>
        <v>0.99780390130474095</v>
      </c>
    </row>
    <row r="48" spans="1:16" x14ac:dyDescent="0.25">
      <c r="A48" s="1" t="s">
        <v>45</v>
      </c>
      <c r="B48">
        <v>103</v>
      </c>
      <c r="C48">
        <v>103</v>
      </c>
      <c r="D48">
        <v>0</v>
      </c>
      <c r="E48">
        <v>0</v>
      </c>
      <c r="F48">
        <f t="shared" si="0"/>
        <v>15379</v>
      </c>
      <c r="G48" s="2">
        <f t="shared" si="1"/>
        <v>1</v>
      </c>
      <c r="H48" s="2">
        <f t="shared" si="2"/>
        <v>1</v>
      </c>
      <c r="I48" s="2">
        <f t="shared" si="3"/>
        <v>1</v>
      </c>
      <c r="J48">
        <v>94</v>
      </c>
      <c r="K48">
        <v>8</v>
      </c>
      <c r="L48">
        <v>1</v>
      </c>
      <c r="M48">
        <f t="shared" si="4"/>
        <v>15379</v>
      </c>
      <c r="N48" s="2">
        <f t="shared" si="5"/>
        <v>0.92156862745098034</v>
      </c>
      <c r="O48" s="2">
        <f t="shared" si="6"/>
        <v>0.9999349804941482</v>
      </c>
      <c r="P48" s="2">
        <f t="shared" si="7"/>
        <v>0.99941867975713727</v>
      </c>
    </row>
    <row r="49" spans="1:16" x14ac:dyDescent="0.25">
      <c r="A49" s="1" t="s">
        <v>41</v>
      </c>
      <c r="B49">
        <v>2</v>
      </c>
      <c r="C49">
        <v>2</v>
      </c>
      <c r="D49">
        <v>0</v>
      </c>
      <c r="E49">
        <v>0</v>
      </c>
      <c r="F49">
        <f t="shared" si="0"/>
        <v>15480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>
        <v>0</v>
      </c>
      <c r="K49">
        <v>0</v>
      </c>
      <c r="L49">
        <v>2</v>
      </c>
      <c r="M49">
        <f t="shared" si="4"/>
        <v>15480</v>
      </c>
      <c r="N49" s="2">
        <v>0</v>
      </c>
      <c r="O49" s="2">
        <f t="shared" si="6"/>
        <v>0.99987081772380826</v>
      </c>
      <c r="P49" s="2">
        <f t="shared" si="7"/>
        <v>0.99987081772380826</v>
      </c>
    </row>
    <row r="50" spans="1:16" x14ac:dyDescent="0.25">
      <c r="A50" s="1" t="s">
        <v>42</v>
      </c>
      <c r="B50">
        <v>25</v>
      </c>
      <c r="C50">
        <v>24</v>
      </c>
      <c r="D50">
        <v>0</v>
      </c>
      <c r="E50">
        <v>1</v>
      </c>
      <c r="F50">
        <f t="shared" si="0"/>
        <v>15457</v>
      </c>
      <c r="G50" s="2">
        <f t="shared" si="1"/>
        <v>1</v>
      </c>
      <c r="H50" s="2">
        <f t="shared" si="2"/>
        <v>0.99993530857808255</v>
      </c>
      <c r="I50" s="2">
        <f t="shared" si="3"/>
        <v>0.99993540886190413</v>
      </c>
      <c r="J50">
        <v>22</v>
      </c>
      <c r="K50">
        <v>0</v>
      </c>
      <c r="L50">
        <v>3</v>
      </c>
      <c r="M50">
        <f t="shared" si="4"/>
        <v>15457</v>
      </c>
      <c r="N50" s="2">
        <f t="shared" si="5"/>
        <v>1</v>
      </c>
      <c r="O50" s="2">
        <f t="shared" si="6"/>
        <v>0.99980595084087964</v>
      </c>
      <c r="P50" s="2">
        <f t="shared" si="7"/>
        <v>0.99980622658571239</v>
      </c>
    </row>
    <row r="51" spans="1:16" x14ac:dyDescent="0.25">
      <c r="A51" s="1" t="s">
        <v>43</v>
      </c>
      <c r="B51">
        <v>5</v>
      </c>
      <c r="C51">
        <v>5</v>
      </c>
      <c r="D51">
        <v>0</v>
      </c>
      <c r="E51">
        <v>0</v>
      </c>
      <c r="F51">
        <f t="shared" si="0"/>
        <v>15477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>
        <v>0</v>
      </c>
      <c r="K51">
        <v>0</v>
      </c>
      <c r="L51">
        <v>5</v>
      </c>
      <c r="M51">
        <f t="shared" si="4"/>
        <v>15477</v>
      </c>
      <c r="N51" s="2">
        <v>0</v>
      </c>
      <c r="O51" s="2">
        <f t="shared" si="6"/>
        <v>0.99967704430952076</v>
      </c>
      <c r="P51" s="2">
        <f t="shared" si="7"/>
        <v>0.99967704430952076</v>
      </c>
    </row>
    <row r="52" spans="1:16" x14ac:dyDescent="0.25">
      <c r="A52" s="1" t="s">
        <v>51</v>
      </c>
      <c r="B52">
        <v>62</v>
      </c>
      <c r="C52">
        <v>62</v>
      </c>
      <c r="D52">
        <v>0</v>
      </c>
      <c r="E52">
        <v>0</v>
      </c>
      <c r="F52">
        <f t="shared" si="0"/>
        <v>15420</v>
      </c>
      <c r="G52" s="2">
        <f t="shared" si="1"/>
        <v>1</v>
      </c>
      <c r="H52" s="2">
        <f t="shared" si="2"/>
        <v>1</v>
      </c>
      <c r="I52" s="2">
        <f t="shared" si="3"/>
        <v>1</v>
      </c>
      <c r="J52">
        <v>59</v>
      </c>
      <c r="K52">
        <v>0</v>
      </c>
      <c r="L52">
        <v>3</v>
      </c>
      <c r="M52">
        <f t="shared" si="4"/>
        <v>15420</v>
      </c>
      <c r="N52" s="2">
        <f t="shared" si="5"/>
        <v>1</v>
      </c>
      <c r="O52" s="2">
        <f t="shared" si="6"/>
        <v>0.99980548531414126</v>
      </c>
      <c r="P52" s="2">
        <f t="shared" si="7"/>
        <v>0.99980622658571239</v>
      </c>
    </row>
    <row r="53" spans="1:16" x14ac:dyDescent="0.25">
      <c r="A53" s="1" t="s">
        <v>52</v>
      </c>
      <c r="B53">
        <v>4</v>
      </c>
      <c r="C53">
        <v>4</v>
      </c>
      <c r="D53">
        <v>0</v>
      </c>
      <c r="E53">
        <v>0</v>
      </c>
      <c r="F53">
        <f t="shared" si="0"/>
        <v>15478</v>
      </c>
      <c r="G53" s="2">
        <f t="shared" si="1"/>
        <v>1</v>
      </c>
      <c r="H53" s="2">
        <f t="shared" si="2"/>
        <v>1</v>
      </c>
      <c r="I53" s="2">
        <f t="shared" si="3"/>
        <v>1</v>
      </c>
      <c r="J53">
        <v>2</v>
      </c>
      <c r="K53">
        <v>2</v>
      </c>
      <c r="L53">
        <v>0</v>
      </c>
      <c r="M53">
        <f t="shared" si="4"/>
        <v>15478</v>
      </c>
      <c r="N53" s="2">
        <f t="shared" si="5"/>
        <v>0.5</v>
      </c>
      <c r="O53" s="2">
        <f t="shared" si="6"/>
        <v>1</v>
      </c>
      <c r="P53" s="2">
        <f t="shared" si="7"/>
        <v>0.99987081772380826</v>
      </c>
    </row>
    <row r="54" spans="1:16" x14ac:dyDescent="0.25">
      <c r="A54" s="1" t="s">
        <v>49</v>
      </c>
      <c r="B54">
        <v>33</v>
      </c>
      <c r="C54">
        <v>33</v>
      </c>
      <c r="D54">
        <v>0</v>
      </c>
      <c r="E54">
        <v>0</v>
      </c>
      <c r="F54">
        <f t="shared" si="0"/>
        <v>15449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>
        <v>28</v>
      </c>
      <c r="K54">
        <v>1</v>
      </c>
      <c r="L54">
        <v>4</v>
      </c>
      <c r="M54">
        <f t="shared" si="4"/>
        <v>15449</v>
      </c>
      <c r="N54" s="2">
        <f t="shared" si="5"/>
        <v>0.96551724137931039</v>
      </c>
      <c r="O54" s="2">
        <f t="shared" si="6"/>
        <v>0.99974115058564683</v>
      </c>
      <c r="P54" s="2">
        <f t="shared" si="7"/>
        <v>0.99967704430952076</v>
      </c>
    </row>
    <row r="55" spans="1:16" x14ac:dyDescent="0.25">
      <c r="A55" s="1" t="s">
        <v>50</v>
      </c>
      <c r="B55">
        <v>70</v>
      </c>
      <c r="C55">
        <v>70</v>
      </c>
      <c r="D55">
        <v>0</v>
      </c>
      <c r="E55">
        <v>0</v>
      </c>
      <c r="F55">
        <f t="shared" si="0"/>
        <v>15412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>
        <v>70</v>
      </c>
      <c r="K55">
        <v>0</v>
      </c>
      <c r="L55">
        <v>0</v>
      </c>
      <c r="M55">
        <f t="shared" si="4"/>
        <v>15412</v>
      </c>
      <c r="N55" s="2">
        <f t="shared" si="5"/>
        <v>1</v>
      </c>
      <c r="O55" s="2">
        <f t="shared" si="6"/>
        <v>1</v>
      </c>
      <c r="P55" s="2">
        <f t="shared" si="7"/>
        <v>1</v>
      </c>
    </row>
    <row r="56" spans="1:16" x14ac:dyDescent="0.25">
      <c r="A56" s="1" t="s">
        <v>63</v>
      </c>
      <c r="B56">
        <v>15482</v>
      </c>
    </row>
  </sheetData>
  <mergeCells count="2">
    <mergeCell ref="C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2024-10-31T21:27:44Z</dcterms:created>
  <dcterms:modified xsi:type="dcterms:W3CDTF">2024-11-01T22:11:43Z</dcterms:modified>
</cp:coreProperties>
</file>