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26" i="1"/>
  <c r="C31" i="1"/>
  <c r="B31" i="1"/>
  <c r="B22" i="1"/>
  <c r="B16" i="1"/>
  <c r="D8" i="1"/>
  <c r="C10" i="1"/>
  <c r="D10" i="1" s="1"/>
  <c r="C9" i="1"/>
  <c r="D9" i="1" s="1"/>
  <c r="C8" i="1"/>
  <c r="B4" i="1"/>
</calcChain>
</file>

<file path=xl/sharedStrings.xml><?xml version="1.0" encoding="utf-8"?>
<sst xmlns="http://schemas.openxmlformats.org/spreadsheetml/2006/main" count="38" uniqueCount="37">
  <si>
    <t>Общее количество тестов</t>
  </si>
  <si>
    <t>Общее количество требований</t>
  </si>
  <si>
    <t>Количество тестов на 1 требование</t>
  </si>
  <si>
    <t>Тестовое покрытие требований</t>
  </si>
  <si>
    <t>Плотность дефектов</t>
  </si>
  <si>
    <t>Список марок машин</t>
  </si>
  <si>
    <t>Список моделей машин</t>
  </si>
  <si>
    <t xml:space="preserve">Всего </t>
  </si>
  <si>
    <t>Количетсво дефектов</t>
  </si>
  <si>
    <t>Название части ПО, где найдены дефекты</t>
  </si>
  <si>
    <t>Расчёт плотности дефектов</t>
  </si>
  <si>
    <t>Поле ввода пробега машины</t>
  </si>
  <si>
    <r>
      <t>Вывод:</t>
    </r>
    <r>
      <rPr>
        <sz val="12"/>
        <color theme="1"/>
        <rFont val="Calibri"/>
        <family val="2"/>
        <charset val="204"/>
        <scheme val="minor"/>
      </rPr>
      <t xml:space="preserve"> Эта метрика показывает нам соотношение количества тестов и требований</t>
    </r>
  </si>
  <si>
    <t>Коэффициент регрессии</t>
  </si>
  <si>
    <t>Количество дефектов в старом функционале</t>
  </si>
  <si>
    <t>Общее количество дефектов,включая новый функционал</t>
  </si>
  <si>
    <t>Текущий рейтинг качества</t>
  </si>
  <si>
    <t>Количество успешно пройденных тестов</t>
  </si>
  <si>
    <t>Количетсво неуспешно пройденных тестов</t>
  </si>
  <si>
    <t>Общее количетсво тестов</t>
  </si>
  <si>
    <t>CQR</t>
  </si>
  <si>
    <r>
      <rPr>
        <b/>
        <sz val="14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Данная метрика показывает нам, что большую часть времени мы тратим на новый функционал,но так же тратим довольно много времени на латание старого. </t>
    </r>
  </si>
  <si>
    <r>
      <rPr>
        <b/>
        <sz val="14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Исходя из полученных данных мы можем понять,что большее количество дефектов было найдено в поле для ввода пробега машины. Это означает,что это часть ПО является проблемным участком.</t>
    </r>
  </si>
  <si>
    <r>
      <rPr>
        <b/>
        <sz val="14"/>
        <color theme="1"/>
        <rFont val="Calibri"/>
        <family val="2"/>
        <charset val="204"/>
        <scheme val="minor"/>
      </rPr>
      <t>Вывод:</t>
    </r>
    <r>
      <rPr>
        <sz val="12"/>
        <color theme="1"/>
        <rFont val="Calibri"/>
        <family val="2"/>
        <charset val="204"/>
        <scheme val="minor"/>
      </rPr>
      <t xml:space="preserve">  Полученные значения этой метрики показывают нам,что уровень качества нашего сайта неплох,но есть ещё над чем поработать. Возможно было плохое распределение усилий среди команды разработчиков или тестировщиков.</t>
    </r>
  </si>
  <si>
    <t>Точность времени оценки по областям</t>
  </si>
  <si>
    <t>Анализ требований</t>
  </si>
  <si>
    <t>Проектирование тестов</t>
  </si>
  <si>
    <t>Подготовка тестового окружения</t>
  </si>
  <si>
    <t>Выполнение тестов</t>
  </si>
  <si>
    <t>Завершение тестов</t>
  </si>
  <si>
    <t xml:space="preserve">Общее время </t>
  </si>
  <si>
    <t>Название области</t>
  </si>
  <si>
    <t>Время указанное в тест плане, час</t>
  </si>
  <si>
    <t>Фактическое время,час</t>
  </si>
  <si>
    <t>Метрика, %</t>
  </si>
  <si>
    <r>
      <rPr>
        <b/>
        <sz val="14"/>
        <color theme="1"/>
        <rFont val="Calibri"/>
        <family val="2"/>
        <charset val="204"/>
        <scheme val="minor"/>
      </rPr>
      <t>Вывод</t>
    </r>
    <r>
      <rPr>
        <sz val="12"/>
        <color theme="1"/>
        <rFont val="Calibri"/>
        <family val="2"/>
        <charset val="204"/>
        <scheme val="minor"/>
      </rPr>
      <t xml:space="preserve">: Исходя из метрики мы можем увидеть,что наш тестировщик успевает выполнить работу точно в срок по общему времени работы, не взирая на то что в некоторых моментах не успевает по времени. В те работы в которых тестировщик не успевает можно внести изменения. Стоит изменить время в тест плане либо привлечь дополнительно людей либо добавить какие-нибудь иструменты которые помогут ещё больше ускорить процесс работы тестировщика. </t>
    </r>
  </si>
  <si>
    <t>Плотность дефектов,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</si>
</sst>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7C8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7C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Тестовое покрытие требований</a:t>
            </a:r>
          </a:p>
        </c:rich>
      </c:tx>
      <c:layout>
        <c:manualLayout>
          <c:xMode val="edge"/>
          <c:yMode val="edge"/>
          <c:x val="0.16050678040244967"/>
          <c:y val="3.2275529512299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6744221994672196"/>
          <c:y val="0.32193798449612404"/>
          <c:w val="0.70154632016289442"/>
          <c:h val="0.51373435878654705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Лист1!$A$1:$A$4</c15:sqref>
                  </c15:fullRef>
                </c:ext>
              </c:extLst>
              <c:f>Лист1!$A$2:$A$3</c:f>
              <c:strCache>
                <c:ptCount val="2"/>
                <c:pt idx="0">
                  <c:v>Общее количество тестов</c:v>
                </c:pt>
                <c:pt idx="1">
                  <c:v>Общее количество требований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Лист1!$B$1:$B$4</c15:sqref>
                  </c15:fullRef>
                </c:ext>
              </c:extLst>
              <c:f>Лист1!$B$2:$B$3</c:f>
              <c:numCache>
                <c:formatCode>General</c:formatCode>
                <c:ptCount val="2"/>
                <c:pt idx="0">
                  <c:v>46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F-4664-9177-5495DF0259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88746063"/>
        <c:axId val="1088754799"/>
      </c:barChart>
      <c:catAx>
        <c:axId val="1088746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54799"/>
        <c:crosses val="autoZero"/>
        <c:auto val="1"/>
        <c:lblAlgn val="ctr"/>
        <c:lblOffset val="100"/>
        <c:noMultiLvlLbl val="0"/>
      </c:catAx>
      <c:valAx>
        <c:axId val="10887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4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Плотность</a:t>
            </a:r>
            <a:r>
              <a:rPr lang="ru-RU" baseline="0"/>
              <a:t> дефектов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Поле ввода пробега машины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Лист1!$B$7:$D$7</c15:sqref>
                  </c15:fullRef>
                </c:ext>
              </c:extLst>
              <c:f>Лист1!$D$7</c:f>
              <c:strCache>
                <c:ptCount val="1"/>
                <c:pt idx="0">
                  <c:v>Плотность дефектов,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Лист1!$B$8:$D$8</c15:sqref>
                  </c15:fullRef>
                </c:ext>
              </c:extLst>
              <c:f>Лист1!$D$8</c:f>
              <c:numCache>
                <c:formatCode>General</c:formatCode>
                <c:ptCount val="1"/>
                <c:pt idx="0" formatCode="0.00%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B-46CC-97BA-94D8345F0F3D}"/>
            </c:ext>
          </c:extLst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Список марок машин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Лист1!$B$7:$D$7</c15:sqref>
                  </c15:fullRef>
                </c:ext>
              </c:extLst>
              <c:f>Лист1!$D$7</c:f>
              <c:strCache>
                <c:ptCount val="1"/>
                <c:pt idx="0">
                  <c:v>Плотность дефектов,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Лист1!$B$9:$D$9</c15:sqref>
                  </c15:fullRef>
                </c:ext>
              </c:extLst>
              <c:f>Лист1!$D$9</c:f>
              <c:numCache>
                <c:formatCode>General</c:formatCode>
                <c:ptCount val="1"/>
                <c:pt idx="0" formatCode="0.00%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B-46CC-97BA-94D8345F0F3D}"/>
            </c:ext>
          </c:extLst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Список моделей машин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Лист1!$B$7:$D$7</c15:sqref>
                  </c15:fullRef>
                </c:ext>
              </c:extLst>
              <c:f>Лист1!$D$7</c:f>
              <c:strCache>
                <c:ptCount val="1"/>
                <c:pt idx="0">
                  <c:v>Плотность дефектов,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Лист1!$B$10:$D$10</c15:sqref>
                  </c15:fullRef>
                </c:ext>
              </c:extLst>
              <c:f>Лист1!$D$10</c:f>
              <c:numCache>
                <c:formatCode>General</c:formatCode>
                <c:ptCount val="1"/>
                <c:pt idx="0" formatCode="0.00%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0B-46CC-97BA-94D8345F0F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85195487"/>
        <c:axId val="985194655"/>
      </c:barChart>
      <c:catAx>
        <c:axId val="98519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194655"/>
        <c:crosses val="autoZero"/>
        <c:auto val="1"/>
        <c:lblAlgn val="ctr"/>
        <c:lblOffset val="100"/>
        <c:noMultiLvlLbl val="0"/>
      </c:catAx>
      <c:valAx>
        <c:axId val="9851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19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Коэффициент</a:t>
            </a:r>
            <a:r>
              <a:rPr lang="ru-RU" baseline="0"/>
              <a:t> регрессии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Лист1!$A$14:$A$15</c:f>
              <c:strCache>
                <c:ptCount val="2"/>
                <c:pt idx="0">
                  <c:v>Количество дефектов в старом функционале</c:v>
                </c:pt>
                <c:pt idx="1">
                  <c:v>Общее количество дефектов,включая новый функционал</c:v>
                </c:pt>
              </c:strCache>
            </c:strRef>
          </c:cat>
          <c:val>
            <c:numRef>
              <c:f>Лист1!$B$14:$B$15</c:f>
              <c:numCache>
                <c:formatCode>General</c:formatCode>
                <c:ptCount val="2"/>
                <c:pt idx="0">
                  <c:v>3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7-4044-B466-420A441A6D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Текущий рейтинг качетсва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7B-4ABE-BB31-CF4B2D5C153A}"/>
              </c:ext>
            </c:extLst>
          </c:dPt>
          <c:dLbls>
            <c:dLbl>
              <c:idx val="1"/>
              <c:layout>
                <c:manualLayout>
                  <c:x val="3.9763935758030174E-2"/>
                  <c:y val="0.1386236220472440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07B-4ABE-BB31-CF4B2D5C1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Лист1!$A$19:$A$20</c:f>
              <c:strCache>
                <c:ptCount val="2"/>
                <c:pt idx="0">
                  <c:v>Количество успешно пройденных тестов</c:v>
                </c:pt>
                <c:pt idx="1">
                  <c:v>Количетсво неуспешно пройденных тестов</c:v>
                </c:pt>
              </c:strCache>
            </c:strRef>
          </c:cat>
          <c:val>
            <c:numRef>
              <c:f>Лист1!$B$19:$B$20</c:f>
              <c:numCache>
                <c:formatCode>General</c:formatCode>
                <c:ptCount val="2"/>
                <c:pt idx="0">
                  <c:v>40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B-4ABE-BB31-CF4B2D5C15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Точность времени оценки по областям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Лист1!$B$25</c:f>
              <c:strCache>
                <c:ptCount val="1"/>
                <c:pt idx="0">
                  <c:v>Время указанное в тест плане, час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Лист1!$A$26:$A$31</c:f>
              <c:strCache>
                <c:ptCount val="6"/>
                <c:pt idx="0">
                  <c:v>Анализ требований</c:v>
                </c:pt>
                <c:pt idx="1">
                  <c:v>Проектирование тестов</c:v>
                </c:pt>
                <c:pt idx="2">
                  <c:v>Подготовка тестового окружения</c:v>
                </c:pt>
                <c:pt idx="3">
                  <c:v>Выполнение тестов</c:v>
                </c:pt>
                <c:pt idx="4">
                  <c:v>Завершение тестов</c:v>
                </c:pt>
                <c:pt idx="5">
                  <c:v>Общее время </c:v>
                </c:pt>
              </c:strCache>
            </c:strRef>
          </c:cat>
          <c:val>
            <c:numRef>
              <c:f>Лист1!$B$26:$B$31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0-4F52-99F5-2973F952F6B3}"/>
            </c:ext>
          </c:extLst>
        </c:ser>
        <c:ser>
          <c:idx val="1"/>
          <c:order val="1"/>
          <c:tx>
            <c:strRef>
              <c:f>Лист1!$C$25</c:f>
              <c:strCache>
                <c:ptCount val="1"/>
                <c:pt idx="0">
                  <c:v>Фактическое время,час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Лист1!$A$26:$A$31</c:f>
              <c:strCache>
                <c:ptCount val="6"/>
                <c:pt idx="0">
                  <c:v>Анализ требований</c:v>
                </c:pt>
                <c:pt idx="1">
                  <c:v>Проектирование тестов</c:v>
                </c:pt>
                <c:pt idx="2">
                  <c:v>Подготовка тестового окружения</c:v>
                </c:pt>
                <c:pt idx="3">
                  <c:v>Выполнение тестов</c:v>
                </c:pt>
                <c:pt idx="4">
                  <c:v>Завершение тестов</c:v>
                </c:pt>
                <c:pt idx="5">
                  <c:v>Общее время </c:v>
                </c:pt>
              </c:strCache>
            </c:strRef>
          </c:cat>
          <c:val>
            <c:numRef>
              <c:f>Лист1!$C$26:$C$31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0-4F52-99F5-2973F952F6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94803967"/>
        <c:axId val="1094808127"/>
      </c:barChart>
      <c:catAx>
        <c:axId val="1094803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4808127"/>
        <c:crosses val="autoZero"/>
        <c:auto val="1"/>
        <c:lblAlgn val="ctr"/>
        <c:lblOffset val="100"/>
        <c:noMultiLvlLbl val="0"/>
      </c:catAx>
      <c:valAx>
        <c:axId val="109480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480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Точность времени оценки по областям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533687321342898"/>
          <c:y val="0.16245370370370371"/>
          <c:w val="0.8037140518725483"/>
          <c:h val="0.61498432487605714"/>
        </c:manualLayout>
      </c:layout>
      <c:barChart>
        <c:barDir val="bar"/>
        <c:grouping val="clustered"/>
        <c:varyColors val="0"/>
        <c:ser>
          <c:idx val="2"/>
          <c:order val="2"/>
          <c:tx>
            <c:strRef>
              <c:f>Лист1!$D$25</c:f>
              <c:strCache>
                <c:ptCount val="1"/>
                <c:pt idx="0">
                  <c:v>Метрика, 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Лист1!$A$26:$A$31</c15:sqref>
                  </c15:fullRef>
                </c:ext>
              </c:extLst>
              <c:f>Лист1!$A$26:$A$30</c:f>
              <c:strCache>
                <c:ptCount val="5"/>
                <c:pt idx="0">
                  <c:v>Анализ требований</c:v>
                </c:pt>
                <c:pt idx="1">
                  <c:v>Проектирование тестов</c:v>
                </c:pt>
                <c:pt idx="2">
                  <c:v>Подготовка тестового окружения</c:v>
                </c:pt>
                <c:pt idx="3">
                  <c:v>Выполнение тестов</c:v>
                </c:pt>
                <c:pt idx="4">
                  <c:v>Завершение тестов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Лист1!$D$26:$D$31</c15:sqref>
                  </c15:fullRef>
                </c:ext>
              </c:extLst>
              <c:f>Лист1!$D$26:$D$30</c:f>
              <c:numCache>
                <c:formatCode>0.00%</c:formatCode>
                <c:ptCount val="5"/>
                <c:pt idx="0">
                  <c:v>0.66666666666666663</c:v>
                </c:pt>
                <c:pt idx="1">
                  <c:v>1.25</c:v>
                </c:pt>
                <c:pt idx="2">
                  <c:v>1</c:v>
                </c:pt>
                <c:pt idx="3">
                  <c:v>0.75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2-423C-943C-9EE2A9E24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90719903"/>
        <c:axId val="10907261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Лист1!$B$25</c15:sqref>
                        </c15:formulaRef>
                      </c:ext>
                    </c:extLst>
                    <c:strCache>
                      <c:ptCount val="1"/>
                      <c:pt idx="0">
                        <c:v>Время указанное в тест плане, час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6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6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6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Лист1!$A$26:$A$31</c15:sqref>
                        </c15:fullRef>
                        <c15:formulaRef>
                          <c15:sqref>Лист1!$A$26:$A$30</c15:sqref>
                        </c15:formulaRef>
                      </c:ext>
                    </c:extLst>
                    <c:strCache>
                      <c:ptCount val="5"/>
                      <c:pt idx="0">
                        <c:v>Анализ требований</c:v>
                      </c:pt>
                      <c:pt idx="1">
                        <c:v>Проектирование тестов</c:v>
                      </c:pt>
                      <c:pt idx="2">
                        <c:v>Подготовка тестового окружения</c:v>
                      </c:pt>
                      <c:pt idx="3">
                        <c:v>Выполнение тестов</c:v>
                      </c:pt>
                      <c:pt idx="4">
                        <c:v>Завершение тестов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Лист1!$B$26:$B$31</c15:sqref>
                        </c15:fullRef>
                        <c15:formulaRef>
                          <c15:sqref>Лист1!$B$26:$B$30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132-423C-943C-9EE2A9E24B4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Лист1!$C$25</c15:sqref>
                        </c15:formulaRef>
                      </c:ext>
                    </c:extLst>
                    <c:strCache>
                      <c:ptCount val="1"/>
                      <c:pt idx="0">
                        <c:v>Фактическое время,час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Лист1!$A$26:$A$31</c15:sqref>
                        </c15:fullRef>
                        <c15:formulaRef>
                          <c15:sqref>Лист1!$A$26:$A$30</c15:sqref>
                        </c15:formulaRef>
                      </c:ext>
                    </c:extLst>
                    <c:strCache>
                      <c:ptCount val="5"/>
                      <c:pt idx="0">
                        <c:v>Анализ требований</c:v>
                      </c:pt>
                      <c:pt idx="1">
                        <c:v>Проектирование тестов</c:v>
                      </c:pt>
                      <c:pt idx="2">
                        <c:v>Подготовка тестового окружения</c:v>
                      </c:pt>
                      <c:pt idx="3">
                        <c:v>Выполнение тестов</c:v>
                      </c:pt>
                      <c:pt idx="4">
                        <c:v>Завершение тестов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Лист1!$C$26:$C$31</c15:sqref>
                        </c15:fullRef>
                        <c15:formulaRef>
                          <c15:sqref>Лист1!$C$26:$C$30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4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132-423C-943C-9EE2A9E24B4C}"/>
                  </c:ext>
                </c:extLst>
              </c15:ser>
            </c15:filteredBarSeries>
          </c:ext>
        </c:extLst>
      </c:barChart>
      <c:catAx>
        <c:axId val="109071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0726143"/>
        <c:crosses val="autoZero"/>
        <c:auto val="1"/>
        <c:lblAlgn val="ctr"/>
        <c:lblOffset val="100"/>
        <c:noMultiLvlLbl val="0"/>
      </c:catAx>
      <c:valAx>
        <c:axId val="109072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071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9525</xdr:rowOff>
    </xdr:from>
    <xdr:to>
      <xdr:col>10</xdr:col>
      <xdr:colOff>676275</xdr:colOff>
      <xdr:row>5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5</xdr:row>
      <xdr:rowOff>0</xdr:rowOff>
    </xdr:from>
    <xdr:to>
      <xdr:col>11</xdr:col>
      <xdr:colOff>9525</xdr:colOff>
      <xdr:row>12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9524</xdr:colOff>
      <xdr:row>12</xdr:row>
      <xdr:rowOff>0</xdr:rowOff>
    </xdr:from>
    <xdr:to>
      <xdr:col>11</xdr:col>
      <xdr:colOff>9524</xdr:colOff>
      <xdr:row>17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11</xdr:col>
      <xdr:colOff>9525</xdr:colOff>
      <xdr:row>23</xdr:row>
      <xdr:rowOff>9525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</xdr:colOff>
      <xdr:row>23</xdr:row>
      <xdr:rowOff>0</xdr:rowOff>
    </xdr:from>
    <xdr:to>
      <xdr:col>11</xdr:col>
      <xdr:colOff>438151</xdr:colOff>
      <xdr:row>32</xdr:row>
      <xdr:rowOff>19050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32</xdr:row>
      <xdr:rowOff>9525</xdr:rowOff>
    </xdr:from>
    <xdr:to>
      <xdr:col>11</xdr:col>
      <xdr:colOff>428625</xdr:colOff>
      <xdr:row>46</xdr:row>
      <xdr:rowOff>85725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A12" sqref="A12:D12"/>
    </sheetView>
  </sheetViews>
  <sheetFormatPr defaultRowHeight="15" x14ac:dyDescent="0.25"/>
  <cols>
    <col min="1" max="1" width="51" customWidth="1"/>
    <col min="2" max="2" width="17.125" customWidth="1"/>
    <col min="3" max="3" width="15.375" customWidth="1"/>
    <col min="4" max="5" width="10.5" customWidth="1"/>
  </cols>
  <sheetData>
    <row r="1" spans="1:4" ht="18.75" x14ac:dyDescent="0.3">
      <c r="A1" s="2" t="s">
        <v>3</v>
      </c>
      <c r="B1" s="2"/>
    </row>
    <row r="2" spans="1:4" ht="15.75" x14ac:dyDescent="0.25">
      <c r="A2" s="1" t="s">
        <v>0</v>
      </c>
      <c r="B2" s="12">
        <v>46</v>
      </c>
    </row>
    <row r="3" spans="1:4" ht="15.75" x14ac:dyDescent="0.25">
      <c r="A3" s="1" t="s">
        <v>1</v>
      </c>
      <c r="B3" s="12">
        <v>6</v>
      </c>
    </row>
    <row r="4" spans="1:4" ht="15.75" x14ac:dyDescent="0.25">
      <c r="A4" s="1" t="s">
        <v>2</v>
      </c>
      <c r="B4" s="25">
        <f>B2/B3</f>
        <v>7.666666666666667</v>
      </c>
    </row>
    <row r="5" spans="1:4" ht="63.75" customHeight="1" x14ac:dyDescent="0.25">
      <c r="A5" s="22" t="s">
        <v>12</v>
      </c>
      <c r="B5" s="23"/>
    </row>
    <row r="6" spans="1:4" ht="18.75" x14ac:dyDescent="0.3">
      <c r="A6" s="2" t="s">
        <v>4</v>
      </c>
      <c r="B6" s="2"/>
      <c r="C6" s="2"/>
      <c r="D6" s="2"/>
    </row>
    <row r="7" spans="1:4" ht="45" x14ac:dyDescent="0.25">
      <c r="A7" s="3" t="s">
        <v>9</v>
      </c>
      <c r="B7" s="3" t="s">
        <v>8</v>
      </c>
      <c r="C7" s="24" t="s">
        <v>10</v>
      </c>
      <c r="D7" s="17" t="s">
        <v>36</v>
      </c>
    </row>
    <row r="8" spans="1:4" ht="15.75" x14ac:dyDescent="0.25">
      <c r="A8" s="1" t="s">
        <v>11</v>
      </c>
      <c r="B8" s="10">
        <v>3</v>
      </c>
      <c r="C8" s="12">
        <f>B8/B11</f>
        <v>0.5</v>
      </c>
      <c r="D8" s="13">
        <f>C8</f>
        <v>0.5</v>
      </c>
    </row>
    <row r="9" spans="1:4" ht="15.75" x14ac:dyDescent="0.25">
      <c r="A9" s="1" t="s">
        <v>5</v>
      </c>
      <c r="B9" s="10">
        <v>1</v>
      </c>
      <c r="C9" s="12">
        <f>B9/B11</f>
        <v>0.16666666666666666</v>
      </c>
      <c r="D9" s="13">
        <f t="shared" ref="D9:D10" si="0">C9</f>
        <v>0.16666666666666666</v>
      </c>
    </row>
    <row r="10" spans="1:4" ht="15.75" x14ac:dyDescent="0.25">
      <c r="A10" s="1" t="s">
        <v>6</v>
      </c>
      <c r="B10" s="10">
        <v>2</v>
      </c>
      <c r="C10" s="12">
        <f>B10/B11</f>
        <v>0.33333333333333331</v>
      </c>
      <c r="D10" s="13">
        <f t="shared" si="0"/>
        <v>0.33333333333333331</v>
      </c>
    </row>
    <row r="11" spans="1:4" ht="15.75" x14ac:dyDescent="0.25">
      <c r="A11" s="1" t="s">
        <v>7</v>
      </c>
      <c r="B11" s="11">
        <v>6</v>
      </c>
      <c r="C11" s="11"/>
      <c r="D11" s="11"/>
    </row>
    <row r="12" spans="1:4" ht="75.75" customHeight="1" x14ac:dyDescent="0.25">
      <c r="A12" s="4" t="s">
        <v>22</v>
      </c>
      <c r="B12" s="4"/>
      <c r="C12" s="4"/>
      <c r="D12" s="4"/>
    </row>
    <row r="13" spans="1:4" ht="18.75" x14ac:dyDescent="0.3">
      <c r="A13" s="6" t="s">
        <v>13</v>
      </c>
      <c r="B13" s="6"/>
    </row>
    <row r="14" spans="1:4" ht="15.75" x14ac:dyDescent="0.25">
      <c r="A14" s="7" t="s">
        <v>14</v>
      </c>
      <c r="B14" s="8">
        <v>3</v>
      </c>
    </row>
    <row r="15" spans="1:4" ht="15.75" x14ac:dyDescent="0.25">
      <c r="A15" s="7" t="s">
        <v>15</v>
      </c>
      <c r="B15" s="8">
        <v>10</v>
      </c>
    </row>
    <row r="16" spans="1:4" ht="15.75" x14ac:dyDescent="0.25">
      <c r="A16" s="7" t="s">
        <v>13</v>
      </c>
      <c r="B16" s="9">
        <f>B14/B15</f>
        <v>0.3</v>
      </c>
    </row>
    <row r="17" spans="1:4" ht="90" customHeight="1" x14ac:dyDescent="0.25">
      <c r="A17" s="5" t="s">
        <v>21</v>
      </c>
      <c r="B17" s="5"/>
    </row>
    <row r="18" spans="1:4" ht="18.75" x14ac:dyDescent="0.3">
      <c r="A18" s="2" t="s">
        <v>16</v>
      </c>
      <c r="B18" s="2"/>
    </row>
    <row r="19" spans="1:4" ht="15.75" x14ac:dyDescent="0.25">
      <c r="A19" s="7" t="s">
        <v>17</v>
      </c>
      <c r="B19" s="12">
        <v>40</v>
      </c>
    </row>
    <row r="20" spans="1:4" ht="15.75" x14ac:dyDescent="0.25">
      <c r="A20" s="7" t="s">
        <v>18</v>
      </c>
      <c r="B20" s="12">
        <v>6</v>
      </c>
    </row>
    <row r="21" spans="1:4" ht="15.75" x14ac:dyDescent="0.25">
      <c r="A21" s="7" t="s">
        <v>19</v>
      </c>
      <c r="B21" s="12">
        <v>46</v>
      </c>
    </row>
    <row r="22" spans="1:4" ht="15.75" x14ac:dyDescent="0.25">
      <c r="A22" s="7" t="s">
        <v>20</v>
      </c>
      <c r="B22" s="13">
        <f>B19/B21</f>
        <v>0.86956521739130432</v>
      </c>
    </row>
    <row r="23" spans="1:4" ht="75.75" customHeight="1" x14ac:dyDescent="0.25">
      <c r="A23" s="14" t="s">
        <v>23</v>
      </c>
      <c r="B23" s="15"/>
    </row>
    <row r="24" spans="1:4" ht="18.75" x14ac:dyDescent="0.3">
      <c r="A24" s="2" t="s">
        <v>24</v>
      </c>
      <c r="B24" s="2"/>
      <c r="C24" s="2"/>
      <c r="D24" s="2"/>
    </row>
    <row r="25" spans="1:4" ht="30" x14ac:dyDescent="0.25">
      <c r="A25" s="16" t="s">
        <v>31</v>
      </c>
      <c r="B25" s="17" t="s">
        <v>32</v>
      </c>
      <c r="C25" s="17" t="s">
        <v>33</v>
      </c>
      <c r="D25" s="18" t="s">
        <v>34</v>
      </c>
    </row>
    <row r="26" spans="1:4" ht="15.75" x14ac:dyDescent="0.25">
      <c r="A26" s="7" t="s">
        <v>25</v>
      </c>
      <c r="B26" s="20">
        <v>2</v>
      </c>
      <c r="C26" s="20">
        <v>3</v>
      </c>
      <c r="D26" s="21">
        <f xml:space="preserve"> (B26/C26)</f>
        <v>0.66666666666666663</v>
      </c>
    </row>
    <row r="27" spans="1:4" ht="15.75" x14ac:dyDescent="0.25">
      <c r="A27" s="7" t="s">
        <v>26</v>
      </c>
      <c r="B27" s="20">
        <v>5</v>
      </c>
      <c r="C27" s="20">
        <v>4</v>
      </c>
      <c r="D27" s="21">
        <f t="shared" ref="D27:D31" si="1" xml:space="preserve"> (B27/C27)</f>
        <v>1.25</v>
      </c>
    </row>
    <row r="28" spans="1:4" ht="15.75" x14ac:dyDescent="0.25">
      <c r="A28" s="7" t="s">
        <v>27</v>
      </c>
      <c r="B28" s="20">
        <v>1</v>
      </c>
      <c r="C28" s="20">
        <v>1</v>
      </c>
      <c r="D28" s="21">
        <f t="shared" si="1"/>
        <v>1</v>
      </c>
    </row>
    <row r="29" spans="1:4" ht="15.75" x14ac:dyDescent="0.25">
      <c r="A29" s="7" t="s">
        <v>28</v>
      </c>
      <c r="B29" s="20">
        <v>3</v>
      </c>
      <c r="C29" s="20">
        <v>4</v>
      </c>
      <c r="D29" s="21">
        <f t="shared" si="1"/>
        <v>0.75</v>
      </c>
    </row>
    <row r="30" spans="1:4" ht="15.75" x14ac:dyDescent="0.25">
      <c r="A30" s="7" t="s">
        <v>29</v>
      </c>
      <c r="B30" s="20">
        <v>2</v>
      </c>
      <c r="C30" s="20">
        <v>1</v>
      </c>
      <c r="D30" s="21">
        <f t="shared" si="1"/>
        <v>2</v>
      </c>
    </row>
    <row r="31" spans="1:4" ht="15.75" x14ac:dyDescent="0.25">
      <c r="A31" s="7" t="s">
        <v>30</v>
      </c>
      <c r="B31" s="20">
        <f>SUM(B26:B30)</f>
        <v>13</v>
      </c>
      <c r="C31" s="20">
        <f>SUM(C26:C30)</f>
        <v>13</v>
      </c>
      <c r="D31" s="21">
        <f t="shared" si="1"/>
        <v>1</v>
      </c>
    </row>
    <row r="32" spans="1:4" ht="86.25" customHeight="1" x14ac:dyDescent="0.25">
      <c r="A32" s="19" t="s">
        <v>35</v>
      </c>
      <c r="B32" s="19"/>
      <c r="C32" s="19"/>
      <c r="D32" s="19"/>
    </row>
  </sheetData>
  <mergeCells count="11">
    <mergeCell ref="A13:B13"/>
    <mergeCell ref="A17:B17"/>
    <mergeCell ref="A18:B18"/>
    <mergeCell ref="A23:B23"/>
    <mergeCell ref="A24:D24"/>
    <mergeCell ref="A32:D32"/>
    <mergeCell ref="A1:B1"/>
    <mergeCell ref="A5:B5"/>
    <mergeCell ref="B11:D11"/>
    <mergeCell ref="A6:D6"/>
    <mergeCell ref="A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2022-05-10T12:18:15Z</dcterms:created>
  <dcterms:modified xsi:type="dcterms:W3CDTF">2022-05-10T19:18:32Z</dcterms:modified>
</cp:coreProperties>
</file>