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m1vIgLhRv4pbZOJhzHn0NV44KWw=="/>
    </ext>
  </extLst>
</workbook>
</file>

<file path=xl/sharedStrings.xml><?xml version="1.0" encoding="utf-8"?>
<sst xmlns="http://schemas.openxmlformats.org/spreadsheetml/2006/main" count="189" uniqueCount="137">
  <si>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</si>
  <si>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</si>
  <si>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</si>
  <si>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</si>
  <si>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</si>
  <si>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</si>
  <si>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</si>
  <si>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</si>
  <si>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</si>
  <si>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</si>
  <si>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</si>
  <si>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</si>
  <si>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</si>
  <si>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</si>
  <si>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</si>
  <si>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</si>
  <si>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Conocer el funcionamiento del sistema</t>
  </si>
  <si>
    <t>Guía de uso</t>
  </si>
  <si>
    <t>Uso correcto de la aplicación</t>
  </si>
  <si>
    <t>Cliente</t>
  </si>
  <si>
    <t>Elaborar una guía paso a paso sobre cómo registrar un pedido</t>
  </si>
  <si>
    <t>Marlon Cevallos</t>
  </si>
  <si>
    <t>&lt; 10h</t>
  </si>
  <si>
    <t xml:space="preserve">Media </t>
  </si>
  <si>
    <t>No iniciado</t>
  </si>
  <si>
    <t>Al abrir la aplicación el usuario tendrá acceso a la guía</t>
  </si>
  <si>
    <t>No es necesario el ingreso de credenciales por parte del usuario</t>
  </si>
  <si>
    <t>Acceso a guía de uso</t>
  </si>
  <si>
    <t>REQ002</t>
  </si>
  <si>
    <t xml:space="preserve">Registrarse en la aplicación </t>
  </si>
  <si>
    <t>Asignar un usuario para poder acceder</t>
  </si>
  <si>
    <t>Para tener acceso a la aplicación</t>
  </si>
  <si>
    <t>Ingresar todos los campos obligatorios que da la aplicación para el registro</t>
  </si>
  <si>
    <t>Alta</t>
  </si>
  <si>
    <t>En proceso</t>
  </si>
  <si>
    <t>Ingresar correctamente los datos</t>
  </si>
  <si>
    <t>Sí el datos no son reales, el usuario podrá crear el usuario</t>
  </si>
  <si>
    <t>Asignación de usuario</t>
  </si>
  <si>
    <t>REQ003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</si>
  <si>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</si>
  <si>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</si>
  <si>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</si>
  <si>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</si>
  <si>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</si>
  <si>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</si>
  <si>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</si>
  <si>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REQ004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</si>
  <si>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</si>
  <si>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</si>
  <si>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</si>
  <si>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</si>
  <si>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</si>
  <si>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</si>
  <si>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 xml:space="preserve">Una vez tomado el pedido el usuario verificará </t>
  </si>
  <si>
    <t>Si no esta de acuerdo puede modificar el pedido</t>
  </si>
  <si>
    <t>Acceso al menú del día</t>
  </si>
  <si>
    <t>REQ005</t>
  </si>
  <si>
    <t>Opción de eliminar el pedido antes que sea despachado</t>
  </si>
  <si>
    <t>Incoformidad del cliente</t>
  </si>
  <si>
    <t xml:space="preserve">Para satisfacer sus necesidades </t>
  </si>
  <si>
    <t>Con la opción que existe en la aplicación, de eliminar pedido</t>
  </si>
  <si>
    <t xml:space="preserve">Geovanny Toaquiza </t>
  </si>
  <si>
    <t>5h</t>
  </si>
  <si>
    <t>Al momento que se elimina el pedido se cancela el despacho del mismo</t>
  </si>
  <si>
    <t>El cliente tiene la opción de eliminar le pedido antes que sea despachado</t>
  </si>
  <si>
    <t>Eliminación del pedido</t>
  </si>
  <si>
    <t>REQ006</t>
  </si>
  <si>
    <t>Mostrar las diferentes formas de pago</t>
  </si>
  <si>
    <t>Elegir la forma de pago</t>
  </si>
  <si>
    <t>Para poder completar el pedido</t>
  </si>
  <si>
    <t>Con las diferentes formas de pago que  tiene asignada la aplicación</t>
  </si>
  <si>
    <t>Geovanny Toaquiza</t>
  </si>
  <si>
    <t xml:space="preserve">Verificar que el pago sea correctamente aceptado </t>
  </si>
  <si>
    <t>Si desea cambiar su forma de pago, lo puede realizar antes que sea enviado su pedido</t>
  </si>
  <si>
    <t>Acceso a la forma de pago</t>
  </si>
  <si>
    <t>REQ007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</si>
  <si>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</si>
  <si>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</si>
  <si>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</si>
  <si>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</si>
  <si>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</si>
  <si>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</si>
  <si>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Ingresando las credenciales correctas podrá acceder</t>
  </si>
  <si>
    <t>Si las credenciales no son las correctas no tendrá acceso</t>
  </si>
  <si>
    <t xml:space="preserve">Inicio de sesión administrador </t>
  </si>
  <si>
    <t>REQ008</t>
  </si>
  <si>
    <t>Registrar Cliente</t>
  </si>
  <si>
    <t xml:space="preserve">Ingresar nuevo cliente </t>
  </si>
  <si>
    <t>Para almacenar datos</t>
  </si>
  <si>
    <t>Para poder realizar el registro el cliente debera proporcionar los siguientes datos: Nombre y Apelllido, Dirección, Telefono, Correo Electronico, Forma de pago y Referencia del domicilio.</t>
  </si>
  <si>
    <t>4h</t>
  </si>
  <si>
    <t>Ingreso de datos solicitados sean correctos para asignación del usuario y verificar que se registro</t>
  </si>
  <si>
    <t>Si los datos son correctos se procedera a validar usuario</t>
  </si>
  <si>
    <t>Ingresar clientes</t>
  </si>
  <si>
    <t>REQ009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</si>
  <si>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</si>
  <si>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</si>
  <si>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</si>
  <si>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</si>
  <si>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</si>
  <si>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</si>
  <si>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</si>
  <si>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</si>
  <si>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REQ010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</si>
  <si>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</si>
  <si>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</si>
  <si>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</si>
  <si>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</si>
  <si>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</si>
  <si>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</si>
  <si>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</si>
  <si>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REQ011</t>
  </si>
  <si>
    <t>El sistema deberá permitir agregar un nuevo menú</t>
  </si>
  <si>
    <t>Agregar menú</t>
  </si>
  <si>
    <t xml:space="preserve">Variedad de menús </t>
  </si>
  <si>
    <t>Se debe agregar la descripción del menú</t>
  </si>
  <si>
    <t>Verificar que el nuevo menú ingresado se haya registrado correctamente</t>
  </si>
  <si>
    <t>Al  momento verificar la lista de menus, aparecera el nuevo ingreso</t>
  </si>
  <si>
    <t>Agregar nuevo menú</t>
  </si>
  <si>
    <t>REQ012</t>
  </si>
  <si>
    <t xml:space="preserve">El sistema permitira eliminar el menú menos pedido o los que sean necesarios </t>
  </si>
  <si>
    <t>Eliminar menú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</si>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</sst>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2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11" fillId="5" fontId="13" numFmtId="0" xfId="0" applyAlignment="1" applyBorder="1" applyFill="1" applyFont="1">
      <alignment horizontal="center" readingOrder="0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1" t="s">
        <v>22</v>
      </c>
      <c r="J6" s="12">
        <v>44749.0</v>
      </c>
      <c r="K6" s="11" t="s">
        <v>23</v>
      </c>
      <c r="L6" s="13" t="s">
        <v>24</v>
      </c>
      <c r="M6" s="14" t="s">
        <v>25</v>
      </c>
      <c r="N6" s="14" t="s">
        <v>26</v>
      </c>
      <c r="O6" s="14" t="s">
        <v>27</v>
      </c>
    </row>
    <row r="7" ht="39.75" customHeight="1">
      <c r="B7" s="8" t="s">
        <v>28</v>
      </c>
      <c r="C7" s="15" t="s">
        <v>29</v>
      </c>
      <c r="D7" s="15" t="s">
        <v>30</v>
      </c>
      <c r="E7" s="15" t="s">
        <v>31</v>
      </c>
      <c r="F7" s="10" t="s">
        <v>19</v>
      </c>
      <c r="G7" s="15" t="s">
        <v>32</v>
      </c>
      <c r="H7" s="9" t="s">
        <v>21</v>
      </c>
      <c r="I7" s="11" t="s">
        <v>22</v>
      </c>
      <c r="J7" s="16">
        <v>44742.0</v>
      </c>
      <c r="K7" s="11" t="s">
        <v>33</v>
      </c>
      <c r="L7" s="11" t="s">
        <v>34</v>
      </c>
      <c r="M7" s="17" t="s">
        <v>35</v>
      </c>
      <c r="N7" s="17" t="s">
        <v>36</v>
      </c>
      <c r="O7" s="17" t="s">
        <v>37</v>
      </c>
    </row>
    <row r="8" ht="39.75" customHeight="1">
      <c r="B8" s="8" t="s">
        <v>38</v>
      </c>
      <c r="C8" s="9" t="s">
        <v>39</v>
      </c>
      <c r="D8" s="9" t="s">
        <v>40</v>
      </c>
      <c r="E8" s="9" t="s">
        <v>41</v>
      </c>
      <c r="F8" s="17" t="s">
        <v>19</v>
      </c>
      <c r="G8" s="15" t="s">
        <v>42</v>
      </c>
      <c r="H8" s="18" t="s">
        <v>21</v>
      </c>
      <c r="I8" s="11" t="s">
        <v>22</v>
      </c>
      <c r="J8" s="16">
        <v>44742.0</v>
      </c>
      <c r="K8" s="11" t="s">
        <v>33</v>
      </c>
      <c r="L8" s="11" t="s">
        <v>34</v>
      </c>
      <c r="M8" s="14" t="s">
        <v>43</v>
      </c>
      <c r="N8" s="14" t="s">
        <v>44</v>
      </c>
      <c r="O8" s="14" t="s">
        <v>45</v>
      </c>
    </row>
    <row r="9" ht="39.75" customHeight="1">
      <c r="B9" s="8" t="s">
        <v>46</v>
      </c>
      <c r="C9" s="15" t="s">
        <v>47</v>
      </c>
      <c r="D9" s="15" t="s">
        <v>48</v>
      </c>
      <c r="E9" s="15" t="s">
        <v>49</v>
      </c>
      <c r="F9" s="15" t="s">
        <v>19</v>
      </c>
      <c r="G9" s="15" t="s">
        <v>50</v>
      </c>
      <c r="H9" s="15" t="s">
        <v>51</v>
      </c>
      <c r="I9" s="11" t="s">
        <v>52</v>
      </c>
      <c r="J9" s="16">
        <v>44744.0</v>
      </c>
      <c r="K9" s="13"/>
      <c r="L9" s="11" t="s">
        <v>34</v>
      </c>
      <c r="M9" s="15" t="s">
        <v>53</v>
      </c>
      <c r="N9" s="15" t="s">
        <v>54</v>
      </c>
      <c r="O9" s="15" t="s">
        <v>55</v>
      </c>
    </row>
    <row r="10" ht="39.75" customHeight="1">
      <c r="B10" s="8" t="s">
        <v>56</v>
      </c>
      <c r="C10" s="15" t="s">
        <v>57</v>
      </c>
      <c r="D10" s="15" t="s">
        <v>58</v>
      </c>
      <c r="E10" s="15" t="s">
        <v>59</v>
      </c>
      <c r="F10" s="15" t="s">
        <v>19</v>
      </c>
      <c r="G10" s="15" t="s">
        <v>60</v>
      </c>
      <c r="H10" s="15" t="s">
        <v>61</v>
      </c>
      <c r="I10" s="11" t="s">
        <v>62</v>
      </c>
      <c r="J10" s="16">
        <v>44745.0</v>
      </c>
      <c r="K10" s="13"/>
      <c r="L10" s="11" t="s">
        <v>34</v>
      </c>
      <c r="M10" s="15" t="s">
        <v>63</v>
      </c>
      <c r="N10" s="15" t="s">
        <v>64</v>
      </c>
      <c r="O10" s="15" t="s">
        <v>65</v>
      </c>
    </row>
    <row r="11" ht="39.75" customHeight="1">
      <c r="B11" s="8" t="s">
        <v>66</v>
      </c>
      <c r="C11" s="15" t="s">
        <v>67</v>
      </c>
      <c r="D11" s="15" t="s">
        <v>68</v>
      </c>
      <c r="E11" s="15" t="s">
        <v>69</v>
      </c>
      <c r="F11" s="15" t="s">
        <v>19</v>
      </c>
      <c r="G11" s="15" t="s">
        <v>70</v>
      </c>
      <c r="H11" s="15" t="s">
        <v>71</v>
      </c>
      <c r="I11" s="11" t="s">
        <v>52</v>
      </c>
      <c r="J11" s="16">
        <v>44746.0</v>
      </c>
      <c r="K11" s="13" t="s">
        <v>33</v>
      </c>
      <c r="L11" s="13" t="s">
        <v>34</v>
      </c>
      <c r="M11" s="15" t="s">
        <v>72</v>
      </c>
      <c r="N11" s="15" t="s">
        <v>73</v>
      </c>
      <c r="O11" s="15" t="s">
        <v>74</v>
      </c>
    </row>
    <row r="12" ht="39.75" customHeight="1">
      <c r="B12" s="8" t="s">
        <v>75</v>
      </c>
      <c r="C12" s="15" t="s">
        <v>76</v>
      </c>
      <c r="D12" s="15" t="s">
        <v>77</v>
      </c>
      <c r="E12" s="15" t="s">
        <v>78</v>
      </c>
      <c r="F12" s="15" t="s">
        <v>79</v>
      </c>
      <c r="G12" s="15" t="s">
        <v>80</v>
      </c>
      <c r="H12" s="15" t="s">
        <v>81</v>
      </c>
      <c r="I12" s="11" t="s">
        <v>62</v>
      </c>
      <c r="J12" s="16">
        <v>44747.0</v>
      </c>
      <c r="K12" s="13" t="s">
        <v>33</v>
      </c>
      <c r="L12" s="13" t="s">
        <v>34</v>
      </c>
      <c r="M12" s="11" t="s">
        <v>82</v>
      </c>
      <c r="N12" s="11" t="s">
        <v>83</v>
      </c>
      <c r="O12" s="11" t="s">
        <v>84</v>
      </c>
    </row>
    <row r="13" ht="39.75" customHeight="1">
      <c r="B13" s="8" t="s">
        <v>85</v>
      </c>
      <c r="C13" s="15" t="s">
        <v>86</v>
      </c>
      <c r="D13" s="15" t="s">
        <v>87</v>
      </c>
      <c r="E13" s="15" t="s">
        <v>88</v>
      </c>
      <c r="F13" s="15" t="s">
        <v>79</v>
      </c>
      <c r="G13" s="15" t="s">
        <v>89</v>
      </c>
      <c r="H13" s="15" t="s">
        <v>81</v>
      </c>
      <c r="I13" s="11" t="s">
        <v>90</v>
      </c>
      <c r="J13" s="16">
        <v>44748.0</v>
      </c>
      <c r="K13" s="13"/>
      <c r="L13" s="11" t="s">
        <v>34</v>
      </c>
      <c r="M13" s="11" t="s">
        <v>91</v>
      </c>
      <c r="N13" s="11" t="s">
        <v>92</v>
      </c>
      <c r="O13" s="11" t="s">
        <v>93</v>
      </c>
    </row>
    <row r="14" ht="39.75" customHeight="1">
      <c r="B14" s="8" t="s">
        <v>94</v>
      </c>
      <c r="C14" s="15" t="s">
        <v>95</v>
      </c>
      <c r="D14" s="15" t="s">
        <v>96</v>
      </c>
      <c r="E14" s="15" t="s">
        <v>97</v>
      </c>
      <c r="F14" s="15" t="s">
        <v>79</v>
      </c>
      <c r="G14" s="15" t="s">
        <v>98</v>
      </c>
      <c r="H14" s="15" t="s">
        <v>99</v>
      </c>
      <c r="I14" s="11" t="s">
        <v>62</v>
      </c>
      <c r="J14" s="16">
        <v>44749.0</v>
      </c>
      <c r="K14" s="13"/>
      <c r="L14" s="11" t="s">
        <v>34</v>
      </c>
      <c r="M14" s="15" t="s">
        <v>100</v>
      </c>
      <c r="N14" s="15" t="s">
        <v>101</v>
      </c>
      <c r="O14" s="15" t="s">
        <v>102</v>
      </c>
    </row>
    <row r="15" ht="39.75" customHeight="1">
      <c r="B15" s="8" t="s">
        <v>103</v>
      </c>
      <c r="C15" s="15" t="s">
        <v>104</v>
      </c>
      <c r="D15" s="15" t="s">
        <v>105</v>
      </c>
      <c r="E15" s="15" t="s">
        <v>106</v>
      </c>
      <c r="F15" s="15" t="s">
        <v>79</v>
      </c>
      <c r="G15" s="15" t="s">
        <v>107</v>
      </c>
      <c r="H15" s="15" t="s">
        <v>99</v>
      </c>
      <c r="I15" s="11" t="s">
        <v>90</v>
      </c>
      <c r="J15" s="16">
        <v>44750.0</v>
      </c>
      <c r="K15" s="13"/>
      <c r="L15" s="11" t="s">
        <v>34</v>
      </c>
      <c r="M15" s="15" t="s">
        <v>108</v>
      </c>
      <c r="N15" s="15" t="s">
        <v>109</v>
      </c>
      <c r="O15" s="15" t="s">
        <v>110</v>
      </c>
    </row>
    <row r="16" ht="39.75" customHeight="1">
      <c r="B16" s="8" t="s">
        <v>111</v>
      </c>
      <c r="C16" s="15" t="s">
        <v>112</v>
      </c>
      <c r="D16" s="15" t="s">
        <v>113</v>
      </c>
      <c r="E16" s="15" t="s">
        <v>114</v>
      </c>
      <c r="F16" s="15" t="s">
        <v>79</v>
      </c>
      <c r="G16" s="15" t="s">
        <v>115</v>
      </c>
      <c r="H16" s="15" t="s">
        <v>21</v>
      </c>
      <c r="I16" s="11" t="s">
        <v>52</v>
      </c>
      <c r="J16" s="16">
        <v>44751.0</v>
      </c>
      <c r="K16" s="13"/>
      <c r="L16" s="11" t="s">
        <v>34</v>
      </c>
      <c r="M16" s="15" t="s">
        <v>116</v>
      </c>
      <c r="N16" s="15" t="s">
        <v>117</v>
      </c>
      <c r="O16" s="15" t="s">
        <v>118</v>
      </c>
    </row>
    <row r="17" ht="39.75" customHeight="1">
      <c r="B17" s="8" t="s">
        <v>119</v>
      </c>
      <c r="C17" s="15" t="s">
        <v>120</v>
      </c>
      <c r="D17" s="15" t="s">
        <v>121</v>
      </c>
      <c r="E17" s="15" t="s">
        <v>106</v>
      </c>
      <c r="F17" s="15" t="s">
        <v>79</v>
      </c>
      <c r="G17" s="9"/>
      <c r="H17" s="15" t="s">
        <v>51</v>
      </c>
      <c r="I17" s="13"/>
      <c r="J17" s="16">
        <v>44752.0</v>
      </c>
      <c r="K17" s="13"/>
      <c r="L17" s="11" t="s">
        <v>34</v>
      </c>
      <c r="M17" s="9"/>
      <c r="N17" s="9"/>
      <c r="O17" s="9"/>
    </row>
    <row r="18" ht="39.75" customHeight="1">
      <c r="B18" s="8" t="s">
        <v>122</v>
      </c>
      <c r="C18" s="9"/>
      <c r="D18" s="9"/>
      <c r="E18" s="9"/>
      <c r="F18" s="9"/>
      <c r="G18" s="9"/>
      <c r="H18" s="15" t="s">
        <v>81</v>
      </c>
      <c r="I18" s="13"/>
      <c r="J18" s="16">
        <v>44753.0</v>
      </c>
      <c r="K18" s="13"/>
      <c r="L18" s="11" t="s">
        <v>34</v>
      </c>
      <c r="M18" s="9"/>
      <c r="N18" s="9"/>
      <c r="O18" s="9"/>
    </row>
    <row r="19" ht="39.75" customHeight="1">
      <c r="B19" s="8" t="s">
        <v>123</v>
      </c>
      <c r="C19" s="9"/>
      <c r="D19" s="9"/>
      <c r="E19" s="9"/>
      <c r="F19" s="9"/>
      <c r="G19" s="9"/>
      <c r="H19" s="15" t="s">
        <v>99</v>
      </c>
      <c r="I19" s="13"/>
      <c r="J19" s="16">
        <v>44754.0</v>
      </c>
      <c r="K19" s="13"/>
      <c r="L19" s="11" t="s">
        <v>34</v>
      </c>
      <c r="M19" s="9"/>
      <c r="N19" s="9"/>
      <c r="O19" s="9"/>
    </row>
    <row r="20" ht="39.75" customHeight="1">
      <c r="B20" s="8" t="s">
        <v>124</v>
      </c>
      <c r="C20" s="9"/>
      <c r="D20" s="9"/>
      <c r="E20" s="9"/>
      <c r="F20" s="9"/>
      <c r="G20" s="9"/>
      <c r="H20" s="15" t="s">
        <v>71</v>
      </c>
      <c r="I20" s="13"/>
      <c r="J20" s="16">
        <v>44755.0</v>
      </c>
      <c r="K20" s="13"/>
      <c r="L20" s="11" t="s">
        <v>34</v>
      </c>
      <c r="M20" s="9"/>
      <c r="N20" s="9"/>
      <c r="O20" s="9"/>
    </row>
    <row r="21" ht="19.5" customHeight="1">
      <c r="I21" s="3"/>
      <c r="J21" s="3"/>
      <c r="K21" s="19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0"/>
      <c r="L25" s="3"/>
    </row>
    <row r="26" ht="19.5" customHeight="1">
      <c r="I26" s="1"/>
      <c r="J26" s="1"/>
      <c r="K26" s="20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33</v>
      </c>
      <c r="L30" s="1" t="s">
        <v>24</v>
      </c>
      <c r="M30" s="5"/>
    </row>
    <row r="31" ht="19.5" customHeight="1">
      <c r="I31" s="1"/>
      <c r="J31" s="1"/>
      <c r="K31" s="2" t="s">
        <v>23</v>
      </c>
      <c r="L31" s="1" t="s">
        <v>34</v>
      </c>
      <c r="M31" s="5"/>
    </row>
    <row r="32" ht="19.5" customHeight="1">
      <c r="I32" s="1"/>
      <c r="J32" s="1"/>
      <c r="K32" s="2" t="s">
        <v>125</v>
      </c>
      <c r="L32" s="1" t="s">
        <v>126</v>
      </c>
      <c r="M32" s="5"/>
    </row>
    <row r="33" ht="19.5" customHeight="1">
      <c r="I33" s="1"/>
      <c r="J33" s="1"/>
      <c r="K33" s="2"/>
      <c r="L33" s="1" t="s">
        <v>127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9"/>
      <c r="L1000" s="3"/>
    </row>
    <row r="1001" ht="15.75" customHeight="1">
      <c r="I1001" s="3"/>
      <c r="J1001" s="3"/>
      <c r="K1001" s="19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1"/>
      <c r="D4" s="21"/>
      <c r="E4" s="21"/>
      <c r="F4" s="5"/>
    </row>
    <row r="5" hidden="1">
      <c r="C5" s="21"/>
      <c r="D5" s="21"/>
      <c r="E5" s="21"/>
      <c r="F5" s="5"/>
    </row>
    <row r="6" ht="39.75" customHeight="1">
      <c r="B6" s="22" t="s">
        <v>128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ht="9.75" customHeight="1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ht="30.0" customHeight="1">
      <c r="B9" s="31"/>
      <c r="C9" s="32" t="s">
        <v>1</v>
      </c>
      <c r="D9" s="33"/>
      <c r="E9" s="34" t="s">
        <v>129</v>
      </c>
      <c r="F9" s="24"/>
      <c r="G9" s="33"/>
      <c r="H9" s="34" t="s">
        <v>11</v>
      </c>
      <c r="I9" s="24"/>
      <c r="J9" s="35"/>
      <c r="K9" s="35"/>
      <c r="L9" s="35"/>
      <c r="M9" s="35"/>
      <c r="N9" s="35"/>
      <c r="O9" s="35"/>
      <c r="P9" s="36"/>
    </row>
    <row r="10" ht="30.0" customHeight="1">
      <c r="B10" s="31"/>
      <c r="C10" s="37" t="s">
        <v>38</v>
      </c>
      <c r="D10" s="38"/>
      <c r="E10" s="39" t="str">
        <f>VLOOKUP(C10,'Formato descripción HU'!B6:O20,5,0)</f>
        <v>Cliente</v>
      </c>
      <c r="F10" s="24"/>
      <c r="G10" s="40"/>
      <c r="H10" s="39" t="str">
        <f>VLOOKUP(C10,'Formato descripción HU'!B6:O20,11,0)</f>
        <v>En proceso</v>
      </c>
      <c r="I10" s="24"/>
      <c r="J10" s="40"/>
      <c r="K10" s="35"/>
      <c r="L10" s="35"/>
      <c r="M10" s="35"/>
      <c r="N10" s="35"/>
      <c r="O10" s="35"/>
      <c r="P10" s="36"/>
    </row>
    <row r="11" ht="9.75" customHeight="1"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</row>
    <row r="12" ht="30.0" customHeight="1">
      <c r="B12" s="31"/>
      <c r="C12" s="32" t="s">
        <v>130</v>
      </c>
      <c r="D12" s="38"/>
      <c r="E12" s="34" t="s">
        <v>10</v>
      </c>
      <c r="F12" s="24"/>
      <c r="G12" s="40"/>
      <c r="H12" s="34" t="s">
        <v>131</v>
      </c>
      <c r="I12" s="24"/>
      <c r="J12" s="40"/>
      <c r="K12" s="42"/>
      <c r="L12" s="42"/>
      <c r="M12" s="35"/>
      <c r="N12" s="42"/>
      <c r="O12" s="42"/>
      <c r="P12" s="36"/>
    </row>
    <row r="13" ht="30.0" customHeight="1">
      <c r="B13" s="31"/>
      <c r="C13" s="43" t="str">
        <f>VLOOKUP('Historia de Usuario'!C10,'Formato descripción HU'!B6:O20,8,0)</f>
        <v>&lt; 10h</v>
      </c>
      <c r="D13" s="38"/>
      <c r="E13" s="39" t="str">
        <f>VLOOKUP(C10,'Formato descripción HU'!B6:O20,10,0)</f>
        <v>Alta</v>
      </c>
      <c r="F13" s="24"/>
      <c r="G13" s="40"/>
      <c r="H13" s="39" t="str">
        <f>VLOOKUP(C10,'Formato descripción HU'!B6:O20,7,0)</f>
        <v>Marlon Cevallos</v>
      </c>
      <c r="I13" s="24"/>
      <c r="J13" s="40"/>
      <c r="K13" s="42"/>
      <c r="L13" s="42"/>
      <c r="M13" s="35"/>
      <c r="N13" s="42"/>
      <c r="O13" s="42"/>
      <c r="P13" s="36"/>
    </row>
    <row r="14" ht="9.75" customHeight="1"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</row>
    <row r="15" ht="19.5" customHeight="1">
      <c r="B15" s="31"/>
      <c r="C15" s="44" t="s">
        <v>132</v>
      </c>
      <c r="D15" s="45" t="str">
        <f>VLOOKUP(C10,'Formato descripción HU'!B6:O20,3,0)</f>
        <v>Acceder a la aplicación</v>
      </c>
      <c r="E15" s="46"/>
      <c r="F15" s="35"/>
      <c r="G15" s="44" t="s">
        <v>133</v>
      </c>
      <c r="H15" s="45" t="str">
        <f>VLOOKUP(C10,'Formato descripción HU'!B6:O20,4,0)</f>
        <v>Registrar el pedido</v>
      </c>
      <c r="I15" s="47"/>
      <c r="J15" s="46"/>
      <c r="K15" s="35"/>
      <c r="L15" s="44" t="s">
        <v>134</v>
      </c>
      <c r="M15" s="45" t="str">
        <f>VLOOKUP(C10,'Formato descripción HU'!B6:O20,6,0)</f>
        <v>Iniciar sesión en la aplicación ingresando el usuario y contraseña. El usuario y contraseña serán de opción abierta, en el caso del usuario no deberá existir duplicados}.</v>
      </c>
      <c r="N15" s="47"/>
      <c r="O15" s="46"/>
      <c r="P15" s="36"/>
    </row>
    <row r="16" ht="19.5" customHeight="1">
      <c r="B16" s="31"/>
      <c r="C16" s="48"/>
      <c r="D16" s="49"/>
      <c r="E16" s="50"/>
      <c r="F16" s="35"/>
      <c r="G16" s="48"/>
      <c r="H16" s="49"/>
      <c r="J16" s="50"/>
      <c r="K16" s="35"/>
      <c r="L16" s="48"/>
      <c r="M16" s="49"/>
      <c r="O16" s="50"/>
      <c r="P16" s="36"/>
    </row>
    <row r="17" ht="19.5" customHeight="1">
      <c r="B17" s="31"/>
      <c r="C17" s="51"/>
      <c r="D17" s="52"/>
      <c r="E17" s="53"/>
      <c r="F17" s="35"/>
      <c r="G17" s="51"/>
      <c r="H17" s="52"/>
      <c r="I17" s="54"/>
      <c r="J17" s="53"/>
      <c r="K17" s="35"/>
      <c r="L17" s="51"/>
      <c r="M17" s="52"/>
      <c r="N17" s="54"/>
      <c r="O17" s="53"/>
      <c r="P17" s="36"/>
    </row>
    <row r="18" ht="9.75" customHeight="1"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</row>
    <row r="19" ht="19.5" customHeight="1">
      <c r="B19" s="31"/>
      <c r="C19" s="55" t="s">
        <v>135</v>
      </c>
      <c r="D19" s="46"/>
      <c r="E19" s="56" t="str">
        <f>VLOOKUP(C10,'Formato descripción HU'!B6:O20,14,0)</f>
        <v>Acceso en el sistema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6"/>
    </row>
    <row r="20" ht="19.5" customHeight="1">
      <c r="B20" s="31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6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ht="19.5" customHeight="1">
      <c r="B22" s="31"/>
      <c r="C22" s="62" t="s">
        <v>136</v>
      </c>
      <c r="D22" s="46"/>
      <c r="E22" s="45" t="str">
        <f>VLOOKUP(C10,'Formato descripción HU'!B6:O20,12,0)</f>
        <v>Una vez ingresada las credenciales correctas, el usuario podrá acceder a la interfaz de registro de pedido</v>
      </c>
      <c r="F22" s="47"/>
      <c r="G22" s="47"/>
      <c r="H22" s="46"/>
      <c r="I22" s="35"/>
      <c r="J22" s="62" t="s">
        <v>13</v>
      </c>
      <c r="K22" s="46"/>
      <c r="L22" s="45" t="str">
        <f>VLOOKUP(C10,'Formato descripción HU'!B6:O20,13,0)</f>
        <v>Si las credenciales son incorrectas o no existen, el usuario no podrá registrar su pedido</v>
      </c>
      <c r="M22" s="47"/>
      <c r="N22" s="47"/>
      <c r="O22" s="46"/>
      <c r="P22" s="36"/>
    </row>
    <row r="23" ht="19.5" customHeight="1">
      <c r="B23" s="31"/>
      <c r="C23" s="49"/>
      <c r="D23" s="50"/>
      <c r="E23" s="49"/>
      <c r="H23" s="50"/>
      <c r="I23" s="35"/>
      <c r="J23" s="49"/>
      <c r="K23" s="50"/>
      <c r="L23" s="49"/>
      <c r="O23" s="50"/>
      <c r="P23" s="36"/>
    </row>
    <row r="24" ht="19.5" customHeight="1">
      <c r="B24" s="31"/>
      <c r="C24" s="52"/>
      <c r="D24" s="53"/>
      <c r="E24" s="52"/>
      <c r="F24" s="54"/>
      <c r="G24" s="54"/>
      <c r="H24" s="53"/>
      <c r="I24" s="35"/>
      <c r="J24" s="52"/>
      <c r="K24" s="53"/>
      <c r="L24" s="52"/>
      <c r="M24" s="54"/>
      <c r="N24" s="54"/>
      <c r="O24" s="53"/>
      <c r="P24" s="36"/>
    </row>
    <row r="25" ht="9.75" customHeight="1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