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jm1vIgLhRv4pbZOJhzHn0NV44KWw=="/>
    </ext>
  </extLst>
</workbook>
</file>

<file path=xl/sharedStrings.xml><?xml version="1.0" encoding="utf-8"?>
<sst xmlns="http://schemas.openxmlformats.org/spreadsheetml/2006/main" count="211" uniqueCount="147">
  <si>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</si>
  <si>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</si>
  <si>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</si>
  <si>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</si>
  <si>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</si>
  <si>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</si>
  <si>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</si>
  <si>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</si>
  <si>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</si>
  <si>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</si>
  <si>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</si>
  <si>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</si>
  <si>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</si>
  <si>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</si>
  <si>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</si>
  <si>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</si>
  <si>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Conocer el funcionamiento del sistema</t>
  </si>
  <si>
    <t>Guía de uso</t>
  </si>
  <si>
    <t>Uso correcto de la aplicación</t>
  </si>
  <si>
    <t>Cliente</t>
  </si>
  <si>
    <t>Elaborar una guía paso a paso sobre cómo registrar un pedido</t>
  </si>
  <si>
    <t>Marlon Cevallos</t>
  </si>
  <si>
    <t>&lt; 10h</t>
  </si>
  <si>
    <t xml:space="preserve">Media </t>
  </si>
  <si>
    <t>En proceso</t>
  </si>
  <si>
    <t>Al abrir la aplicación el usuario tendrá acceso a la guía</t>
  </si>
  <si>
    <t>No es necesario el ingreso de credenciales por parte del usuario</t>
  </si>
  <si>
    <t>Acceso a guía de uso</t>
  </si>
  <si>
    <t>REQ002</t>
  </si>
  <si>
    <t xml:space="preserve">Registrarse en la aplicación </t>
  </si>
  <si>
    <t>Asignar un usuario para poder acceder</t>
  </si>
  <si>
    <t>Para tener acceso a la aplicación</t>
  </si>
  <si>
    <t>Ingresar todos los campos obligatorios que da la aplicación para el registro</t>
  </si>
  <si>
    <t>Alta</t>
  </si>
  <si>
    <t>Ingresar correctamente los datos</t>
  </si>
  <si>
    <t>Sí el datos no son reales, el usuario podrá crear el usuario</t>
  </si>
  <si>
    <t>Asignación de usuario</t>
  </si>
  <si>
    <t>REQ003</t>
  </si>
  <si>
    <t>Ingresar al sistema con las credenciales del usuario</t>
  </si>
  <si>
    <t>Acceder a la aplicación</t>
  </si>
  <si>
    <t>Registrar el pedido</t>
  </si>
  <si>
    <t>Iniciar sesión en la aplicación ingresando el usuario y contraseña. El usuario y contraseña serán de opción abierta, en el caso del usuario no deberá existir duplicados}.</t>
  </si>
  <si>
    <t>Una vez ingresada las credenciales correctas, el usuario podrá acceder a la interfaz de registro de pedido</t>
  </si>
  <si>
    <t>Si las credenciales son incorrectas o no existen, el usuario no podrá registrar su pedido</t>
  </si>
  <si>
    <t>Acceso en el sistema</t>
  </si>
  <si>
    <t>REQ004</t>
  </si>
  <si>
    <t xml:space="preserve">Mostrar el menú a elegir </t>
  </si>
  <si>
    <t xml:space="preserve">Eligir el menú a pedir </t>
  </si>
  <si>
    <t xml:space="preserve">Para registrar pedido </t>
  </si>
  <si>
    <t xml:space="preserve">Seleccionando el menú que desee </t>
  </si>
  <si>
    <t>Vianka Herrera</t>
  </si>
  <si>
    <t>3h</t>
  </si>
  <si>
    <t xml:space="preserve">Una vez tomado el pedido el usuario verificará </t>
  </si>
  <si>
    <t>Si no esta de acuerdo puede modificar el pedido</t>
  </si>
  <si>
    <t>Acceso al menú del día</t>
  </si>
  <si>
    <t>REQ005</t>
  </si>
  <si>
    <t>Opción de eliminar el pedido antes que sea despachado</t>
  </si>
  <si>
    <t>Incoformidad del cliente</t>
  </si>
  <si>
    <t xml:space="preserve">Para satisfacer sus necesidades </t>
  </si>
  <si>
    <t>Con la opción que existe en la aplicación, de eliminar pedido</t>
  </si>
  <si>
    <t xml:space="preserve">Geovanny Toaquiza </t>
  </si>
  <si>
    <t>5h</t>
  </si>
  <si>
    <t>Al momento que se elimina el pedido se cancela el despacho del mismo</t>
  </si>
  <si>
    <t>El cliente tiene la opción de eliminar le pedido antes que sea despachado</t>
  </si>
  <si>
    <t>Eliminación del pedido</t>
  </si>
  <si>
    <t>REQ006</t>
  </si>
  <si>
    <t>Mostrar las diferentes formas de pago</t>
  </si>
  <si>
    <t>Elegir la forma de pago</t>
  </si>
  <si>
    <t>Para poder completar el pedido</t>
  </si>
  <si>
    <t>Con las diferentes formas de pago que  tiene asignada la aplicación</t>
  </si>
  <si>
    <t>Geovanny Toaquiza</t>
  </si>
  <si>
    <t xml:space="preserve">Verificar que el pago sea correctamente aceptado </t>
  </si>
  <si>
    <t>Si desea cambiar su forma de pago, lo puede realizar antes que sea enviado su pedido</t>
  </si>
  <si>
    <t>Acceso a la forma de pago</t>
  </si>
  <si>
    <t>REQ007</t>
  </si>
  <si>
    <t>El sistema le deberá permitir iniciar sesión</t>
  </si>
  <si>
    <t>Iniciar sesión</t>
  </si>
  <si>
    <t>Acceder a todas la funciones del sistema</t>
  </si>
  <si>
    <t>Administrador</t>
  </si>
  <si>
    <t>El sistema será utilizado o manipulado por una sola persona, por lo tanto será usuario y contraseña única</t>
  </si>
  <si>
    <t>Wladimir Jami</t>
  </si>
  <si>
    <t>Ingresando las credenciales correctas podrá acceder</t>
  </si>
  <si>
    <t>Si las credenciales no son las correctas no tendrá acceso</t>
  </si>
  <si>
    <t xml:space="preserve">Inicio de sesión administrador </t>
  </si>
  <si>
    <t>REQ008</t>
  </si>
  <si>
    <t>Registrar Cliente</t>
  </si>
  <si>
    <t xml:space="preserve">Ingresar nuevo cliente </t>
  </si>
  <si>
    <t>Para almacenar datos</t>
  </si>
  <si>
    <t>Para poder realizar el registro el cliente debera proporcionar los siguientes datos: Nombre y Apelllido, Dirección, Teléfono, Correo Electrónico, Forma de pago y Referencia del domicilio.</t>
  </si>
  <si>
    <t>4h</t>
  </si>
  <si>
    <t>Ingreso de datos solicitados sean correctos para asignación del usuario y verificar que se registro</t>
  </si>
  <si>
    <t>Si los datos son correctos se procedera a validar usuario</t>
  </si>
  <si>
    <t>Ingresar clientes</t>
  </si>
  <si>
    <t>REQ009</t>
  </si>
  <si>
    <t>Modificar datos cliente</t>
  </si>
  <si>
    <t>Modificar cliente</t>
  </si>
  <si>
    <t xml:space="preserve">Modificar datos </t>
  </si>
  <si>
    <t>Mostrar los datos del cliente para poder modificar en la cual se desplegará la siguiente información: Para poder realizar el registro el cliente debera proporcionar los siguientes datos: Nombre y Apelllido, Dirección, Telefono, Correo Electronico, Forma de pago y Referencia del domicilio.</t>
  </si>
  <si>
    <t>Nataly Pila</t>
  </si>
  <si>
    <t>Modificar los campos requeridos y verificar que los mismo se guarde correctamente</t>
  </si>
  <si>
    <t xml:space="preserve">El sistema podrá modificar los datos cuando el usuario requiera </t>
  </si>
  <si>
    <t>Modificar clientes</t>
  </si>
  <si>
    <t>REQ010</t>
  </si>
  <si>
    <t>El sistema debe permitir eliminar clientes</t>
  </si>
  <si>
    <t xml:space="preserve">Eliminar clientes </t>
  </si>
  <si>
    <t xml:space="preserve">Eliminar datos </t>
  </si>
  <si>
    <t>Se debe ingresar el nombre del cliente a eliminar</t>
  </si>
  <si>
    <t xml:space="preserve">Eliminar cliente y verificar que el campo se haya guardado correctamente </t>
  </si>
  <si>
    <t xml:space="preserve">Verificar que el cliente que eliminamos ya no exista en la base de datos </t>
  </si>
  <si>
    <t>Eliminar cliente</t>
  </si>
  <si>
    <t>REQ011</t>
  </si>
  <si>
    <t>El sistema deberá permitir agregar un nuevo menú</t>
  </si>
  <si>
    <t>Agregar menú</t>
  </si>
  <si>
    <t xml:space="preserve">Variedad de menús </t>
  </si>
  <si>
    <t>Se debe agregar la descripción del menú</t>
  </si>
  <si>
    <t>Verificar que el nuevo menú ingresado se haya registrado correctamente</t>
  </si>
  <si>
    <t>Al  momento verificar la lista de menús, aparecera el nuevo ingreso</t>
  </si>
  <si>
    <t>Agregar nuevo menú</t>
  </si>
  <si>
    <t>REQ012</t>
  </si>
  <si>
    <t xml:space="preserve">El sistema permitira eliminar el menú menos pedido o los que sean necesarios </t>
  </si>
  <si>
    <t>Eliminar menú</t>
  </si>
  <si>
    <t xml:space="preserve">Se debe verificar los menos que van a hacer eliminados </t>
  </si>
  <si>
    <t>Eliminar el menú y verificar que se haya eliminado correctamente</t>
  </si>
  <si>
    <t xml:space="preserve">Al momento de verificar la lista de menús, ya no aparecera el mismo </t>
  </si>
  <si>
    <t>REQ013</t>
  </si>
  <si>
    <t>El sistema permitira asignar a un encargado de llevar el pedido</t>
  </si>
  <si>
    <t xml:space="preserve">Persona encargada </t>
  </si>
  <si>
    <t xml:space="preserve">Entregar los pedidos al cliente </t>
  </si>
  <si>
    <t xml:space="preserve">Persona cual llevara el pedido a domicilio del cliente </t>
  </si>
  <si>
    <t>El administrador asignará a un encargado disponible</t>
  </si>
  <si>
    <t>E encargado llevara su pedido en el tiempo acordado a su domicilio y el cliente podrá verificar quién llevara su pedido</t>
  </si>
  <si>
    <t>Persona responsable de llevar el pedido</t>
  </si>
  <si>
    <t>REQ014</t>
  </si>
  <si>
    <t>REQ015</t>
  </si>
  <si>
    <t>No iniciado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</si>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</sst>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5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vertical="center"/>
    </xf>
    <xf borderId="2" fillId="0" fontId="6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164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shrinkToFit="0" wrapText="1"/>
    </xf>
    <xf borderId="2" fillId="0" fontId="6" numFmtId="0" xfId="0" applyAlignment="1" applyBorder="1" applyFont="1">
      <alignment readingOrder="0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readingOrder="0" shrinkToFit="0" wrapText="1"/>
    </xf>
    <xf borderId="3" fillId="0" fontId="6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left" shrinkToFit="0" vertical="center" wrapText="1"/>
    </xf>
    <xf borderId="4" fillId="3" fontId="9" numFmtId="0" xfId="0" applyAlignment="1" applyBorder="1" applyFill="1" applyFont="1">
      <alignment horizontal="center" shrinkToFit="0" vertical="center" wrapText="1"/>
    </xf>
    <xf borderId="5" fillId="0" fontId="10" numFmtId="0" xfId="0" applyBorder="1" applyFont="1"/>
    <xf borderId="6" fillId="0" fontId="10" numFmtId="0" xfId="0" applyBorder="1" applyFont="1"/>
    <xf borderId="0" fillId="0" fontId="8" numFmtId="0" xfId="0" applyAlignment="1" applyFont="1">
      <alignment horizontal="center" shrinkToFit="0" vertical="center" wrapText="1"/>
    </xf>
    <xf borderId="7" fillId="3" fontId="2" numFmtId="0" xfId="0" applyBorder="1" applyFont="1"/>
    <xf borderId="8" fillId="3" fontId="8" numFmtId="0" xfId="0" applyAlignment="1" applyBorder="1" applyFont="1">
      <alignment horizontal="left" shrinkToFit="0" vertical="center" wrapText="1"/>
    </xf>
    <xf borderId="8" fillId="3" fontId="1" numFmtId="0" xfId="0" applyBorder="1" applyFont="1"/>
    <xf borderId="8" fillId="3" fontId="2" numFmtId="0" xfId="0" applyBorder="1" applyFont="1"/>
    <xf borderId="9" fillId="3" fontId="2" numFmtId="0" xfId="0" applyBorder="1" applyFont="1"/>
    <xf borderId="10" fillId="3" fontId="2" numFmtId="0" xfId="0" applyBorder="1" applyFont="1"/>
    <xf borderId="11" fillId="4" fontId="11" numFmtId="0" xfId="0" applyAlignment="1" applyBorder="1" applyFill="1" applyFont="1">
      <alignment horizontal="center" vertical="center"/>
    </xf>
    <xf borderId="12" fillId="3" fontId="12" numFmtId="0" xfId="0" applyAlignment="1" applyBorder="1" applyFont="1">
      <alignment vertical="center"/>
    </xf>
    <xf borderId="4" fillId="4" fontId="11" numFmtId="0" xfId="0" applyAlignment="1" applyBorder="1" applyFont="1">
      <alignment horizontal="center" vertical="center"/>
    </xf>
    <xf borderId="12" fillId="3" fontId="2" numFmtId="0" xfId="0" applyBorder="1" applyFont="1"/>
    <xf borderId="13" fillId="3" fontId="2" numFmtId="0" xfId="0" applyBorder="1" applyFont="1"/>
    <xf borderId="11" fillId="5" fontId="13" numFmtId="0" xfId="0" applyAlignment="1" applyBorder="1" applyFill="1" applyFont="1">
      <alignment horizontal="center" readingOrder="0" vertical="center"/>
    </xf>
    <xf borderId="12" fillId="3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horizontal="center" vertical="center"/>
    </xf>
    <xf borderId="12" fillId="3" fontId="1" numFmtId="0" xfId="0" applyAlignment="1" applyBorder="1" applyFont="1">
      <alignment vertical="center"/>
    </xf>
    <xf borderId="12" fillId="3" fontId="13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 vertical="center"/>
    </xf>
    <xf borderId="11" fillId="5" fontId="13" numFmtId="0" xfId="0" applyAlignment="1" applyBorder="1" applyFont="1">
      <alignment horizontal="center" vertical="center"/>
    </xf>
    <xf borderId="14" fillId="6" fontId="11" numFmtId="0" xfId="0" applyAlignment="1" applyBorder="1" applyFill="1" applyFont="1">
      <alignment horizontal="center" vertical="center"/>
    </xf>
    <xf borderId="15" fillId="5" fontId="1" numFmtId="0" xfId="0" applyAlignment="1" applyBorder="1" applyFont="1">
      <alignment horizontal="center" shrinkToFit="0" vertical="center" wrapText="1"/>
    </xf>
    <xf borderId="16" fillId="0" fontId="10" numFmtId="0" xfId="0" applyBorder="1" applyFont="1"/>
    <xf borderId="17" fillId="0" fontId="10" numFmtId="0" xfId="0" applyBorder="1" applyFont="1"/>
    <xf borderId="18" fillId="0" fontId="10" numFmtId="0" xfId="0" applyBorder="1" applyFont="1"/>
    <xf borderId="19" fillId="0" fontId="10" numFmtId="0" xfId="0" applyBorder="1" applyFont="1"/>
    <xf borderId="20" fillId="0" fontId="10" numFmtId="0" xfId="0" applyBorder="1" applyFont="1"/>
    <xf borderId="21" fillId="0" fontId="10" numFmtId="0" xfId="0" applyBorder="1" applyFont="1"/>
    <xf borderId="22" fillId="0" fontId="10" numFmtId="0" xfId="0" applyBorder="1" applyFont="1"/>
    <xf borderId="23" fillId="0" fontId="10" numFmtId="0" xfId="0" applyBorder="1" applyFont="1"/>
    <xf borderId="24" fillId="0" fontId="10" numFmtId="0" xfId="0" applyBorder="1" applyFont="1"/>
    <xf borderId="15" fillId="7" fontId="14" numFmtId="0" xfId="0" applyAlignment="1" applyBorder="1" applyFill="1" applyFont="1">
      <alignment horizontal="center" vertical="center"/>
    </xf>
    <xf borderId="25" fillId="2" fontId="13" numFmtId="0" xfId="0" applyAlignment="1" applyBorder="1" applyFont="1">
      <alignment horizontal="center" vertical="center"/>
    </xf>
    <xf borderId="26" fillId="0" fontId="10" numFmtId="0" xfId="0" applyBorder="1" applyFont="1"/>
    <xf borderId="27" fillId="0" fontId="10" numFmtId="0" xfId="0" applyBorder="1" applyFont="1"/>
    <xf borderId="28" fillId="0" fontId="10" numFmtId="0" xfId="0" applyBorder="1" applyFont="1"/>
    <xf borderId="29" fillId="0" fontId="10" numFmtId="0" xfId="0" applyBorder="1" applyFont="1"/>
    <xf borderId="30" fillId="0" fontId="10" numFmtId="0" xfId="0" applyBorder="1" applyFont="1"/>
    <xf borderId="15" fillId="4" fontId="11" numFmtId="0" xfId="0" applyAlignment="1" applyBorder="1" applyFont="1">
      <alignment horizontal="center" vertical="center"/>
    </xf>
    <xf borderId="31" fillId="3" fontId="2" numFmtId="0" xfId="0" applyBorder="1" applyFont="1"/>
    <xf borderId="32" fillId="3" fontId="2" numFmtId="0" xfId="0" applyBorder="1" applyFont="1"/>
    <xf borderId="33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38100</xdr:colOff>
      <xdr:row>8</xdr:row>
      <xdr:rowOff>304800</xdr:rowOff>
    </xdr:from>
    <xdr:ext cx="1514475" cy="10763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0.63"/>
    <col customWidth="1" min="7" max="7" width="20.6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39.75" customHeight="1">
      <c r="B6" s="8" t="s">
        <v>15</v>
      </c>
      <c r="C6" s="9" t="s">
        <v>16</v>
      </c>
      <c r="D6" s="9" t="s">
        <v>17</v>
      </c>
      <c r="E6" s="9" t="s">
        <v>18</v>
      </c>
      <c r="F6" s="10" t="s">
        <v>19</v>
      </c>
      <c r="G6" s="9" t="s">
        <v>20</v>
      </c>
      <c r="H6" s="9" t="s">
        <v>21</v>
      </c>
      <c r="I6" s="11" t="s">
        <v>22</v>
      </c>
      <c r="J6" s="12">
        <v>44749.0</v>
      </c>
      <c r="K6" s="11" t="s">
        <v>23</v>
      </c>
      <c r="L6" s="11" t="s">
        <v>24</v>
      </c>
      <c r="M6" s="13" t="s">
        <v>25</v>
      </c>
      <c r="N6" s="13" t="s">
        <v>26</v>
      </c>
      <c r="O6" s="13" t="s">
        <v>27</v>
      </c>
    </row>
    <row r="7" ht="39.75" customHeight="1">
      <c r="B7" s="8" t="s">
        <v>28</v>
      </c>
      <c r="C7" s="14" t="s">
        <v>29</v>
      </c>
      <c r="D7" s="14" t="s">
        <v>30</v>
      </c>
      <c r="E7" s="14" t="s">
        <v>31</v>
      </c>
      <c r="F7" s="10" t="s">
        <v>19</v>
      </c>
      <c r="G7" s="14" t="s">
        <v>32</v>
      </c>
      <c r="H7" s="9" t="s">
        <v>21</v>
      </c>
      <c r="I7" s="11" t="s">
        <v>22</v>
      </c>
      <c r="J7" s="15">
        <v>44742.0</v>
      </c>
      <c r="K7" s="11" t="s">
        <v>33</v>
      </c>
      <c r="L7" s="11" t="s">
        <v>24</v>
      </c>
      <c r="M7" s="16" t="s">
        <v>34</v>
      </c>
      <c r="N7" s="16" t="s">
        <v>35</v>
      </c>
      <c r="O7" s="16" t="s">
        <v>36</v>
      </c>
    </row>
    <row r="8" ht="39.75" customHeight="1">
      <c r="B8" s="8" t="s">
        <v>37</v>
      </c>
      <c r="C8" s="9" t="s">
        <v>38</v>
      </c>
      <c r="D8" s="9" t="s">
        <v>39</v>
      </c>
      <c r="E8" s="9" t="s">
        <v>40</v>
      </c>
      <c r="F8" s="16" t="s">
        <v>19</v>
      </c>
      <c r="G8" s="14" t="s">
        <v>41</v>
      </c>
      <c r="H8" s="17" t="s">
        <v>21</v>
      </c>
      <c r="I8" s="11" t="s">
        <v>22</v>
      </c>
      <c r="J8" s="15">
        <v>44742.0</v>
      </c>
      <c r="K8" s="11" t="s">
        <v>33</v>
      </c>
      <c r="L8" s="11" t="s">
        <v>24</v>
      </c>
      <c r="M8" s="13" t="s">
        <v>42</v>
      </c>
      <c r="N8" s="13" t="s">
        <v>43</v>
      </c>
      <c r="O8" s="13" t="s">
        <v>44</v>
      </c>
    </row>
    <row r="9" ht="39.75" customHeight="1">
      <c r="B9" s="8" t="s">
        <v>45</v>
      </c>
      <c r="C9" s="14" t="s">
        <v>46</v>
      </c>
      <c r="D9" s="14" t="s">
        <v>47</v>
      </c>
      <c r="E9" s="14" t="s">
        <v>48</v>
      </c>
      <c r="F9" s="14" t="s">
        <v>19</v>
      </c>
      <c r="G9" s="14" t="s">
        <v>49</v>
      </c>
      <c r="H9" s="14" t="s">
        <v>50</v>
      </c>
      <c r="I9" s="11" t="s">
        <v>51</v>
      </c>
      <c r="J9" s="15">
        <v>44744.0</v>
      </c>
      <c r="K9" s="11" t="s">
        <v>33</v>
      </c>
      <c r="L9" s="11" t="s">
        <v>24</v>
      </c>
      <c r="M9" s="14" t="s">
        <v>52</v>
      </c>
      <c r="N9" s="14" t="s">
        <v>53</v>
      </c>
      <c r="O9" s="14" t="s">
        <v>54</v>
      </c>
    </row>
    <row r="10" ht="39.75" customHeight="1">
      <c r="B10" s="8" t="s">
        <v>55</v>
      </c>
      <c r="C10" s="14" t="s">
        <v>56</v>
      </c>
      <c r="D10" s="14" t="s">
        <v>57</v>
      </c>
      <c r="E10" s="14" t="s">
        <v>58</v>
      </c>
      <c r="F10" s="14" t="s">
        <v>19</v>
      </c>
      <c r="G10" s="14" t="s">
        <v>59</v>
      </c>
      <c r="H10" s="14" t="s">
        <v>60</v>
      </c>
      <c r="I10" s="11" t="s">
        <v>61</v>
      </c>
      <c r="J10" s="15">
        <v>44745.0</v>
      </c>
      <c r="K10" s="11" t="s">
        <v>23</v>
      </c>
      <c r="L10" s="11" t="s">
        <v>24</v>
      </c>
      <c r="M10" s="14" t="s">
        <v>62</v>
      </c>
      <c r="N10" s="14" t="s">
        <v>63</v>
      </c>
      <c r="O10" s="14" t="s">
        <v>64</v>
      </c>
    </row>
    <row r="11" ht="39.75" customHeight="1">
      <c r="B11" s="8" t="s">
        <v>65</v>
      </c>
      <c r="C11" s="14" t="s">
        <v>66</v>
      </c>
      <c r="D11" s="14" t="s">
        <v>67</v>
      </c>
      <c r="E11" s="14" t="s">
        <v>68</v>
      </c>
      <c r="F11" s="14" t="s">
        <v>19</v>
      </c>
      <c r="G11" s="14" t="s">
        <v>69</v>
      </c>
      <c r="H11" s="14" t="s">
        <v>70</v>
      </c>
      <c r="I11" s="11" t="s">
        <v>51</v>
      </c>
      <c r="J11" s="15">
        <v>44746.0</v>
      </c>
      <c r="K11" s="18" t="s">
        <v>33</v>
      </c>
      <c r="L11" s="18" t="s">
        <v>24</v>
      </c>
      <c r="M11" s="14" t="s">
        <v>71</v>
      </c>
      <c r="N11" s="14" t="s">
        <v>72</v>
      </c>
      <c r="O11" s="14" t="s">
        <v>73</v>
      </c>
    </row>
    <row r="12" ht="39.75" customHeight="1">
      <c r="B12" s="8" t="s">
        <v>74</v>
      </c>
      <c r="C12" s="14" t="s">
        <v>75</v>
      </c>
      <c r="D12" s="14" t="s">
        <v>76</v>
      </c>
      <c r="E12" s="14" t="s">
        <v>77</v>
      </c>
      <c r="F12" s="14" t="s">
        <v>78</v>
      </c>
      <c r="G12" s="14" t="s">
        <v>79</v>
      </c>
      <c r="H12" s="14" t="s">
        <v>80</v>
      </c>
      <c r="I12" s="11" t="s">
        <v>61</v>
      </c>
      <c r="J12" s="15">
        <v>44747.0</v>
      </c>
      <c r="K12" s="18" t="s">
        <v>33</v>
      </c>
      <c r="L12" s="18" t="s">
        <v>24</v>
      </c>
      <c r="M12" s="11" t="s">
        <v>81</v>
      </c>
      <c r="N12" s="11" t="s">
        <v>82</v>
      </c>
      <c r="O12" s="11" t="s">
        <v>83</v>
      </c>
    </row>
    <row r="13" ht="39.75" customHeight="1">
      <c r="B13" s="8" t="s">
        <v>84</v>
      </c>
      <c r="C13" s="14" t="s">
        <v>85</v>
      </c>
      <c r="D13" s="14" t="s">
        <v>86</v>
      </c>
      <c r="E13" s="14" t="s">
        <v>87</v>
      </c>
      <c r="F13" s="14" t="s">
        <v>78</v>
      </c>
      <c r="G13" s="14" t="s">
        <v>88</v>
      </c>
      <c r="H13" s="14" t="s">
        <v>80</v>
      </c>
      <c r="I13" s="11" t="s">
        <v>89</v>
      </c>
      <c r="J13" s="15">
        <v>44748.0</v>
      </c>
      <c r="K13" s="11" t="s">
        <v>23</v>
      </c>
      <c r="L13" s="11" t="s">
        <v>24</v>
      </c>
      <c r="M13" s="11" t="s">
        <v>90</v>
      </c>
      <c r="N13" s="11" t="s">
        <v>91</v>
      </c>
      <c r="O13" s="11" t="s">
        <v>92</v>
      </c>
    </row>
    <row r="14" ht="39.75" customHeight="1">
      <c r="B14" s="8" t="s">
        <v>93</v>
      </c>
      <c r="C14" s="14" t="s">
        <v>94</v>
      </c>
      <c r="D14" s="14" t="s">
        <v>95</v>
      </c>
      <c r="E14" s="14" t="s">
        <v>96</v>
      </c>
      <c r="F14" s="14" t="s">
        <v>78</v>
      </c>
      <c r="G14" s="14" t="s">
        <v>97</v>
      </c>
      <c r="H14" s="14" t="s">
        <v>98</v>
      </c>
      <c r="I14" s="11" t="s">
        <v>61</v>
      </c>
      <c r="J14" s="15">
        <v>44749.0</v>
      </c>
      <c r="K14" s="11" t="s">
        <v>23</v>
      </c>
      <c r="L14" s="11" t="s">
        <v>24</v>
      </c>
      <c r="M14" s="14" t="s">
        <v>99</v>
      </c>
      <c r="N14" s="14" t="s">
        <v>100</v>
      </c>
      <c r="O14" s="14" t="s">
        <v>101</v>
      </c>
    </row>
    <row r="15" ht="39.75" customHeight="1">
      <c r="B15" s="8" t="s">
        <v>102</v>
      </c>
      <c r="C15" s="14" t="s">
        <v>103</v>
      </c>
      <c r="D15" s="14" t="s">
        <v>104</v>
      </c>
      <c r="E15" s="14" t="s">
        <v>105</v>
      </c>
      <c r="F15" s="14" t="s">
        <v>78</v>
      </c>
      <c r="G15" s="14" t="s">
        <v>106</v>
      </c>
      <c r="H15" s="14" t="s">
        <v>98</v>
      </c>
      <c r="I15" s="11" t="s">
        <v>89</v>
      </c>
      <c r="J15" s="15">
        <v>44750.0</v>
      </c>
      <c r="K15" s="11" t="s">
        <v>23</v>
      </c>
      <c r="L15" s="11" t="s">
        <v>24</v>
      </c>
      <c r="M15" s="14" t="s">
        <v>107</v>
      </c>
      <c r="N15" s="14" t="s">
        <v>108</v>
      </c>
      <c r="O15" s="14" t="s">
        <v>109</v>
      </c>
    </row>
    <row r="16" ht="39.75" customHeight="1">
      <c r="B16" s="8" t="s">
        <v>110</v>
      </c>
      <c r="C16" s="14" t="s">
        <v>111</v>
      </c>
      <c r="D16" s="14" t="s">
        <v>112</v>
      </c>
      <c r="E16" s="14" t="s">
        <v>113</v>
      </c>
      <c r="F16" s="14" t="s">
        <v>78</v>
      </c>
      <c r="G16" s="14" t="s">
        <v>114</v>
      </c>
      <c r="H16" s="14" t="s">
        <v>21</v>
      </c>
      <c r="I16" s="11" t="s">
        <v>51</v>
      </c>
      <c r="J16" s="15">
        <v>44751.0</v>
      </c>
      <c r="K16" s="11" t="s">
        <v>33</v>
      </c>
      <c r="L16" s="11" t="s">
        <v>24</v>
      </c>
      <c r="M16" s="14" t="s">
        <v>115</v>
      </c>
      <c r="N16" s="14" t="s">
        <v>116</v>
      </c>
      <c r="O16" s="14" t="s">
        <v>117</v>
      </c>
    </row>
    <row r="17" ht="39.75" customHeight="1">
      <c r="B17" s="8" t="s">
        <v>118</v>
      </c>
      <c r="C17" s="14" t="s">
        <v>119</v>
      </c>
      <c r="D17" s="14" t="s">
        <v>120</v>
      </c>
      <c r="E17" s="14" t="s">
        <v>105</v>
      </c>
      <c r="F17" s="14" t="s">
        <v>78</v>
      </c>
      <c r="G17" s="14" t="s">
        <v>121</v>
      </c>
      <c r="H17" s="14" t="s">
        <v>50</v>
      </c>
      <c r="I17" s="11" t="s">
        <v>61</v>
      </c>
      <c r="J17" s="15">
        <v>44752.0</v>
      </c>
      <c r="K17" s="11" t="s">
        <v>33</v>
      </c>
      <c r="L17" s="11" t="s">
        <v>24</v>
      </c>
      <c r="M17" s="14" t="s">
        <v>122</v>
      </c>
      <c r="N17" s="14" t="s">
        <v>123</v>
      </c>
      <c r="O17" s="14" t="s">
        <v>120</v>
      </c>
    </row>
    <row r="18" ht="39.75" customHeight="1">
      <c r="B18" s="8" t="s">
        <v>124</v>
      </c>
      <c r="C18" s="14" t="s">
        <v>125</v>
      </c>
      <c r="D18" s="14" t="s">
        <v>126</v>
      </c>
      <c r="E18" s="14" t="s">
        <v>127</v>
      </c>
      <c r="F18" s="14" t="s">
        <v>78</v>
      </c>
      <c r="G18" s="14" t="s">
        <v>128</v>
      </c>
      <c r="H18" s="14" t="s">
        <v>80</v>
      </c>
      <c r="I18" s="11" t="s">
        <v>51</v>
      </c>
      <c r="J18" s="15">
        <v>44753.0</v>
      </c>
      <c r="K18" s="11" t="s">
        <v>23</v>
      </c>
      <c r="L18" s="11" t="s">
        <v>24</v>
      </c>
      <c r="M18" s="14" t="s">
        <v>129</v>
      </c>
      <c r="N18" s="14" t="s">
        <v>130</v>
      </c>
      <c r="O18" s="14" t="s">
        <v>131</v>
      </c>
    </row>
    <row r="19" ht="39.75" customHeight="1">
      <c r="B19" s="8" t="s">
        <v>132</v>
      </c>
      <c r="C19" s="9"/>
      <c r="D19" s="9"/>
      <c r="E19" s="9"/>
      <c r="F19" s="9"/>
      <c r="G19" s="9"/>
      <c r="H19" s="14" t="s">
        <v>98</v>
      </c>
      <c r="I19" s="18"/>
      <c r="J19" s="15">
        <v>44754.0</v>
      </c>
      <c r="K19" s="18"/>
      <c r="L19" s="11" t="s">
        <v>24</v>
      </c>
      <c r="M19" s="9"/>
      <c r="N19" s="9"/>
      <c r="O19" s="9"/>
    </row>
    <row r="20" ht="39.75" customHeight="1">
      <c r="B20" s="8" t="s">
        <v>133</v>
      </c>
      <c r="C20" s="9"/>
      <c r="D20" s="9"/>
      <c r="E20" s="9"/>
      <c r="F20" s="9"/>
      <c r="G20" s="9"/>
      <c r="H20" s="14" t="s">
        <v>70</v>
      </c>
      <c r="I20" s="18"/>
      <c r="J20" s="15">
        <v>44755.0</v>
      </c>
      <c r="K20" s="18"/>
      <c r="L20" s="11" t="s">
        <v>24</v>
      </c>
      <c r="M20" s="9"/>
      <c r="N20" s="9"/>
      <c r="O20" s="9"/>
    </row>
    <row r="21" ht="19.5" customHeight="1">
      <c r="I21" s="3"/>
      <c r="J21" s="3"/>
      <c r="K21" s="19"/>
      <c r="L21" s="3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0"/>
      <c r="L25" s="3"/>
    </row>
    <row r="26" ht="19.5" customHeight="1">
      <c r="I26" s="1"/>
      <c r="J26" s="1"/>
      <c r="K26" s="20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 t="s">
        <v>33</v>
      </c>
      <c r="L30" s="1" t="s">
        <v>134</v>
      </c>
      <c r="M30" s="5"/>
    </row>
    <row r="31" ht="19.5" customHeight="1">
      <c r="I31" s="1"/>
      <c r="J31" s="1"/>
      <c r="K31" s="2" t="s">
        <v>23</v>
      </c>
      <c r="L31" s="1" t="s">
        <v>24</v>
      </c>
      <c r="M31" s="5"/>
    </row>
    <row r="32" ht="19.5" customHeight="1">
      <c r="I32" s="1"/>
      <c r="J32" s="1"/>
      <c r="K32" s="2" t="s">
        <v>135</v>
      </c>
      <c r="L32" s="1" t="s">
        <v>136</v>
      </c>
      <c r="M32" s="5"/>
    </row>
    <row r="33" ht="19.5" customHeight="1">
      <c r="I33" s="1"/>
      <c r="J33" s="1"/>
      <c r="K33" s="2"/>
      <c r="L33" s="1" t="s">
        <v>137</v>
      </c>
      <c r="M33" s="5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1"/>
      <c r="J998" s="1"/>
      <c r="K998" s="2"/>
      <c r="L998" s="3"/>
    </row>
    <row r="999" ht="15.75" customHeight="1">
      <c r="I999" s="1"/>
      <c r="J999" s="1"/>
      <c r="K999" s="2"/>
      <c r="L999" s="3"/>
    </row>
    <row r="1000" ht="15.75" customHeight="1">
      <c r="I1000" s="3"/>
      <c r="J1000" s="3"/>
      <c r="K1000" s="19"/>
      <c r="L1000" s="3"/>
    </row>
    <row r="1001" ht="15.75" customHeight="1">
      <c r="I1001" s="3"/>
      <c r="J1001" s="3"/>
      <c r="K1001" s="19"/>
      <c r="L1001" s="3"/>
    </row>
  </sheetData>
  <mergeCells count="1">
    <mergeCell ref="B3:O3"/>
  </mergeCells>
  <dataValidations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1"/>
      <c r="D4" s="21"/>
      <c r="E4" s="21"/>
      <c r="F4" s="5"/>
    </row>
    <row r="5" hidden="1">
      <c r="C5" s="21"/>
      <c r="D5" s="21"/>
      <c r="E5" s="21"/>
      <c r="F5" s="5"/>
    </row>
    <row r="6" ht="39.75" customHeight="1">
      <c r="B6" s="22" t="s">
        <v>138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4"/>
    </row>
    <row r="7" ht="9.75" customHeight="1"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ht="9.75" customHeight="1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ht="30.0" customHeight="1">
      <c r="B9" s="31"/>
      <c r="C9" s="32" t="s">
        <v>1</v>
      </c>
      <c r="D9" s="33"/>
      <c r="E9" s="34" t="s">
        <v>139</v>
      </c>
      <c r="F9" s="24"/>
      <c r="G9" s="33"/>
      <c r="H9" s="34" t="s">
        <v>11</v>
      </c>
      <c r="I9" s="24"/>
      <c r="J9" s="35"/>
      <c r="K9" s="35"/>
      <c r="L9" s="35"/>
      <c r="M9" s="35"/>
      <c r="N9" s="35"/>
      <c r="O9" s="35"/>
      <c r="P9" s="36"/>
    </row>
    <row r="10" ht="30.0" customHeight="1">
      <c r="B10" s="31"/>
      <c r="C10" s="37" t="s">
        <v>93</v>
      </c>
      <c r="D10" s="38"/>
      <c r="E10" s="39" t="str">
        <f>VLOOKUP(C10,'Formato descripción HU'!B6:O20,5,0)</f>
        <v>Administrador</v>
      </c>
      <c r="F10" s="24"/>
      <c r="G10" s="40"/>
      <c r="H10" s="39" t="str">
        <f>VLOOKUP(C10,'Formato descripción HU'!B6:O20,11,0)</f>
        <v>En proceso</v>
      </c>
      <c r="I10" s="24"/>
      <c r="J10" s="40"/>
      <c r="K10" s="35"/>
      <c r="L10" s="35"/>
      <c r="M10" s="35"/>
      <c r="N10" s="35"/>
      <c r="O10" s="35"/>
      <c r="P10" s="36"/>
    </row>
    <row r="11" ht="9.75" customHeight="1">
      <c r="B11" s="31"/>
      <c r="C11" s="41"/>
      <c r="D11" s="38"/>
      <c r="E11" s="42"/>
      <c r="F11" s="42"/>
      <c r="G11" s="40"/>
      <c r="H11" s="42"/>
      <c r="I11" s="42"/>
      <c r="J11" s="40"/>
      <c r="K11" s="42"/>
      <c r="L11" s="42"/>
      <c r="M11" s="35"/>
      <c r="N11" s="42"/>
      <c r="O11" s="42"/>
      <c r="P11" s="36"/>
    </row>
    <row r="12" ht="30.0" customHeight="1">
      <c r="B12" s="31"/>
      <c r="C12" s="32" t="s">
        <v>140</v>
      </c>
      <c r="D12" s="38"/>
      <c r="E12" s="34" t="s">
        <v>10</v>
      </c>
      <c r="F12" s="24"/>
      <c r="G12" s="40"/>
      <c r="H12" s="34" t="s">
        <v>141</v>
      </c>
      <c r="I12" s="24"/>
      <c r="J12" s="40"/>
      <c r="K12" s="42"/>
      <c r="L12" s="42"/>
      <c r="M12" s="35"/>
      <c r="N12" s="42"/>
      <c r="O12" s="42"/>
      <c r="P12" s="36"/>
    </row>
    <row r="13" ht="30.0" customHeight="1">
      <c r="B13" s="31"/>
      <c r="C13" s="43" t="str">
        <f>VLOOKUP('Historia de Usuario'!C10,'Formato descripción HU'!B6:O20,8,0)</f>
        <v>5h</v>
      </c>
      <c r="D13" s="38"/>
      <c r="E13" s="39" t="str">
        <f>VLOOKUP(C10,'Formato descripción HU'!B6:O20,10,0)</f>
        <v>Media </v>
      </c>
      <c r="F13" s="24"/>
      <c r="G13" s="40"/>
      <c r="H13" s="39" t="str">
        <f>VLOOKUP(C10,'Formato descripción HU'!B6:O20,7,0)</f>
        <v>Nataly Pila</v>
      </c>
      <c r="I13" s="24"/>
      <c r="J13" s="40"/>
      <c r="K13" s="42"/>
      <c r="L13" s="42"/>
      <c r="M13" s="35"/>
      <c r="N13" s="42"/>
      <c r="O13" s="42"/>
      <c r="P13" s="36"/>
    </row>
    <row r="14" ht="9.75" customHeight="1">
      <c r="B14" s="31"/>
      <c r="C14" s="35"/>
      <c r="D14" s="38"/>
      <c r="E14" s="35"/>
      <c r="F14" s="35"/>
      <c r="G14" s="40"/>
      <c r="H14" s="40"/>
      <c r="I14" s="35"/>
      <c r="J14" s="35"/>
      <c r="K14" s="35"/>
      <c r="L14" s="35"/>
      <c r="M14" s="35"/>
      <c r="N14" s="35"/>
      <c r="O14" s="35"/>
      <c r="P14" s="36"/>
    </row>
    <row r="15" ht="19.5" customHeight="1">
      <c r="B15" s="31"/>
      <c r="C15" s="44" t="s">
        <v>142</v>
      </c>
      <c r="D15" s="45" t="str">
        <f>VLOOKUP(C10,'Formato descripción HU'!B6:O20,3,0)</f>
        <v>Modificar cliente</v>
      </c>
      <c r="E15" s="46"/>
      <c r="F15" s="35"/>
      <c r="G15" s="44" t="s">
        <v>143</v>
      </c>
      <c r="H15" s="45" t="str">
        <f>VLOOKUP(C10,'Formato descripción HU'!B6:O20,4,0)</f>
        <v>Modificar datos </v>
      </c>
      <c r="I15" s="47"/>
      <c r="J15" s="46"/>
      <c r="K15" s="35"/>
      <c r="L15" s="44" t="s">
        <v>144</v>
      </c>
      <c r="M15" s="45" t="str">
        <f>VLOOKUP(C10,'Formato descripción HU'!B6:O20,6,0)</f>
        <v>Mostrar los datos del cliente para poder modificar en la cual se desplegará la siguiente información: Para poder realizar el registro el cliente debera proporcionar los siguientes datos: Nombre y Apelllido, Dirección, Telefono, Correo Electronico, Forma de pago y Referencia del domicilio.</v>
      </c>
      <c r="N15" s="47"/>
      <c r="O15" s="46"/>
      <c r="P15" s="36"/>
    </row>
    <row r="16" ht="19.5" customHeight="1">
      <c r="B16" s="31"/>
      <c r="C16" s="48"/>
      <c r="D16" s="49"/>
      <c r="E16" s="50"/>
      <c r="F16" s="35"/>
      <c r="G16" s="48"/>
      <c r="H16" s="49"/>
      <c r="J16" s="50"/>
      <c r="K16" s="35"/>
      <c r="L16" s="48"/>
      <c r="M16" s="49"/>
      <c r="O16" s="50"/>
      <c r="P16" s="36"/>
    </row>
    <row r="17" ht="19.5" customHeight="1">
      <c r="B17" s="31"/>
      <c r="C17" s="51"/>
      <c r="D17" s="52"/>
      <c r="E17" s="53"/>
      <c r="F17" s="35"/>
      <c r="G17" s="51"/>
      <c r="H17" s="52"/>
      <c r="I17" s="54"/>
      <c r="J17" s="53"/>
      <c r="K17" s="35"/>
      <c r="L17" s="51"/>
      <c r="M17" s="52"/>
      <c r="N17" s="54"/>
      <c r="O17" s="53"/>
      <c r="P17" s="36"/>
    </row>
    <row r="18" ht="9.75" customHeight="1">
      <c r="B18" s="31"/>
      <c r="C18" s="35"/>
      <c r="D18" s="35"/>
      <c r="E18" s="35"/>
      <c r="F18" s="35"/>
      <c r="G18" s="40"/>
      <c r="H18" s="40"/>
      <c r="I18" s="40"/>
      <c r="J18" s="35"/>
      <c r="K18" s="35"/>
      <c r="L18" s="35"/>
      <c r="M18" s="35"/>
      <c r="N18" s="35"/>
      <c r="O18" s="35"/>
      <c r="P18" s="36"/>
    </row>
    <row r="19" ht="19.5" customHeight="1">
      <c r="B19" s="31"/>
      <c r="C19" s="55" t="s">
        <v>145</v>
      </c>
      <c r="D19" s="46"/>
      <c r="E19" s="56" t="str">
        <f>VLOOKUP(C10,'Formato descripción HU'!B6:O20,14,0)</f>
        <v>Modificar clientes</v>
      </c>
      <c r="F19" s="57"/>
      <c r="G19" s="57"/>
      <c r="H19" s="57"/>
      <c r="I19" s="57"/>
      <c r="J19" s="57"/>
      <c r="K19" s="57"/>
      <c r="L19" s="57"/>
      <c r="M19" s="57"/>
      <c r="N19" s="57"/>
      <c r="O19" s="58"/>
      <c r="P19" s="36"/>
    </row>
    <row r="20" ht="19.5" customHeight="1">
      <c r="B20" s="31"/>
      <c r="C20" s="52"/>
      <c r="D20" s="53"/>
      <c r="E20" s="59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36"/>
    </row>
    <row r="21" ht="9.75" customHeight="1">
      <c r="B21" s="31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</row>
    <row r="22" ht="19.5" customHeight="1">
      <c r="B22" s="31"/>
      <c r="C22" s="62" t="s">
        <v>146</v>
      </c>
      <c r="D22" s="46"/>
      <c r="E22" s="45" t="str">
        <f>VLOOKUP(C10,'Formato descripción HU'!B6:O20,12,0)</f>
        <v>Modificar los campos requeridos y verificar que los mismo se guarde correctamente</v>
      </c>
      <c r="F22" s="47"/>
      <c r="G22" s="47"/>
      <c r="H22" s="46"/>
      <c r="I22" s="35"/>
      <c r="J22" s="62" t="s">
        <v>13</v>
      </c>
      <c r="K22" s="46"/>
      <c r="L22" s="45" t="str">
        <f>VLOOKUP(C10,'Formato descripción HU'!B6:O20,13,0)</f>
        <v>El sistema podrá modificar los datos cuando el usuario requiera </v>
      </c>
      <c r="M22" s="47"/>
      <c r="N22" s="47"/>
      <c r="O22" s="46"/>
      <c r="P22" s="36"/>
    </row>
    <row r="23" ht="19.5" customHeight="1">
      <c r="B23" s="31"/>
      <c r="C23" s="49"/>
      <c r="D23" s="50"/>
      <c r="E23" s="49"/>
      <c r="H23" s="50"/>
      <c r="I23" s="35"/>
      <c r="J23" s="49"/>
      <c r="K23" s="50"/>
      <c r="L23" s="49"/>
      <c r="O23" s="50"/>
      <c r="P23" s="36"/>
    </row>
    <row r="24" ht="19.5" customHeight="1">
      <c r="B24" s="31"/>
      <c r="C24" s="52"/>
      <c r="D24" s="53"/>
      <c r="E24" s="52"/>
      <c r="F24" s="54"/>
      <c r="G24" s="54"/>
      <c r="H24" s="53"/>
      <c r="I24" s="35"/>
      <c r="J24" s="52"/>
      <c r="K24" s="53"/>
      <c r="L24" s="52"/>
      <c r="M24" s="54"/>
      <c r="N24" s="54"/>
      <c r="O24" s="53"/>
      <c r="P24" s="36"/>
    </row>
    <row r="25" ht="9.75" customHeight="1">
      <c r="B25" s="6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5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