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ataly\Documents\septimo semestre\Biomecanica\laboratorios\lab 1\"/>
    </mc:Choice>
  </mc:AlternateContent>
  <bookViews>
    <workbookView xWindow="0" yWindow="0" windowWidth="15345" windowHeight="499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N7" i="1" l="1"/>
  <c r="AN6" i="1"/>
  <c r="AH9" i="1"/>
  <c r="AE10" i="1"/>
  <c r="AI20" i="1"/>
  <c r="AI19" i="1"/>
  <c r="AH8" i="1"/>
  <c r="AP14" i="1" s="1"/>
  <c r="AH7" i="1"/>
  <c r="AH6" i="1"/>
  <c r="P11" i="1"/>
  <c r="S10" i="1"/>
  <c r="S9" i="1"/>
  <c r="S8" i="1"/>
  <c r="Z8" i="1" s="1"/>
  <c r="S7" i="1"/>
  <c r="S6" i="1"/>
  <c r="Z6" i="1" s="1"/>
  <c r="E7" i="1"/>
  <c r="E8" i="1"/>
  <c r="E9" i="1"/>
  <c r="E10" i="1"/>
  <c r="E6" i="1"/>
  <c r="H14" i="1"/>
  <c r="Z7" i="1" l="1"/>
  <c r="L6" i="1"/>
  <c r="L8" i="1"/>
  <c r="L7" i="1"/>
  <c r="L48" i="1"/>
  <c r="L47" i="1"/>
  <c r="L46" i="1"/>
  <c r="L45" i="1"/>
  <c r="B45" i="1"/>
  <c r="L44" i="1"/>
  <c r="L43" i="1"/>
  <c r="L42" i="1"/>
  <c r="L41" i="1"/>
  <c r="L40" i="1"/>
  <c r="L39" i="1"/>
  <c r="L32" i="1"/>
  <c r="L31" i="1"/>
  <c r="L30" i="1"/>
  <c r="L29" i="1"/>
  <c r="B29" i="1"/>
  <c r="L28" i="1"/>
  <c r="L27" i="1"/>
  <c r="L26" i="1"/>
  <c r="L25" i="1"/>
  <c r="L24" i="1"/>
  <c r="L23" i="1"/>
  <c r="AC14" i="1"/>
  <c r="AC15" i="1"/>
  <c r="AC16" i="1"/>
  <c r="AC17" i="1"/>
  <c r="AC18" i="1"/>
  <c r="AC19" i="1"/>
  <c r="B11" i="1"/>
</calcChain>
</file>

<file path=xl/sharedStrings.xml><?xml version="1.0" encoding="utf-8"?>
<sst xmlns="http://schemas.openxmlformats.org/spreadsheetml/2006/main" count="136" uniqueCount="42">
  <si>
    <t xml:space="preserve">Caracteristica </t>
  </si>
  <si>
    <t xml:space="preserve">Manipulable </t>
  </si>
  <si>
    <t xml:space="preserve">Resistente </t>
  </si>
  <si>
    <t>Ligero</t>
  </si>
  <si>
    <t>Reciclable</t>
  </si>
  <si>
    <t xml:space="preserve">Costo </t>
  </si>
  <si>
    <t>Porcentaje (%)</t>
  </si>
  <si>
    <t>Total</t>
  </si>
  <si>
    <t>Manipulable</t>
  </si>
  <si>
    <t>Resistente</t>
  </si>
  <si>
    <t>Calificación</t>
  </si>
  <si>
    <t>Menos</t>
  </si>
  <si>
    <t xml:space="preserve">Más </t>
  </si>
  <si>
    <t>Flexible</t>
  </si>
  <si>
    <t>Material</t>
  </si>
  <si>
    <t>Caracteristicas</t>
  </si>
  <si>
    <t>Icopor</t>
  </si>
  <si>
    <t>Balso</t>
  </si>
  <si>
    <t>Palillos</t>
  </si>
  <si>
    <t>Cartón</t>
  </si>
  <si>
    <t>MDF</t>
  </si>
  <si>
    <t>Impresión 3D (ABS)</t>
  </si>
  <si>
    <t>Alambre</t>
  </si>
  <si>
    <t>Porcelanicron</t>
  </si>
  <si>
    <t>Plastilina</t>
  </si>
  <si>
    <t xml:space="preserve">Metal </t>
  </si>
  <si>
    <t>Requerimientos funcionales materiales cuerpo</t>
  </si>
  <si>
    <t>Requerimientos funcionales materiales patas y pico</t>
  </si>
  <si>
    <t>Requerimientos funcionales materiales sotfware</t>
  </si>
  <si>
    <t>Neopreno</t>
  </si>
  <si>
    <t>Nylon</t>
  </si>
  <si>
    <t>Caucho Natural</t>
  </si>
  <si>
    <t>Hule</t>
  </si>
  <si>
    <t xml:space="preserve">Flexible </t>
  </si>
  <si>
    <t>Tela elástica (spandex)</t>
  </si>
  <si>
    <t xml:space="preserve">Forma </t>
  </si>
  <si>
    <t xml:space="preserve">Agarre </t>
  </si>
  <si>
    <t>Forma</t>
  </si>
  <si>
    <t>Costo</t>
  </si>
  <si>
    <t>Velcrón</t>
  </si>
  <si>
    <t>Hebillas (Correas ajustables)</t>
  </si>
  <si>
    <t>Agarre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</si>
</sst>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1" xfId="0" applyBorder="1"/>
    <xf numFmtId="0" fontId="1" fillId="0" borderId="1" xfId="0" applyFont="1" applyBorder="1"/>
    <xf numFmtId="0" fontId="0" fillId="3" borderId="1" xfId="0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P48"/>
  <sheetViews>
    <sheetView tabSelected="1" topLeftCell="AC1" zoomScale="115" zoomScaleNormal="115" workbookViewId="0">
      <selection activeCell="AI10" sqref="AI10"/>
    </sheetView>
  </sheetViews>
  <sheetFormatPr baseColWidth="10" defaultRowHeight="15" x14ac:dyDescent="0.25"/>
  <cols>
    <col min="1" max="1" width="19.28515625" customWidth="1"/>
    <col min="2" max="2" width="16.85546875" customWidth="1"/>
    <col min="6" max="6" width="20.5703125" customWidth="1"/>
    <col min="7" max="7" width="15.7109375" customWidth="1"/>
    <col min="8" max="8" width="13" customWidth="1"/>
    <col min="9" max="9" width="14.140625" customWidth="1"/>
    <col min="10" max="10" width="12.140625" customWidth="1"/>
    <col min="11" max="11" width="12.28515625" customWidth="1"/>
    <col min="15" max="15" width="14.28515625" customWidth="1"/>
    <col min="16" max="16" width="15.5703125" customWidth="1"/>
    <col min="20" max="20" width="20" customWidth="1"/>
    <col min="29" max="29" width="6.7109375" customWidth="1"/>
    <col min="30" max="30" width="14.5703125" customWidth="1"/>
    <col min="31" max="31" width="14.85546875" customWidth="1"/>
    <col min="35" max="35" width="24.85546875" customWidth="1"/>
  </cols>
  <sheetData>
    <row r="2" spans="1:42" x14ac:dyDescent="0.25">
      <c r="A2" s="14" t="s">
        <v>26</v>
      </c>
      <c r="B2" s="14"/>
      <c r="C2" s="14"/>
      <c r="D2" s="14"/>
      <c r="E2" s="14"/>
      <c r="F2" s="14"/>
      <c r="G2" s="14"/>
      <c r="H2" s="14"/>
      <c r="I2" s="14"/>
    </row>
    <row r="3" spans="1:42" x14ac:dyDescent="0.25">
      <c r="A3" s="1"/>
      <c r="B3" s="1"/>
      <c r="C3" s="1"/>
      <c r="D3" s="1"/>
      <c r="E3" s="1"/>
      <c r="F3" s="1"/>
      <c r="G3" s="1"/>
      <c r="H3" s="1"/>
      <c r="I3" s="1"/>
      <c r="O3" s="2"/>
      <c r="P3" s="2"/>
      <c r="Q3" s="2"/>
      <c r="R3" s="2"/>
      <c r="S3" s="2"/>
      <c r="T3" s="2"/>
      <c r="U3" s="2"/>
      <c r="V3" s="2"/>
      <c r="W3" s="2"/>
    </row>
    <row r="4" spans="1:42" x14ac:dyDescent="0.25">
      <c r="A4" s="1"/>
      <c r="B4" s="1"/>
      <c r="C4" s="15" t="s">
        <v>10</v>
      </c>
      <c r="D4" s="15"/>
      <c r="E4" s="11"/>
      <c r="F4" s="1"/>
      <c r="G4" s="17" t="s">
        <v>15</v>
      </c>
      <c r="H4" s="18"/>
      <c r="I4" s="18"/>
      <c r="J4" s="18"/>
      <c r="K4" s="18"/>
      <c r="L4" s="19"/>
      <c r="O4" s="2"/>
      <c r="P4" s="2"/>
      <c r="Q4" s="15" t="s">
        <v>10</v>
      </c>
      <c r="R4" s="15"/>
      <c r="S4" s="11"/>
      <c r="T4" s="2"/>
      <c r="U4" s="17" t="s">
        <v>15</v>
      </c>
      <c r="V4" s="18"/>
      <c r="W4" s="18"/>
      <c r="X4" s="18"/>
      <c r="Y4" s="18"/>
      <c r="Z4" s="19"/>
      <c r="AD4" s="2"/>
      <c r="AE4" s="2"/>
      <c r="AF4" s="15" t="s">
        <v>10</v>
      </c>
      <c r="AG4" s="15"/>
      <c r="AH4" s="11"/>
      <c r="AI4" s="2"/>
      <c r="AJ4" s="17" t="s">
        <v>15</v>
      </c>
      <c r="AK4" s="18"/>
      <c r="AL4" s="18"/>
      <c r="AM4" s="18"/>
      <c r="AN4" s="19"/>
    </row>
    <row r="5" spans="1:42" x14ac:dyDescent="0.25">
      <c r="A5" s="3" t="s">
        <v>0</v>
      </c>
      <c r="B5" s="7" t="s">
        <v>6</v>
      </c>
      <c r="C5" s="5" t="s">
        <v>12</v>
      </c>
      <c r="D5" s="5" t="s">
        <v>11</v>
      </c>
      <c r="E5" s="11"/>
      <c r="F5" s="12" t="s">
        <v>14</v>
      </c>
      <c r="G5" s="9" t="s">
        <v>8</v>
      </c>
      <c r="H5" s="9" t="s">
        <v>9</v>
      </c>
      <c r="I5" s="9" t="s">
        <v>3</v>
      </c>
      <c r="J5" s="21" t="s">
        <v>33</v>
      </c>
      <c r="K5" s="9" t="s">
        <v>5</v>
      </c>
      <c r="L5" s="9" t="s">
        <v>7</v>
      </c>
      <c r="O5" s="3" t="s">
        <v>0</v>
      </c>
      <c r="P5" s="7" t="s">
        <v>6</v>
      </c>
      <c r="Q5" s="9" t="s">
        <v>12</v>
      </c>
      <c r="R5" s="9" t="s">
        <v>11</v>
      </c>
      <c r="S5" s="11"/>
      <c r="T5" s="12" t="s">
        <v>14</v>
      </c>
      <c r="U5" s="9" t="s">
        <v>8</v>
      </c>
      <c r="V5" s="9" t="s">
        <v>9</v>
      </c>
      <c r="W5" s="9" t="s">
        <v>3</v>
      </c>
      <c r="X5" s="21" t="s">
        <v>33</v>
      </c>
      <c r="Y5" s="9" t="s">
        <v>5</v>
      </c>
      <c r="Z5" s="9" t="s">
        <v>7</v>
      </c>
      <c r="AD5" s="3" t="s">
        <v>0</v>
      </c>
      <c r="AE5" s="3" t="s">
        <v>6</v>
      </c>
      <c r="AF5" s="27" t="s">
        <v>12</v>
      </c>
      <c r="AG5" s="9" t="s">
        <v>11</v>
      </c>
      <c r="AH5" s="11"/>
      <c r="AI5" s="12" t="s">
        <v>14</v>
      </c>
      <c r="AJ5" s="9" t="s">
        <v>37</v>
      </c>
      <c r="AK5" s="9" t="s">
        <v>41</v>
      </c>
      <c r="AL5" s="9" t="s">
        <v>14</v>
      </c>
      <c r="AM5" s="9" t="s">
        <v>5</v>
      </c>
      <c r="AN5" s="9" t="s">
        <v>7</v>
      </c>
    </row>
    <row r="6" spans="1:42" x14ac:dyDescent="0.25">
      <c r="A6" s="4" t="s">
        <v>1</v>
      </c>
      <c r="B6" s="8">
        <v>17</v>
      </c>
      <c r="C6" s="6">
        <v>5</v>
      </c>
      <c r="D6" s="6">
        <v>0</v>
      </c>
      <c r="E6" s="10">
        <f>B6/100</f>
        <v>0.17</v>
      </c>
      <c r="F6" s="6" t="s">
        <v>31</v>
      </c>
      <c r="G6" s="6">
        <v>3</v>
      </c>
      <c r="H6" s="6">
        <v>4</v>
      </c>
      <c r="I6" s="6">
        <v>4</v>
      </c>
      <c r="J6" s="20">
        <v>4</v>
      </c>
      <c r="K6" s="6">
        <v>3</v>
      </c>
      <c r="L6" s="13">
        <f>(G6*E6)+(H6*E7)+(I6*E8)+(J6*E9)+(K6*E10)</f>
        <v>3.78</v>
      </c>
      <c r="O6" s="4" t="s">
        <v>1</v>
      </c>
      <c r="P6" s="8">
        <v>25</v>
      </c>
      <c r="Q6" s="6">
        <v>5</v>
      </c>
      <c r="R6" s="6">
        <v>0</v>
      </c>
      <c r="S6" s="10">
        <f>P6/100</f>
        <v>0.25</v>
      </c>
      <c r="T6" s="23" t="s">
        <v>29</v>
      </c>
      <c r="U6" s="23">
        <v>4</v>
      </c>
      <c r="V6" s="23">
        <v>4</v>
      </c>
      <c r="W6" s="23">
        <v>5</v>
      </c>
      <c r="X6" s="23">
        <v>4</v>
      </c>
      <c r="Y6" s="24">
        <v>2</v>
      </c>
      <c r="Z6" s="25">
        <f>(U6*S6)+(V6*S7)+(W6*S8)+(X6*S9)+(Y6*S10)</f>
        <v>4</v>
      </c>
      <c r="AD6" s="4" t="s">
        <v>35</v>
      </c>
      <c r="AE6" s="4">
        <v>20</v>
      </c>
      <c r="AF6" s="6">
        <v>5</v>
      </c>
      <c r="AG6" s="6">
        <v>0</v>
      </c>
      <c r="AH6" s="10">
        <f>AE6/100</f>
        <v>0.2</v>
      </c>
      <c r="AI6" s="23" t="s">
        <v>40</v>
      </c>
      <c r="AJ6" s="23">
        <v>4</v>
      </c>
      <c r="AK6" s="23">
        <v>4</v>
      </c>
      <c r="AL6" s="23">
        <v>5</v>
      </c>
      <c r="AM6" s="24">
        <v>2</v>
      </c>
      <c r="AN6" s="25">
        <f>(AJ6*AH6)+(AK6*AH7)+(AL6*AH8)+(AM6*AI20)</f>
        <v>4</v>
      </c>
    </row>
    <row r="7" spans="1:42" x14ac:dyDescent="0.25">
      <c r="A7" s="4" t="s">
        <v>2</v>
      </c>
      <c r="B7" s="8">
        <v>25</v>
      </c>
      <c r="C7" s="6">
        <v>5</v>
      </c>
      <c r="D7" s="6">
        <v>0</v>
      </c>
      <c r="E7" s="10">
        <f t="shared" ref="E7:E10" si="0">B7/100</f>
        <v>0.25</v>
      </c>
      <c r="F7" s="6" t="s">
        <v>32</v>
      </c>
      <c r="G7" s="6">
        <v>3</v>
      </c>
      <c r="H7" s="6">
        <v>3</v>
      </c>
      <c r="I7" s="6">
        <v>4</v>
      </c>
      <c r="J7" s="20">
        <v>4</v>
      </c>
      <c r="K7" s="6">
        <v>4</v>
      </c>
      <c r="L7" s="22">
        <f>(G7*E7)+(H7*E8)+(I7*E9)+(J7*E10)+(K7*E11)</f>
        <v>2.92</v>
      </c>
      <c r="O7" s="4" t="s">
        <v>2</v>
      </c>
      <c r="P7" s="8">
        <v>38</v>
      </c>
      <c r="Q7" s="6">
        <v>5</v>
      </c>
      <c r="R7" s="6">
        <v>0</v>
      </c>
      <c r="S7" s="10">
        <f t="shared" ref="S7:S10" si="1">P7/100</f>
        <v>0.38</v>
      </c>
      <c r="T7" s="23" t="s">
        <v>34</v>
      </c>
      <c r="U7" s="23">
        <v>3</v>
      </c>
      <c r="V7" s="23">
        <v>3</v>
      </c>
      <c r="W7" s="23">
        <v>4</v>
      </c>
      <c r="X7" s="23">
        <v>4</v>
      </c>
      <c r="Y7" s="24">
        <v>4</v>
      </c>
      <c r="Z7" s="26">
        <f>(U7*S7)+(V7*S8)+(W7*S9)+(X7*S10)+(Y7*S11)</f>
        <v>2.4200000000000004</v>
      </c>
      <c r="AD7" s="4" t="s">
        <v>36</v>
      </c>
      <c r="AE7" s="4">
        <v>50</v>
      </c>
      <c r="AF7" s="6">
        <v>5</v>
      </c>
      <c r="AG7" s="6">
        <v>0</v>
      </c>
      <c r="AH7" s="10">
        <f t="shared" ref="AH7:AH10" si="2">AE7/100</f>
        <v>0.5</v>
      </c>
      <c r="AI7" s="23" t="s">
        <v>39</v>
      </c>
      <c r="AJ7" s="23">
        <v>2</v>
      </c>
      <c r="AK7" s="23">
        <v>2</v>
      </c>
      <c r="AL7" s="23">
        <v>3</v>
      </c>
      <c r="AM7" s="24">
        <v>4</v>
      </c>
      <c r="AN7" s="26">
        <f>(AJ7*AH7)+(AK7*AH8)+(AL7*AH9)+(AM7*AI21)</f>
        <v>1.7</v>
      </c>
    </row>
    <row r="8" spans="1:42" x14ac:dyDescent="0.25">
      <c r="A8" s="4" t="s">
        <v>3</v>
      </c>
      <c r="B8" s="8">
        <v>15</v>
      </c>
      <c r="C8" s="6">
        <v>5</v>
      </c>
      <c r="D8" s="6">
        <v>0</v>
      </c>
      <c r="E8" s="10">
        <f t="shared" si="0"/>
        <v>0.15</v>
      </c>
      <c r="F8" s="6" t="s">
        <v>30</v>
      </c>
      <c r="G8" s="6">
        <v>3</v>
      </c>
      <c r="H8" s="6">
        <v>3</v>
      </c>
      <c r="I8" s="6">
        <v>4</v>
      </c>
      <c r="J8" s="20">
        <v>4</v>
      </c>
      <c r="K8" s="6">
        <v>3</v>
      </c>
      <c r="L8" s="22">
        <f>(G8*E8)+(H8*E9)+(I8*E10)+(J8*E11)+(K8*E12)</f>
        <v>1.79</v>
      </c>
      <c r="O8" s="4" t="s">
        <v>3</v>
      </c>
      <c r="P8" s="8">
        <v>20</v>
      </c>
      <c r="Q8" s="6">
        <v>5</v>
      </c>
      <c r="R8" s="6">
        <v>0</v>
      </c>
      <c r="S8" s="10">
        <f t="shared" si="1"/>
        <v>0.2</v>
      </c>
      <c r="T8" s="23" t="s">
        <v>30</v>
      </c>
      <c r="U8" s="23">
        <v>3</v>
      </c>
      <c r="V8" s="23">
        <v>3</v>
      </c>
      <c r="W8" s="23">
        <v>4</v>
      </c>
      <c r="X8" s="23">
        <v>3</v>
      </c>
      <c r="Y8" s="24">
        <v>3</v>
      </c>
      <c r="Z8" s="26">
        <f>(U8*S8)+(V8*S9)+(W8*S10)+(X8*S11)+(Y8*S12)</f>
        <v>1.21</v>
      </c>
      <c r="AD8" s="4" t="s">
        <v>14</v>
      </c>
      <c r="AE8" s="4">
        <v>20</v>
      </c>
      <c r="AF8" s="6">
        <v>5</v>
      </c>
      <c r="AG8" s="6">
        <v>0</v>
      </c>
      <c r="AH8" s="10">
        <f t="shared" si="2"/>
        <v>0.2</v>
      </c>
    </row>
    <row r="9" spans="1:42" x14ac:dyDescent="0.25">
      <c r="A9" s="4" t="s">
        <v>13</v>
      </c>
      <c r="B9" s="8">
        <v>38</v>
      </c>
      <c r="C9" s="6">
        <v>5</v>
      </c>
      <c r="D9" s="6">
        <v>0</v>
      </c>
      <c r="E9" s="10">
        <f t="shared" si="0"/>
        <v>0.38</v>
      </c>
      <c r="O9" s="4" t="s">
        <v>13</v>
      </c>
      <c r="P9" s="8">
        <v>7</v>
      </c>
      <c r="Q9" s="6">
        <v>5</v>
      </c>
      <c r="R9" s="6">
        <v>0</v>
      </c>
      <c r="S9" s="10">
        <f t="shared" si="1"/>
        <v>7.0000000000000007E-2</v>
      </c>
      <c r="AD9" s="28" t="s">
        <v>38</v>
      </c>
      <c r="AE9" s="28">
        <v>10</v>
      </c>
      <c r="AF9" s="29">
        <v>0</v>
      </c>
      <c r="AG9" s="29">
        <v>5</v>
      </c>
      <c r="AH9" s="10">
        <f t="shared" si="2"/>
        <v>0.1</v>
      </c>
    </row>
    <row r="10" spans="1:42" x14ac:dyDescent="0.25">
      <c r="A10" s="4" t="s">
        <v>5</v>
      </c>
      <c r="B10" s="8">
        <v>5</v>
      </c>
      <c r="C10" s="6">
        <v>0</v>
      </c>
      <c r="D10" s="6">
        <v>5</v>
      </c>
      <c r="E10" s="10">
        <f t="shared" si="0"/>
        <v>0.05</v>
      </c>
      <c r="O10" s="4" t="s">
        <v>5</v>
      </c>
      <c r="P10" s="8">
        <v>10</v>
      </c>
      <c r="Q10" s="6">
        <v>0</v>
      </c>
      <c r="R10" s="6">
        <v>5</v>
      </c>
      <c r="S10" s="10">
        <f t="shared" si="1"/>
        <v>0.1</v>
      </c>
      <c r="AD10" s="4" t="s">
        <v>7</v>
      </c>
      <c r="AE10" s="4">
        <f>SUM(AE6:AE9)</f>
        <v>100</v>
      </c>
    </row>
    <row r="11" spans="1:42" x14ac:dyDescent="0.25">
      <c r="A11" s="4" t="s">
        <v>7</v>
      </c>
      <c r="B11" s="4">
        <f>SUM(B6:B10)</f>
        <v>100</v>
      </c>
      <c r="C11" s="10"/>
      <c r="D11" s="10"/>
      <c r="E11" s="10"/>
      <c r="O11" s="4" t="s">
        <v>7</v>
      </c>
      <c r="P11" s="4">
        <f>SUM(P6:P10)</f>
        <v>100</v>
      </c>
      <c r="Q11" s="10"/>
      <c r="R11" s="10"/>
      <c r="S11" s="10"/>
      <c r="AF11" s="10"/>
      <c r="AG11" s="10"/>
      <c r="AH11" s="10"/>
    </row>
    <row r="14" spans="1:42" x14ac:dyDescent="0.25">
      <c r="H14">
        <f>17/100</f>
        <v>0.17</v>
      </c>
      <c r="K14" s="16"/>
      <c r="W14" s="6" t="s">
        <v>20</v>
      </c>
      <c r="X14" s="6">
        <v>0</v>
      </c>
      <c r="Y14" s="6">
        <v>4</v>
      </c>
      <c r="Z14" s="6">
        <v>2</v>
      </c>
      <c r="AA14" s="6">
        <v>0</v>
      </c>
      <c r="AB14" s="6">
        <v>2</v>
      </c>
      <c r="AC14" s="6">
        <f>SUM(X14:AB14)</f>
        <v>8</v>
      </c>
      <c r="AK14" s="23" t="s">
        <v>30</v>
      </c>
      <c r="AL14" s="23">
        <v>3</v>
      </c>
      <c r="AM14" s="23">
        <v>4</v>
      </c>
      <c r="AN14" s="23">
        <v>3</v>
      </c>
      <c r="AO14" s="24">
        <v>3</v>
      </c>
      <c r="AP14" s="26" t="e">
        <f>(AL14*AH8)+(#REF!*AI19)+(AM14*AI20)+(AN14*AH11)+(AO14*AH12)</f>
        <v>#REF!</v>
      </c>
    </row>
    <row r="15" spans="1:42" x14ac:dyDescent="0.25">
      <c r="K15" s="5" t="s">
        <v>4</v>
      </c>
      <c r="W15" s="6" t="s">
        <v>21</v>
      </c>
      <c r="X15" s="6">
        <v>5</v>
      </c>
      <c r="Y15" s="6">
        <v>5</v>
      </c>
      <c r="Z15" s="6">
        <v>4</v>
      </c>
      <c r="AA15" s="6">
        <v>0</v>
      </c>
      <c r="AB15" s="6">
        <v>1</v>
      </c>
      <c r="AC15" s="6">
        <f>SUM(X15:AB15)</f>
        <v>15</v>
      </c>
    </row>
    <row r="16" spans="1:42" x14ac:dyDescent="0.25">
      <c r="K16" s="6">
        <v>3</v>
      </c>
      <c r="W16" s="6" t="s">
        <v>22</v>
      </c>
      <c r="X16" s="6">
        <v>5</v>
      </c>
      <c r="Y16" s="6">
        <v>0</v>
      </c>
      <c r="Z16" s="6">
        <v>5</v>
      </c>
      <c r="AA16" s="6">
        <v>2</v>
      </c>
      <c r="AB16" s="6">
        <v>3</v>
      </c>
      <c r="AC16" s="6">
        <f>SUM(X16:AB16)</f>
        <v>15</v>
      </c>
    </row>
    <row r="17" spans="1:35" x14ac:dyDescent="0.25">
      <c r="K17" s="6">
        <v>3</v>
      </c>
      <c r="W17" s="6" t="s">
        <v>23</v>
      </c>
      <c r="X17" s="6">
        <v>5</v>
      </c>
      <c r="Y17" s="6">
        <v>5</v>
      </c>
      <c r="Z17" s="6">
        <v>3</v>
      </c>
      <c r="AA17" s="6">
        <v>2</v>
      </c>
      <c r="AB17" s="6">
        <v>4</v>
      </c>
      <c r="AC17" s="13">
        <f>SUM(X17:AB17)</f>
        <v>19</v>
      </c>
    </row>
    <row r="18" spans="1:35" x14ac:dyDescent="0.25">
      <c r="K18" s="6">
        <v>3</v>
      </c>
      <c r="W18" s="6" t="s">
        <v>24</v>
      </c>
      <c r="X18" s="6">
        <v>5</v>
      </c>
      <c r="Y18" s="6">
        <v>0</v>
      </c>
      <c r="Z18" s="6">
        <v>5</v>
      </c>
      <c r="AA18" s="6">
        <v>4</v>
      </c>
      <c r="AB18" s="6">
        <v>4</v>
      </c>
      <c r="AC18" s="6">
        <f>SUM(X18:AB18)</f>
        <v>18</v>
      </c>
    </row>
    <row r="19" spans="1:35" x14ac:dyDescent="0.25">
      <c r="A19" s="14" t="s">
        <v>27</v>
      </c>
      <c r="B19" s="14"/>
      <c r="C19" s="14"/>
      <c r="D19" s="14"/>
      <c r="E19" s="14"/>
      <c r="F19" s="14"/>
      <c r="G19" s="14"/>
      <c r="H19" s="14"/>
      <c r="I19" s="14"/>
      <c r="W19" s="6" t="s">
        <v>25</v>
      </c>
      <c r="X19" s="6">
        <v>0</v>
      </c>
      <c r="Y19" s="6">
        <v>5</v>
      </c>
      <c r="Z19" s="6">
        <v>0</v>
      </c>
      <c r="AA19" s="6">
        <v>4</v>
      </c>
      <c r="AB19" s="6">
        <v>0</v>
      </c>
      <c r="AC19" s="6">
        <f>SUM(X19:AB19)</f>
        <v>9</v>
      </c>
      <c r="AE19" s="4" t="s">
        <v>13</v>
      </c>
      <c r="AF19" s="8">
        <v>7</v>
      </c>
      <c r="AG19" s="6">
        <v>5</v>
      </c>
      <c r="AH19" s="6">
        <v>0</v>
      </c>
      <c r="AI19" s="10">
        <f>AF19/100</f>
        <v>7.0000000000000007E-2</v>
      </c>
    </row>
    <row r="20" spans="1:35" x14ac:dyDescent="0.25">
      <c r="A20" s="1"/>
      <c r="B20" s="1"/>
      <c r="C20" s="1"/>
      <c r="D20" s="1"/>
      <c r="E20" s="1"/>
      <c r="F20" s="1"/>
      <c r="G20" s="1"/>
      <c r="H20" s="1"/>
      <c r="I20" s="1"/>
      <c r="AE20" s="4" t="s">
        <v>5</v>
      </c>
      <c r="AF20" s="8">
        <v>10</v>
      </c>
      <c r="AG20" s="6">
        <v>0</v>
      </c>
      <c r="AH20" s="6">
        <v>5</v>
      </c>
      <c r="AI20" s="10">
        <f>AF20/100</f>
        <v>0.1</v>
      </c>
    </row>
    <row r="21" spans="1:35" x14ac:dyDescent="0.25">
      <c r="A21" s="1"/>
      <c r="B21" s="1"/>
      <c r="C21" s="15" t="s">
        <v>10</v>
      </c>
      <c r="D21" s="15"/>
      <c r="E21" s="11"/>
      <c r="F21" s="1"/>
      <c r="G21" s="15" t="s">
        <v>15</v>
      </c>
      <c r="H21" s="15"/>
      <c r="I21" s="15"/>
      <c r="J21" s="15"/>
      <c r="K21" s="15"/>
      <c r="L21" s="15"/>
    </row>
    <row r="22" spans="1:35" x14ac:dyDescent="0.25">
      <c r="A22" s="3" t="s">
        <v>0</v>
      </c>
      <c r="B22" s="7" t="s">
        <v>6</v>
      </c>
      <c r="C22" s="5" t="s">
        <v>12</v>
      </c>
      <c r="D22" s="5" t="s">
        <v>11</v>
      </c>
      <c r="E22" s="11"/>
      <c r="F22" s="12" t="s">
        <v>14</v>
      </c>
      <c r="G22" s="5" t="s">
        <v>8</v>
      </c>
      <c r="H22" s="5" t="s">
        <v>9</v>
      </c>
      <c r="I22" s="5" t="s">
        <v>3</v>
      </c>
      <c r="J22" s="5" t="s">
        <v>4</v>
      </c>
      <c r="K22" s="5" t="s">
        <v>5</v>
      </c>
      <c r="L22" s="5" t="s">
        <v>7</v>
      </c>
    </row>
    <row r="23" spans="1:35" x14ac:dyDescent="0.25">
      <c r="A23" s="4" t="s">
        <v>1</v>
      </c>
      <c r="B23" s="8">
        <v>40</v>
      </c>
      <c r="C23" s="6">
        <v>5</v>
      </c>
      <c r="D23" s="6">
        <v>0</v>
      </c>
      <c r="E23" s="10"/>
      <c r="F23" s="6" t="s">
        <v>16</v>
      </c>
      <c r="G23" s="6">
        <v>4</v>
      </c>
      <c r="H23" s="6">
        <v>3</v>
      </c>
      <c r="I23" s="6">
        <v>5</v>
      </c>
      <c r="J23" s="6">
        <v>3</v>
      </c>
      <c r="K23" s="6">
        <v>5</v>
      </c>
      <c r="L23" s="13">
        <f>SUM(G23:K23)</f>
        <v>20</v>
      </c>
    </row>
    <row r="24" spans="1:35" x14ac:dyDescent="0.25">
      <c r="A24" s="4" t="s">
        <v>2</v>
      </c>
      <c r="B24" s="8">
        <v>25</v>
      </c>
      <c r="C24" s="6">
        <v>5</v>
      </c>
      <c r="D24" s="6">
        <v>0</v>
      </c>
      <c r="E24" s="10"/>
      <c r="F24" s="6" t="s">
        <v>17</v>
      </c>
      <c r="G24" s="6">
        <v>3</v>
      </c>
      <c r="H24" s="6">
        <v>3</v>
      </c>
      <c r="I24" s="6">
        <v>4</v>
      </c>
      <c r="J24" s="6">
        <v>3</v>
      </c>
      <c r="K24" s="6">
        <v>4</v>
      </c>
      <c r="L24" s="6">
        <f t="shared" ref="L24:L32" si="3">SUM(G24:K24)</f>
        <v>17</v>
      </c>
    </row>
    <row r="25" spans="1:35" x14ac:dyDescent="0.25">
      <c r="A25" s="4" t="s">
        <v>3</v>
      </c>
      <c r="B25" s="8">
        <v>13</v>
      </c>
      <c r="C25" s="6">
        <v>5</v>
      </c>
      <c r="D25" s="6">
        <v>0</v>
      </c>
      <c r="E25" s="10"/>
      <c r="F25" s="6" t="s">
        <v>18</v>
      </c>
      <c r="G25" s="6">
        <v>3</v>
      </c>
      <c r="H25" s="6">
        <v>1</v>
      </c>
      <c r="I25" s="6">
        <v>5</v>
      </c>
      <c r="J25" s="6">
        <v>3</v>
      </c>
      <c r="K25" s="6">
        <v>5</v>
      </c>
      <c r="L25" s="6">
        <f t="shared" si="3"/>
        <v>17</v>
      </c>
    </row>
    <row r="26" spans="1:35" x14ac:dyDescent="0.25">
      <c r="A26" s="4" t="s">
        <v>4</v>
      </c>
      <c r="B26" s="8">
        <v>2</v>
      </c>
      <c r="C26" s="6">
        <v>5</v>
      </c>
      <c r="D26" s="6">
        <v>0</v>
      </c>
      <c r="E26" s="10"/>
      <c r="F26" s="6" t="s">
        <v>19</v>
      </c>
      <c r="G26" s="6">
        <v>4</v>
      </c>
      <c r="H26" s="6">
        <v>0</v>
      </c>
      <c r="I26" s="6">
        <v>5</v>
      </c>
      <c r="J26" s="6">
        <v>5</v>
      </c>
      <c r="K26" s="6">
        <v>5</v>
      </c>
      <c r="L26" s="13">
        <f t="shared" si="3"/>
        <v>19</v>
      </c>
    </row>
    <row r="27" spans="1:35" x14ac:dyDescent="0.25">
      <c r="A27" s="4" t="s">
        <v>13</v>
      </c>
      <c r="B27" s="8">
        <v>10</v>
      </c>
      <c r="C27" s="6">
        <v>0</v>
      </c>
      <c r="D27" s="6">
        <v>5</v>
      </c>
      <c r="E27" s="10"/>
      <c r="F27" s="6" t="s">
        <v>20</v>
      </c>
      <c r="G27" s="6">
        <v>0</v>
      </c>
      <c r="H27" s="6">
        <v>4</v>
      </c>
      <c r="I27" s="6">
        <v>2</v>
      </c>
      <c r="J27" s="6">
        <v>0</v>
      </c>
      <c r="K27" s="6">
        <v>2</v>
      </c>
      <c r="L27" s="6">
        <f t="shared" si="3"/>
        <v>8</v>
      </c>
    </row>
    <row r="28" spans="1:35" x14ac:dyDescent="0.25">
      <c r="A28" s="4" t="s">
        <v>5</v>
      </c>
      <c r="B28" s="8">
        <v>10</v>
      </c>
      <c r="C28" s="6">
        <v>5</v>
      </c>
      <c r="D28" s="6">
        <v>0</v>
      </c>
      <c r="E28" s="10"/>
      <c r="F28" s="6" t="s">
        <v>21</v>
      </c>
      <c r="G28" s="6">
        <v>5</v>
      </c>
      <c r="H28" s="6">
        <v>5</v>
      </c>
      <c r="I28" s="6">
        <v>4</v>
      </c>
      <c r="J28" s="6">
        <v>0</v>
      </c>
      <c r="K28" s="6">
        <v>1</v>
      </c>
      <c r="L28" s="6">
        <f t="shared" si="3"/>
        <v>15</v>
      </c>
    </row>
    <row r="29" spans="1:35" x14ac:dyDescent="0.25">
      <c r="A29" s="4" t="s">
        <v>7</v>
      </c>
      <c r="B29" s="4">
        <f>SUM(B23:B28)</f>
        <v>100</v>
      </c>
      <c r="C29" s="10"/>
      <c r="D29" s="10"/>
      <c r="E29" s="10"/>
      <c r="F29" s="6" t="s">
        <v>22</v>
      </c>
      <c r="G29" s="6">
        <v>5</v>
      </c>
      <c r="H29" s="6">
        <v>0</v>
      </c>
      <c r="I29" s="6">
        <v>5</v>
      </c>
      <c r="J29" s="6">
        <v>2</v>
      </c>
      <c r="K29" s="6">
        <v>3</v>
      </c>
      <c r="L29" s="6">
        <f t="shared" si="3"/>
        <v>15</v>
      </c>
    </row>
    <row r="30" spans="1:35" x14ac:dyDescent="0.25">
      <c r="F30" s="6" t="s">
        <v>23</v>
      </c>
      <c r="G30" s="6">
        <v>5</v>
      </c>
      <c r="H30" s="6">
        <v>5</v>
      </c>
      <c r="I30" s="6">
        <v>3</v>
      </c>
      <c r="J30" s="6">
        <v>2</v>
      </c>
      <c r="K30" s="6">
        <v>4</v>
      </c>
      <c r="L30" s="13">
        <f t="shared" si="3"/>
        <v>19</v>
      </c>
    </row>
    <row r="31" spans="1:35" x14ac:dyDescent="0.25">
      <c r="F31" s="6" t="s">
        <v>24</v>
      </c>
      <c r="G31" s="6">
        <v>5</v>
      </c>
      <c r="H31" s="6">
        <v>0</v>
      </c>
      <c r="I31" s="6">
        <v>5</v>
      </c>
      <c r="J31" s="6">
        <v>4</v>
      </c>
      <c r="K31" s="6">
        <v>4</v>
      </c>
      <c r="L31" s="6">
        <f t="shared" si="3"/>
        <v>18</v>
      </c>
    </row>
    <row r="32" spans="1:35" x14ac:dyDescent="0.25">
      <c r="F32" s="6" t="s">
        <v>25</v>
      </c>
      <c r="G32" s="6">
        <v>0</v>
      </c>
      <c r="H32" s="6">
        <v>5</v>
      </c>
      <c r="I32" s="6">
        <v>0</v>
      </c>
      <c r="J32" s="6">
        <v>4</v>
      </c>
      <c r="K32" s="6">
        <v>0</v>
      </c>
      <c r="L32" s="6">
        <f t="shared" si="3"/>
        <v>9</v>
      </c>
    </row>
    <row r="35" spans="1:12" ht="14.25" customHeight="1" x14ac:dyDescent="0.25">
      <c r="A35" s="14" t="s">
        <v>28</v>
      </c>
      <c r="B35" s="14"/>
      <c r="C35" s="14"/>
      <c r="D35" s="14"/>
      <c r="E35" s="14"/>
      <c r="F35" s="14"/>
      <c r="G35" s="14"/>
      <c r="H35" s="14"/>
      <c r="I35" s="14"/>
    </row>
    <row r="36" spans="1:12" x14ac:dyDescent="0.25">
      <c r="A36" s="1"/>
      <c r="B36" s="1"/>
      <c r="C36" s="1"/>
      <c r="D36" s="1"/>
      <c r="E36" s="1"/>
      <c r="F36" s="1"/>
      <c r="G36" s="1"/>
      <c r="H36" s="1"/>
      <c r="I36" s="1"/>
    </row>
    <row r="37" spans="1:12" x14ac:dyDescent="0.25">
      <c r="A37" s="1"/>
      <c r="B37" s="1"/>
      <c r="C37" s="15" t="s">
        <v>10</v>
      </c>
      <c r="D37" s="15"/>
      <c r="E37" s="11"/>
      <c r="F37" s="1"/>
      <c r="G37" s="15" t="s">
        <v>15</v>
      </c>
      <c r="H37" s="15"/>
      <c r="I37" s="15"/>
      <c r="J37" s="15"/>
      <c r="K37" s="15"/>
      <c r="L37" s="15"/>
    </row>
    <row r="38" spans="1:12" x14ac:dyDescent="0.25">
      <c r="A38" s="3" t="s">
        <v>0</v>
      </c>
      <c r="B38" s="7" t="s">
        <v>6</v>
      </c>
      <c r="C38" s="5" t="s">
        <v>12</v>
      </c>
      <c r="D38" s="5" t="s">
        <v>11</v>
      </c>
      <c r="E38" s="11"/>
      <c r="F38" s="12" t="s">
        <v>14</v>
      </c>
      <c r="G38" s="5" t="s">
        <v>8</v>
      </c>
      <c r="H38" s="5" t="s">
        <v>9</v>
      </c>
      <c r="I38" s="5" t="s">
        <v>3</v>
      </c>
      <c r="J38" s="5" t="s">
        <v>4</v>
      </c>
      <c r="K38" s="5" t="s">
        <v>5</v>
      </c>
      <c r="L38" s="5" t="s">
        <v>7</v>
      </c>
    </row>
    <row r="39" spans="1:12" x14ac:dyDescent="0.25">
      <c r="A39" s="4" t="s">
        <v>1</v>
      </c>
      <c r="B39" s="8">
        <v>40</v>
      </c>
      <c r="C39" s="6">
        <v>5</v>
      </c>
      <c r="D39" s="6">
        <v>0</v>
      </c>
      <c r="E39" s="10"/>
      <c r="F39" s="6" t="s">
        <v>16</v>
      </c>
      <c r="G39" s="6">
        <v>4</v>
      </c>
      <c r="H39" s="6">
        <v>3</v>
      </c>
      <c r="I39" s="6">
        <v>5</v>
      </c>
      <c r="J39" s="6">
        <v>3</v>
      </c>
      <c r="K39" s="6">
        <v>5</v>
      </c>
      <c r="L39" s="13">
        <f>SUM(G39:K39)</f>
        <v>20</v>
      </c>
    </row>
    <row r="40" spans="1:12" x14ac:dyDescent="0.25">
      <c r="A40" s="4" t="s">
        <v>2</v>
      </c>
      <c r="B40" s="8">
        <v>25</v>
      </c>
      <c r="C40" s="6">
        <v>5</v>
      </c>
      <c r="D40" s="6">
        <v>0</v>
      </c>
      <c r="E40" s="10"/>
      <c r="F40" s="6" t="s">
        <v>17</v>
      </c>
      <c r="G40" s="6">
        <v>3</v>
      </c>
      <c r="H40" s="6">
        <v>3</v>
      </c>
      <c r="I40" s="6">
        <v>4</v>
      </c>
      <c r="J40" s="6">
        <v>3</v>
      </c>
      <c r="K40" s="6">
        <v>4</v>
      </c>
      <c r="L40" s="6">
        <f t="shared" ref="L40:L48" si="4">SUM(G40:K40)</f>
        <v>17</v>
      </c>
    </row>
    <row r="41" spans="1:12" x14ac:dyDescent="0.25">
      <c r="A41" s="4" t="s">
        <v>3</v>
      </c>
      <c r="B41" s="8">
        <v>13</v>
      </c>
      <c r="C41" s="6">
        <v>5</v>
      </c>
      <c r="D41" s="6">
        <v>0</v>
      </c>
      <c r="E41" s="10"/>
      <c r="F41" s="6" t="s">
        <v>18</v>
      </c>
      <c r="G41" s="6">
        <v>3</v>
      </c>
      <c r="H41" s="6">
        <v>1</v>
      </c>
      <c r="I41" s="6">
        <v>5</v>
      </c>
      <c r="J41" s="6">
        <v>3</v>
      </c>
      <c r="K41" s="6">
        <v>5</v>
      </c>
      <c r="L41" s="6">
        <f t="shared" si="4"/>
        <v>17</v>
      </c>
    </row>
    <row r="42" spans="1:12" x14ac:dyDescent="0.25">
      <c r="A42" s="4" t="s">
        <v>4</v>
      </c>
      <c r="B42" s="8">
        <v>2</v>
      </c>
      <c r="C42" s="6">
        <v>5</v>
      </c>
      <c r="D42" s="6">
        <v>0</v>
      </c>
      <c r="E42" s="10"/>
      <c r="F42" s="6" t="s">
        <v>19</v>
      </c>
      <c r="G42" s="6">
        <v>4</v>
      </c>
      <c r="H42" s="6">
        <v>0</v>
      </c>
      <c r="I42" s="6">
        <v>5</v>
      </c>
      <c r="J42" s="6">
        <v>5</v>
      </c>
      <c r="K42" s="6">
        <v>5</v>
      </c>
      <c r="L42" s="13">
        <f t="shared" si="4"/>
        <v>19</v>
      </c>
    </row>
    <row r="43" spans="1:12" x14ac:dyDescent="0.25">
      <c r="A43" s="4" t="s">
        <v>13</v>
      </c>
      <c r="B43" s="8">
        <v>10</v>
      </c>
      <c r="C43" s="6">
        <v>0</v>
      </c>
      <c r="D43" s="6">
        <v>5</v>
      </c>
      <c r="E43" s="10"/>
      <c r="F43" s="6" t="s">
        <v>20</v>
      </c>
      <c r="G43" s="6">
        <v>0</v>
      </c>
      <c r="H43" s="6">
        <v>4</v>
      </c>
      <c r="I43" s="6">
        <v>2</v>
      </c>
      <c r="J43" s="6">
        <v>0</v>
      </c>
      <c r="K43" s="6">
        <v>2</v>
      </c>
      <c r="L43" s="6">
        <f t="shared" si="4"/>
        <v>8</v>
      </c>
    </row>
    <row r="44" spans="1:12" x14ac:dyDescent="0.25">
      <c r="A44" s="4" t="s">
        <v>5</v>
      </c>
      <c r="B44" s="8">
        <v>10</v>
      </c>
      <c r="C44" s="6">
        <v>5</v>
      </c>
      <c r="D44" s="6">
        <v>0</v>
      </c>
      <c r="E44" s="10"/>
      <c r="F44" s="6" t="s">
        <v>21</v>
      </c>
      <c r="G44" s="6">
        <v>5</v>
      </c>
      <c r="H44" s="6">
        <v>5</v>
      </c>
      <c r="I44" s="6">
        <v>4</v>
      </c>
      <c r="J44" s="6">
        <v>0</v>
      </c>
      <c r="K44" s="6">
        <v>1</v>
      </c>
      <c r="L44" s="6">
        <f t="shared" si="4"/>
        <v>15</v>
      </c>
    </row>
    <row r="45" spans="1:12" x14ac:dyDescent="0.25">
      <c r="A45" s="4" t="s">
        <v>7</v>
      </c>
      <c r="B45" s="4">
        <f>SUM(B39:B44)</f>
        <v>100</v>
      </c>
      <c r="C45" s="10"/>
      <c r="D45" s="10"/>
      <c r="E45" s="10"/>
      <c r="F45" s="6" t="s">
        <v>22</v>
      </c>
      <c r="G45" s="6">
        <v>5</v>
      </c>
      <c r="H45" s="6">
        <v>0</v>
      </c>
      <c r="I45" s="6">
        <v>5</v>
      </c>
      <c r="J45" s="6">
        <v>2</v>
      </c>
      <c r="K45" s="6">
        <v>3</v>
      </c>
      <c r="L45" s="6">
        <f t="shared" si="4"/>
        <v>15</v>
      </c>
    </row>
    <row r="46" spans="1:12" x14ac:dyDescent="0.25">
      <c r="F46" s="6" t="s">
        <v>23</v>
      </c>
      <c r="G46" s="6">
        <v>5</v>
      </c>
      <c r="H46" s="6">
        <v>5</v>
      </c>
      <c r="I46" s="6">
        <v>3</v>
      </c>
      <c r="J46" s="6">
        <v>2</v>
      </c>
      <c r="K46" s="6">
        <v>4</v>
      </c>
      <c r="L46" s="13">
        <f t="shared" si="4"/>
        <v>19</v>
      </c>
    </row>
    <row r="47" spans="1:12" x14ac:dyDescent="0.25">
      <c r="F47" s="6" t="s">
        <v>24</v>
      </c>
      <c r="G47" s="6">
        <v>5</v>
      </c>
      <c r="H47" s="6">
        <v>0</v>
      </c>
      <c r="I47" s="6">
        <v>5</v>
      </c>
      <c r="J47" s="6">
        <v>4</v>
      </c>
      <c r="K47" s="6">
        <v>4</v>
      </c>
      <c r="L47" s="6">
        <f t="shared" si="4"/>
        <v>18</v>
      </c>
    </row>
    <row r="48" spans="1:12" x14ac:dyDescent="0.25">
      <c r="F48" s="6" t="s">
        <v>25</v>
      </c>
      <c r="G48" s="6">
        <v>0</v>
      </c>
      <c r="H48" s="6">
        <v>5</v>
      </c>
      <c r="I48" s="6">
        <v>0</v>
      </c>
      <c r="J48" s="6">
        <v>4</v>
      </c>
      <c r="K48" s="6">
        <v>0</v>
      </c>
      <c r="L48" s="6">
        <f t="shared" si="4"/>
        <v>9</v>
      </c>
    </row>
  </sheetData>
  <mergeCells count="13">
    <mergeCell ref="Q4:R4"/>
    <mergeCell ref="U4:Z4"/>
    <mergeCell ref="AF4:AG4"/>
    <mergeCell ref="AJ4:AN4"/>
    <mergeCell ref="A35:I35"/>
    <mergeCell ref="C37:D37"/>
    <mergeCell ref="G37:L37"/>
    <mergeCell ref="A2:I2"/>
    <mergeCell ref="C4:D4"/>
    <mergeCell ref="G4:L4"/>
    <mergeCell ref="A19:I19"/>
    <mergeCell ref="C21:D21"/>
    <mergeCell ref="G21:L2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Nataly</dc:creator>
  <cp:lastModifiedBy>Nataly</cp:lastModifiedBy>
  <dcterms:created xsi:type="dcterms:W3CDTF">2018-02-15T21:29:39Z</dcterms:created>
  <dcterms:modified xsi:type="dcterms:W3CDTF">2018-11-14T04:02:06Z</dcterms:modified>
</cp:coreProperties>
</file>