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tã\Documents\GRAVAÇÃO DE TELA\"/>
    </mc:Choice>
  </mc:AlternateContent>
  <xr:revisionPtr revIDLastSave="0" documentId="13_ncr:1_{28E7B49D-4287-4E93-969E-26FBB149247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BRIL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8" l="1"/>
  <c r="C6" i="8" s="1"/>
  <c r="E6" i="8" s="1"/>
  <c r="H7" i="8"/>
  <c r="C7" i="8" s="1"/>
  <c r="E7" i="8" s="1"/>
  <c r="H8" i="8"/>
  <c r="C8" i="8" s="1"/>
  <c r="J8" i="8" s="1"/>
  <c r="H9" i="8"/>
  <c r="C9" i="8" s="1"/>
  <c r="J9" i="8" s="1"/>
  <c r="H10" i="8"/>
  <c r="C10" i="8" s="1"/>
  <c r="J10" i="8" s="1"/>
  <c r="H11" i="8"/>
  <c r="C11" i="8" s="1"/>
  <c r="H12" i="8"/>
  <c r="C12" i="8" s="1"/>
  <c r="J12" i="8" s="1"/>
  <c r="H13" i="8"/>
  <c r="C13" i="8" s="1"/>
  <c r="J13" i="8" s="1"/>
  <c r="H14" i="8"/>
  <c r="C14" i="8" s="1"/>
  <c r="H15" i="8"/>
  <c r="C15" i="8" s="1"/>
  <c r="H16" i="8"/>
  <c r="C16" i="8" s="1"/>
  <c r="J16" i="8" s="1"/>
  <c r="H17" i="8"/>
  <c r="C17" i="8" s="1"/>
  <c r="J17" i="8" s="1"/>
  <c r="H18" i="8"/>
  <c r="C18" i="8" s="1"/>
  <c r="H19" i="8"/>
  <c r="C19" i="8" s="1"/>
  <c r="H20" i="8"/>
  <c r="C20" i="8" s="1"/>
  <c r="J20" i="8" s="1"/>
  <c r="H21" i="8"/>
  <c r="C21" i="8" s="1"/>
  <c r="J21" i="8" s="1"/>
  <c r="H22" i="8"/>
  <c r="C22" i="8" s="1"/>
  <c r="H23" i="8"/>
  <c r="C23" i="8" s="1"/>
  <c r="E23" i="8" s="1"/>
  <c r="H24" i="8"/>
  <c r="C24" i="8" s="1"/>
  <c r="J24" i="8" s="1"/>
  <c r="H25" i="8"/>
  <c r="C25" i="8" s="1"/>
  <c r="J25" i="8" s="1"/>
  <c r="H26" i="8"/>
  <c r="C26" i="8" s="1"/>
  <c r="H27" i="8"/>
  <c r="C27" i="8" s="1"/>
  <c r="H28" i="8"/>
  <c r="C28" i="8" s="1"/>
  <c r="J28" i="8" s="1"/>
  <c r="H29" i="8"/>
  <c r="C29" i="8" s="1"/>
  <c r="J29" i="8" s="1"/>
  <c r="H30" i="8"/>
  <c r="C30" i="8" s="1"/>
  <c r="H31" i="8"/>
  <c r="C31" i="8" s="1"/>
  <c r="E31" i="8" s="1"/>
  <c r="H32" i="8"/>
  <c r="C32" i="8" s="1"/>
  <c r="J32" i="8" s="1"/>
  <c r="H33" i="8"/>
  <c r="C33" i="8" s="1"/>
  <c r="J33" i="8" s="1"/>
  <c r="H34" i="8"/>
  <c r="C34" i="8" s="1"/>
  <c r="H35" i="8"/>
  <c r="C35" i="8" s="1"/>
  <c r="H5" i="8"/>
  <c r="C5" i="8" s="1"/>
  <c r="J5" i="8" s="1"/>
  <c r="F36" i="8"/>
  <c r="D47" i="8" s="1"/>
  <c r="E35" i="8" l="1"/>
  <c r="J35" i="8"/>
  <c r="J15" i="8"/>
  <c r="E15" i="8"/>
  <c r="J11" i="8"/>
  <c r="E11" i="8"/>
  <c r="J34" i="8"/>
  <c r="E34" i="8"/>
  <c r="J30" i="8"/>
  <c r="E30" i="8"/>
  <c r="J26" i="8"/>
  <c r="E26" i="8"/>
  <c r="J22" i="8"/>
  <c r="E22" i="8"/>
  <c r="J18" i="8"/>
  <c r="E18" i="8"/>
  <c r="J14" i="8"/>
  <c r="E14" i="8"/>
  <c r="E27" i="8"/>
  <c r="J27" i="8"/>
  <c r="E19" i="8"/>
  <c r="J19" i="8"/>
  <c r="J31" i="8"/>
  <c r="J23" i="8"/>
  <c r="J7" i="8"/>
  <c r="J6" i="8"/>
  <c r="E5" i="8"/>
  <c r="E28" i="8"/>
  <c r="E24" i="8"/>
  <c r="E20" i="8"/>
  <c r="E16" i="8"/>
  <c r="E8" i="8"/>
  <c r="E32" i="8"/>
  <c r="E12" i="8"/>
  <c r="E33" i="8"/>
  <c r="E25" i="8"/>
  <c r="E21" i="8"/>
  <c r="E17" i="8"/>
  <c r="E13" i="8"/>
  <c r="E9" i="8"/>
  <c r="E10" i="8"/>
  <c r="E29" i="8"/>
  <c r="D46" i="8"/>
  <c r="D45" i="8"/>
  <c r="H36" i="8"/>
  <c r="J36" i="8" l="1"/>
  <c r="H39" i="8" s="1"/>
  <c r="I39" i="8" s="1"/>
  <c r="D48" i="8"/>
  <c r="C48" i="8"/>
  <c r="G36" i="8"/>
  <c r="E36" i="8" l="1"/>
  <c r="C36" i="8"/>
  <c r="D36" i="8"/>
  <c r="C38" i="8" l="1"/>
  <c r="F39" i="8" s="1"/>
  <c r="G39" i="8" s="1"/>
</calcChain>
</file>

<file path=xl/sharedStrings.xml><?xml version="1.0" encoding="utf-8"?>
<sst xmlns="http://schemas.openxmlformats.org/spreadsheetml/2006/main" count="30" uniqueCount="30">
  <si>
    <t>DATA</t>
  </si>
  <si>
    <t>TOTAL</t>
  </si>
  <si>
    <t>RESULTADO LIQUÍDO</t>
  </si>
  <si>
    <t>MÊS</t>
  </si>
  <si>
    <t>DIAS POSITIVOS</t>
  </si>
  <si>
    <t>DIAS NEGATIVOS</t>
  </si>
  <si>
    <t>DIAS OPERADOS</t>
  </si>
  <si>
    <t>PREJUÍZO BRUTO</t>
  </si>
  <si>
    <t>NÚMERO DE OPERAÇÕES</t>
  </si>
  <si>
    <t>LUCRO BRUTO</t>
  </si>
  <si>
    <t>WDO</t>
  </si>
  <si>
    <t>CUSTOS TOTAIS</t>
  </si>
  <si>
    <t>CONTROLE DE OPERAÇÕES E RESULTADOS</t>
  </si>
  <si>
    <t>PONTOS</t>
  </si>
  <si>
    <t>DIAS ZERADOS</t>
  </si>
  <si>
    <t>ACERTIVIDADE GERAL</t>
  </si>
  <si>
    <t>NÚMERO DE OPERAÇÕES CERTAS</t>
  </si>
  <si>
    <t>NÚMERO DE OPERAÇÕES ERRADAS</t>
  </si>
  <si>
    <t>NÚMERO DE OPERAÇÕES ZERADAS</t>
  </si>
  <si>
    <t>VALOR INVESTIDO</t>
  </si>
  <si>
    <t>RETORNO</t>
  </si>
  <si>
    <t>PORCENTAGEM</t>
  </si>
  <si>
    <t>GANHO MÉDIO DIÁRIO</t>
  </si>
  <si>
    <t>PERDA MÉDIA DIÁRIA</t>
  </si>
  <si>
    <t>CONTRATOS OPERADOS</t>
  </si>
  <si>
    <t>IMPOSTO DE RENDA TOTAL</t>
  </si>
  <si>
    <t>IMPOSTO A PAGAR</t>
  </si>
  <si>
    <t>I.R.</t>
  </si>
  <si>
    <t>RESULTADO LÍQUIDO TOTAL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</si>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</sst>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164" formatCode="&quot;R$&quot;\ #,##0.00"/>
    <numFmt numFmtId="166" formatCode="0.0%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14" fontId="5" fillId="2" borderId="10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/>
    </xf>
    <xf numFmtId="8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/>
    </xf>
    <xf numFmtId="3" fontId="3" fillId="11" borderId="1" xfId="0" applyNumberFormat="1" applyFont="1" applyFill="1" applyBorder="1" applyAlignment="1">
      <alignment horizontal="center" vertical="center"/>
    </xf>
    <xf numFmtId="164" fontId="1" fillId="11" borderId="10" xfId="0" applyNumberFormat="1" applyFont="1" applyFill="1" applyBorder="1" applyAlignment="1">
      <alignment horizontal="center" vertical="center" wrapText="1"/>
    </xf>
    <xf numFmtId="164" fontId="0" fillId="13" borderId="1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3"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</dxfs>
  <tableStyles count="10" defaultTableStyle="TableStyleMedium2" defaultPivotStyle="PivotStyleLight16">
    <tableStyle name="1 a 10 - Simulador-style" pivot="0" count="3" xr9:uid="{18CBBDB8-55DC-49F3-8C81-05800BA4CFD1}">
      <tableStyleElement type="headerRow" dxfId="32"/>
      <tableStyleElement type="firstRowStripe" dxfId="31"/>
      <tableStyleElement type="secondRowStripe" dxfId="30"/>
    </tableStyle>
    <tableStyle name="1 a 10 - Simulador-style 10" pivot="0" count="3" xr9:uid="{2E0F505E-8639-4719-847E-E4C1573CC17F}">
      <tableStyleElement type="headerRow" dxfId="29"/>
      <tableStyleElement type="firstRowStripe" dxfId="28"/>
      <tableStyleElement type="secondRowStripe" dxfId="27"/>
    </tableStyle>
    <tableStyle name="1 a 10 - Simulador-style 2" pivot="0" count="3" xr9:uid="{46748527-6355-4CEF-BE76-9796C71AEFF1}">
      <tableStyleElement type="headerRow" dxfId="26"/>
      <tableStyleElement type="firstRowStripe" dxfId="25"/>
      <tableStyleElement type="secondRowStripe" dxfId="24"/>
    </tableStyle>
    <tableStyle name="1 a 10 - Simulador-style 3" pivot="0" count="3" xr9:uid="{3F093965-033B-48BE-8E58-97D4B4CBCC3F}">
      <tableStyleElement type="headerRow" dxfId="23"/>
      <tableStyleElement type="firstRowStripe" dxfId="22"/>
      <tableStyleElement type="secondRowStripe" dxfId="21"/>
    </tableStyle>
    <tableStyle name="1 a 10 - Simulador-style 4" pivot="0" count="3" xr9:uid="{74EDB0DD-FA98-44C3-942D-F00C71C821E9}">
      <tableStyleElement type="headerRow" dxfId="20"/>
      <tableStyleElement type="firstRowStripe" dxfId="19"/>
      <tableStyleElement type="secondRowStripe" dxfId="18"/>
    </tableStyle>
    <tableStyle name="1 a 10 - Simulador-style 5" pivot="0" count="3" xr9:uid="{B7D4638F-CBDD-4DA4-8CDD-3C300BBA77BA}">
      <tableStyleElement type="headerRow" dxfId="17"/>
      <tableStyleElement type="firstRowStripe" dxfId="16"/>
      <tableStyleElement type="secondRowStripe" dxfId="15"/>
    </tableStyle>
    <tableStyle name="1 a 10 - Simulador-style 6" pivot="0" count="3" xr9:uid="{D569053F-2F98-49BC-911D-BC663B1CA89A}">
      <tableStyleElement type="headerRow" dxfId="14"/>
      <tableStyleElement type="firstRowStripe" dxfId="13"/>
      <tableStyleElement type="secondRowStripe" dxfId="12"/>
    </tableStyle>
    <tableStyle name="1 a 10 - Simulador-style 7" pivot="0" count="3" xr9:uid="{87628299-7555-4186-A187-F2A34CA218B1}">
      <tableStyleElement type="headerRow" dxfId="11"/>
      <tableStyleElement type="firstRowStripe" dxfId="10"/>
      <tableStyleElement type="secondRowStripe" dxfId="9"/>
    </tableStyle>
    <tableStyle name="1 a 10 - Simulador-style 8" pivot="0" count="3" xr9:uid="{F2B0F3E9-34F0-4726-A07C-8301D508E75E}">
      <tableStyleElement type="headerRow" dxfId="8"/>
      <tableStyleElement type="firstRowStripe" dxfId="7"/>
      <tableStyleElement type="secondRowStripe" dxfId="6"/>
    </tableStyle>
    <tableStyle name="1 a 10 - Simulador-style 9" pivot="0" count="3" xr9:uid="{B62A330E-13CA-421E-89BF-BA4BF465933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301-F6BD-4AEA-8383-A5F0176232DF}">
  <dimension ref="A1:K48"/>
  <sheetViews>
    <sheetView tabSelected="1" zoomScale="70" zoomScaleNormal="70" workbookViewId="0">
      <selection activeCell="B55" sqref="B55:C55"/>
    </sheetView>
  </sheetViews>
  <sheetFormatPr defaultRowHeight="15" x14ac:dyDescent="0.25"/>
  <cols>
    <col min="1" max="1" width="14.42578125" customWidth="1"/>
    <col min="2" max="2" width="26" style="1" customWidth="1"/>
    <col min="3" max="3" width="20.5703125" style="4" customWidth="1"/>
    <col min="4" max="4" width="23.28515625" style="4" customWidth="1"/>
    <col min="5" max="5" width="19.42578125" style="5" customWidth="1"/>
    <col min="6" max="6" width="19.140625" style="5" customWidth="1"/>
    <col min="7" max="7" width="17.28515625" style="4" bestFit="1" customWidth="1"/>
    <col min="8" max="8" width="28.85546875" style="4" customWidth="1"/>
    <col min="9" max="9" width="22.42578125" style="13" bestFit="1" customWidth="1"/>
    <col min="10" max="10" width="12.5703125" hidden="1" customWidth="1"/>
    <col min="11" max="11" width="16" customWidth="1"/>
    <col min="12" max="12" width="11.140625" customWidth="1"/>
    <col min="13" max="13" width="10" customWidth="1"/>
    <col min="14" max="14" width="15.28515625" customWidth="1"/>
    <col min="15" max="15" width="20.7109375" customWidth="1"/>
    <col min="16" max="16" width="14.28515625" customWidth="1"/>
    <col min="17" max="17" width="14.7109375" customWidth="1"/>
    <col min="18" max="18" width="11.5703125" customWidth="1"/>
    <col min="19" max="19" width="13.140625" customWidth="1"/>
    <col min="20" max="20" width="16.5703125" customWidth="1"/>
    <col min="21" max="21" width="29.42578125" customWidth="1"/>
    <col min="22" max="22" width="24.42578125" customWidth="1"/>
    <col min="23" max="23" width="13" customWidth="1"/>
    <col min="24" max="24" width="31.5703125" customWidth="1"/>
    <col min="25" max="25" width="32.140625" customWidth="1"/>
  </cols>
  <sheetData>
    <row r="1" spans="1:11" x14ac:dyDescent="0.25">
      <c r="A1" s="57" t="s">
        <v>12</v>
      </c>
      <c r="B1" s="58"/>
      <c r="C1" s="58"/>
      <c r="D1" s="58"/>
      <c r="E1" s="58"/>
      <c r="F1" s="58"/>
      <c r="G1" s="58"/>
      <c r="H1" s="58"/>
      <c r="I1" s="19"/>
    </row>
    <row r="2" spans="1:11" ht="15.75" thickBot="1" x14ac:dyDescent="0.3">
      <c r="A2" s="59"/>
      <c r="B2" s="60"/>
      <c r="C2" s="60"/>
      <c r="D2" s="60"/>
      <c r="E2" s="60"/>
      <c r="F2" s="60"/>
      <c r="G2" s="60"/>
      <c r="H2" s="60"/>
      <c r="I2" s="20"/>
    </row>
    <row r="3" spans="1:11" ht="15.75" customHeight="1" thickBot="1" x14ac:dyDescent="0.3">
      <c r="A3" s="61" t="s">
        <v>3</v>
      </c>
      <c r="B3" s="63" t="s">
        <v>0</v>
      </c>
      <c r="C3" s="65" t="s">
        <v>10</v>
      </c>
      <c r="D3" s="66"/>
      <c r="E3" s="66"/>
      <c r="F3" s="66"/>
      <c r="G3" s="66"/>
      <c r="H3" s="67"/>
      <c r="I3" s="68" t="s">
        <v>24</v>
      </c>
      <c r="J3" s="54" t="s">
        <v>27</v>
      </c>
      <c r="K3" s="56"/>
    </row>
    <row r="4" spans="1:11" ht="30.75" thickBot="1" x14ac:dyDescent="0.3">
      <c r="A4" s="62"/>
      <c r="B4" s="64"/>
      <c r="C4" s="6" t="s">
        <v>2</v>
      </c>
      <c r="D4" s="6" t="s">
        <v>9</v>
      </c>
      <c r="E4" s="7" t="s">
        <v>13</v>
      </c>
      <c r="F4" s="7" t="s">
        <v>8</v>
      </c>
      <c r="G4" s="6" t="s">
        <v>7</v>
      </c>
      <c r="H4" s="6" t="s">
        <v>11</v>
      </c>
      <c r="I4" s="69"/>
      <c r="J4" s="55"/>
      <c r="K4" s="56"/>
    </row>
    <row r="5" spans="1:11" ht="15" customHeight="1" thickBot="1" x14ac:dyDescent="0.3">
      <c r="A5" s="70" t="s">
        <v>29</v>
      </c>
      <c r="B5" s="18">
        <v>45017</v>
      </c>
      <c r="C5" s="34">
        <f>D5-G5-H5</f>
        <v>0</v>
      </c>
      <c r="D5" s="46">
        <v>0</v>
      </c>
      <c r="E5" s="35">
        <f>C5/20</f>
        <v>0</v>
      </c>
      <c r="F5" s="47">
        <v>3</v>
      </c>
      <c r="G5" s="46">
        <v>0</v>
      </c>
      <c r="H5" s="17">
        <f>($I5*2)*1.2</f>
        <v>0</v>
      </c>
      <c r="I5" s="48">
        <v>0</v>
      </c>
      <c r="J5" s="32">
        <f>C5*0.2</f>
        <v>0</v>
      </c>
    </row>
    <row r="6" spans="1:11" ht="15" customHeight="1" thickBot="1" x14ac:dyDescent="0.3">
      <c r="A6" s="71"/>
      <c r="B6" s="18">
        <v>45018</v>
      </c>
      <c r="C6" s="34">
        <f t="shared" ref="C6:C35" si="0">D6-G6-H6</f>
        <v>0</v>
      </c>
      <c r="D6" s="46">
        <v>0</v>
      </c>
      <c r="E6" s="35">
        <f t="shared" ref="E6:E35" si="1">C6/20</f>
        <v>0</v>
      </c>
      <c r="F6" s="47">
        <v>0</v>
      </c>
      <c r="G6" s="46">
        <v>0</v>
      </c>
      <c r="H6" s="17">
        <f t="shared" ref="H6:H35" si="2">($I6*2)*1.2</f>
        <v>0</v>
      </c>
      <c r="I6" s="48">
        <v>0</v>
      </c>
      <c r="J6" s="32">
        <f t="shared" ref="J6:J35" si="3">C6*0.2</f>
        <v>0</v>
      </c>
    </row>
    <row r="7" spans="1:11" ht="15" customHeight="1" thickBot="1" x14ac:dyDescent="0.3">
      <c r="A7" s="71"/>
      <c r="B7" s="21">
        <v>45019</v>
      </c>
      <c r="C7" s="34">
        <f t="shared" si="0"/>
        <v>0</v>
      </c>
      <c r="D7" s="46">
        <v>0</v>
      </c>
      <c r="E7" s="35">
        <f t="shared" si="1"/>
        <v>0</v>
      </c>
      <c r="F7" s="47">
        <v>0</v>
      </c>
      <c r="G7" s="46">
        <v>0</v>
      </c>
      <c r="H7" s="17">
        <f t="shared" si="2"/>
        <v>0</v>
      </c>
      <c r="I7" s="48">
        <v>0</v>
      </c>
      <c r="J7" s="32">
        <f t="shared" si="3"/>
        <v>0</v>
      </c>
    </row>
    <row r="8" spans="1:11" ht="15" customHeight="1" thickBot="1" x14ac:dyDescent="0.3">
      <c r="A8" s="71"/>
      <c r="B8" s="21">
        <v>45020</v>
      </c>
      <c r="C8" s="34">
        <f t="shared" si="0"/>
        <v>0</v>
      </c>
      <c r="D8" s="46">
        <v>0</v>
      </c>
      <c r="E8" s="35">
        <f t="shared" si="1"/>
        <v>0</v>
      </c>
      <c r="F8" s="47">
        <v>0</v>
      </c>
      <c r="G8" s="46">
        <v>0</v>
      </c>
      <c r="H8" s="17">
        <f t="shared" si="2"/>
        <v>0</v>
      </c>
      <c r="I8" s="48">
        <v>0</v>
      </c>
      <c r="J8" s="32">
        <f t="shared" si="3"/>
        <v>0</v>
      </c>
    </row>
    <row r="9" spans="1:11" ht="15" customHeight="1" thickBot="1" x14ac:dyDescent="0.3">
      <c r="A9" s="71"/>
      <c r="B9" s="21">
        <v>45021</v>
      </c>
      <c r="C9" s="34">
        <f t="shared" si="0"/>
        <v>0</v>
      </c>
      <c r="D9" s="46">
        <v>0</v>
      </c>
      <c r="E9" s="35">
        <f t="shared" si="1"/>
        <v>0</v>
      </c>
      <c r="F9" s="47">
        <v>0</v>
      </c>
      <c r="G9" s="46">
        <v>0</v>
      </c>
      <c r="H9" s="17">
        <f t="shared" si="2"/>
        <v>0</v>
      </c>
      <c r="I9" s="48">
        <v>0</v>
      </c>
      <c r="J9" s="32">
        <f t="shared" si="3"/>
        <v>0</v>
      </c>
    </row>
    <row r="10" spans="1:11" ht="15" customHeight="1" thickBot="1" x14ac:dyDescent="0.3">
      <c r="A10" s="71"/>
      <c r="B10" s="21">
        <v>45022</v>
      </c>
      <c r="C10" s="34">
        <f t="shared" si="0"/>
        <v>0</v>
      </c>
      <c r="D10" s="46">
        <v>0</v>
      </c>
      <c r="E10" s="35">
        <f t="shared" si="1"/>
        <v>0</v>
      </c>
      <c r="F10" s="47">
        <v>0</v>
      </c>
      <c r="G10" s="46">
        <v>0</v>
      </c>
      <c r="H10" s="17">
        <f t="shared" si="2"/>
        <v>0</v>
      </c>
      <c r="I10" s="48">
        <v>0</v>
      </c>
      <c r="J10" s="32">
        <f t="shared" si="3"/>
        <v>0</v>
      </c>
    </row>
    <row r="11" spans="1:11" ht="15" customHeight="1" thickBot="1" x14ac:dyDescent="0.3">
      <c r="A11" s="71"/>
      <c r="B11" s="18">
        <v>45023</v>
      </c>
      <c r="C11" s="34">
        <f t="shared" si="0"/>
        <v>0</v>
      </c>
      <c r="D11" s="46">
        <v>0</v>
      </c>
      <c r="E11" s="35">
        <f t="shared" si="1"/>
        <v>0</v>
      </c>
      <c r="F11" s="47">
        <v>0</v>
      </c>
      <c r="G11" s="46">
        <v>0</v>
      </c>
      <c r="H11" s="17">
        <f t="shared" si="2"/>
        <v>0</v>
      </c>
      <c r="I11" s="48">
        <v>0</v>
      </c>
      <c r="J11" s="32">
        <f t="shared" si="3"/>
        <v>0</v>
      </c>
    </row>
    <row r="12" spans="1:11" ht="15" customHeight="1" thickBot="1" x14ac:dyDescent="0.3">
      <c r="A12" s="71"/>
      <c r="B12" s="18">
        <v>45024</v>
      </c>
      <c r="C12" s="34">
        <f t="shared" si="0"/>
        <v>0</v>
      </c>
      <c r="D12" s="46">
        <v>0</v>
      </c>
      <c r="E12" s="35">
        <f t="shared" si="1"/>
        <v>0</v>
      </c>
      <c r="F12" s="47">
        <v>0</v>
      </c>
      <c r="G12" s="46">
        <v>0</v>
      </c>
      <c r="H12" s="17">
        <f t="shared" si="2"/>
        <v>0</v>
      </c>
      <c r="I12" s="48">
        <v>0</v>
      </c>
      <c r="J12" s="32">
        <f t="shared" si="3"/>
        <v>0</v>
      </c>
    </row>
    <row r="13" spans="1:11" ht="15" customHeight="1" thickBot="1" x14ac:dyDescent="0.3">
      <c r="A13" s="71"/>
      <c r="B13" s="18">
        <v>45025</v>
      </c>
      <c r="C13" s="34">
        <f t="shared" si="0"/>
        <v>0</v>
      </c>
      <c r="D13" s="46">
        <v>0</v>
      </c>
      <c r="E13" s="35">
        <f t="shared" si="1"/>
        <v>0</v>
      </c>
      <c r="F13" s="47">
        <v>0</v>
      </c>
      <c r="G13" s="46">
        <v>0</v>
      </c>
      <c r="H13" s="17">
        <f t="shared" si="2"/>
        <v>0</v>
      </c>
      <c r="I13" s="48">
        <v>0</v>
      </c>
      <c r="J13" s="32">
        <f t="shared" si="3"/>
        <v>0</v>
      </c>
    </row>
    <row r="14" spans="1:11" ht="15" customHeight="1" thickBot="1" x14ac:dyDescent="0.3">
      <c r="A14" s="71"/>
      <c r="B14" s="21">
        <v>45026</v>
      </c>
      <c r="C14" s="34">
        <f t="shared" si="0"/>
        <v>0</v>
      </c>
      <c r="D14" s="46">
        <v>0</v>
      </c>
      <c r="E14" s="35">
        <f t="shared" si="1"/>
        <v>0</v>
      </c>
      <c r="F14" s="47">
        <v>0</v>
      </c>
      <c r="G14" s="46">
        <v>0</v>
      </c>
      <c r="H14" s="17">
        <f t="shared" si="2"/>
        <v>0</v>
      </c>
      <c r="I14" s="48">
        <v>0</v>
      </c>
      <c r="J14" s="32">
        <f t="shared" si="3"/>
        <v>0</v>
      </c>
    </row>
    <row r="15" spans="1:11" ht="15" customHeight="1" thickBot="1" x14ac:dyDescent="0.3">
      <c r="A15" s="71"/>
      <c r="B15" s="21">
        <v>45027</v>
      </c>
      <c r="C15" s="34">
        <f t="shared" si="0"/>
        <v>0</v>
      </c>
      <c r="D15" s="46">
        <v>0</v>
      </c>
      <c r="E15" s="35">
        <f t="shared" si="1"/>
        <v>0</v>
      </c>
      <c r="F15" s="47">
        <v>0</v>
      </c>
      <c r="G15" s="46">
        <v>0</v>
      </c>
      <c r="H15" s="17">
        <f t="shared" si="2"/>
        <v>0</v>
      </c>
      <c r="I15" s="48">
        <v>0</v>
      </c>
      <c r="J15" s="32">
        <f t="shared" si="3"/>
        <v>0</v>
      </c>
    </row>
    <row r="16" spans="1:11" ht="15" customHeight="1" thickBot="1" x14ac:dyDescent="0.3">
      <c r="A16" s="71"/>
      <c r="B16" s="21">
        <v>45028</v>
      </c>
      <c r="C16" s="34">
        <f t="shared" si="0"/>
        <v>0</v>
      </c>
      <c r="D16" s="46">
        <v>0</v>
      </c>
      <c r="E16" s="35">
        <f t="shared" si="1"/>
        <v>0</v>
      </c>
      <c r="F16" s="47">
        <v>0</v>
      </c>
      <c r="G16" s="46">
        <v>0</v>
      </c>
      <c r="H16" s="17">
        <f t="shared" si="2"/>
        <v>0</v>
      </c>
      <c r="I16" s="48">
        <v>0</v>
      </c>
      <c r="J16" s="32">
        <f t="shared" si="3"/>
        <v>0</v>
      </c>
    </row>
    <row r="17" spans="1:10" ht="15" customHeight="1" thickBot="1" x14ac:dyDescent="0.3">
      <c r="A17" s="71"/>
      <c r="B17" s="21">
        <v>45029</v>
      </c>
      <c r="C17" s="34">
        <f t="shared" si="0"/>
        <v>0</v>
      </c>
      <c r="D17" s="46">
        <v>0</v>
      </c>
      <c r="E17" s="35">
        <f t="shared" si="1"/>
        <v>0</v>
      </c>
      <c r="F17" s="47">
        <v>0</v>
      </c>
      <c r="G17" s="46">
        <v>0</v>
      </c>
      <c r="H17" s="17">
        <f t="shared" si="2"/>
        <v>0</v>
      </c>
      <c r="I17" s="48">
        <v>0</v>
      </c>
      <c r="J17" s="32">
        <f t="shared" si="3"/>
        <v>0</v>
      </c>
    </row>
    <row r="18" spans="1:10" ht="15" customHeight="1" thickBot="1" x14ac:dyDescent="0.3">
      <c r="A18" s="71"/>
      <c r="B18" s="21">
        <v>45030</v>
      </c>
      <c r="C18" s="34">
        <f t="shared" si="0"/>
        <v>0</v>
      </c>
      <c r="D18" s="46">
        <v>0</v>
      </c>
      <c r="E18" s="35">
        <f t="shared" si="1"/>
        <v>0</v>
      </c>
      <c r="F18" s="47">
        <v>0</v>
      </c>
      <c r="G18" s="46">
        <v>0</v>
      </c>
      <c r="H18" s="17">
        <f t="shared" si="2"/>
        <v>0</v>
      </c>
      <c r="I18" s="48">
        <v>0</v>
      </c>
      <c r="J18" s="32">
        <f t="shared" si="3"/>
        <v>0</v>
      </c>
    </row>
    <row r="19" spans="1:10" ht="15" customHeight="1" thickBot="1" x14ac:dyDescent="0.3">
      <c r="A19" s="71"/>
      <c r="B19" s="18">
        <v>45031</v>
      </c>
      <c r="C19" s="34">
        <f t="shared" si="0"/>
        <v>0</v>
      </c>
      <c r="D19" s="46">
        <v>0</v>
      </c>
      <c r="E19" s="35">
        <f t="shared" si="1"/>
        <v>0</v>
      </c>
      <c r="F19" s="47">
        <v>0</v>
      </c>
      <c r="G19" s="46">
        <v>0</v>
      </c>
      <c r="H19" s="17">
        <f t="shared" si="2"/>
        <v>0</v>
      </c>
      <c r="I19" s="48">
        <v>0</v>
      </c>
      <c r="J19" s="32">
        <f t="shared" si="3"/>
        <v>0</v>
      </c>
    </row>
    <row r="20" spans="1:10" ht="15" customHeight="1" thickBot="1" x14ac:dyDescent="0.3">
      <c r="A20" s="71"/>
      <c r="B20" s="18">
        <v>45032</v>
      </c>
      <c r="C20" s="34">
        <f t="shared" si="0"/>
        <v>0</v>
      </c>
      <c r="D20" s="46">
        <v>0</v>
      </c>
      <c r="E20" s="35">
        <f t="shared" si="1"/>
        <v>0</v>
      </c>
      <c r="F20" s="47">
        <v>0</v>
      </c>
      <c r="G20" s="46">
        <v>0</v>
      </c>
      <c r="H20" s="17">
        <f t="shared" si="2"/>
        <v>0</v>
      </c>
      <c r="I20" s="48">
        <v>0</v>
      </c>
      <c r="J20" s="32">
        <f t="shared" si="3"/>
        <v>0</v>
      </c>
    </row>
    <row r="21" spans="1:10" ht="15" customHeight="1" thickBot="1" x14ac:dyDescent="0.3">
      <c r="A21" s="71"/>
      <c r="B21" s="21">
        <v>45033</v>
      </c>
      <c r="C21" s="34">
        <f t="shared" si="0"/>
        <v>0</v>
      </c>
      <c r="D21" s="46">
        <v>0</v>
      </c>
      <c r="E21" s="35">
        <f t="shared" si="1"/>
        <v>0</v>
      </c>
      <c r="F21" s="47">
        <v>0</v>
      </c>
      <c r="G21" s="46">
        <v>0</v>
      </c>
      <c r="H21" s="17">
        <f t="shared" si="2"/>
        <v>0</v>
      </c>
      <c r="I21" s="48">
        <v>0</v>
      </c>
      <c r="J21" s="32">
        <f t="shared" si="3"/>
        <v>0</v>
      </c>
    </row>
    <row r="22" spans="1:10" ht="15" customHeight="1" thickBot="1" x14ac:dyDescent="0.3">
      <c r="A22" s="71"/>
      <c r="B22" s="21">
        <v>45034</v>
      </c>
      <c r="C22" s="34">
        <f t="shared" si="0"/>
        <v>0</v>
      </c>
      <c r="D22" s="46">
        <v>0</v>
      </c>
      <c r="E22" s="35">
        <f t="shared" si="1"/>
        <v>0</v>
      </c>
      <c r="F22" s="47">
        <v>0</v>
      </c>
      <c r="G22" s="46">
        <v>0</v>
      </c>
      <c r="H22" s="17">
        <f t="shared" si="2"/>
        <v>0</v>
      </c>
      <c r="I22" s="48">
        <v>0</v>
      </c>
      <c r="J22" s="32">
        <f t="shared" si="3"/>
        <v>0</v>
      </c>
    </row>
    <row r="23" spans="1:10" ht="15" customHeight="1" thickBot="1" x14ac:dyDescent="0.3">
      <c r="A23" s="71"/>
      <c r="B23" s="21">
        <v>45035</v>
      </c>
      <c r="C23" s="34">
        <f t="shared" si="0"/>
        <v>0</v>
      </c>
      <c r="D23" s="46">
        <v>0</v>
      </c>
      <c r="E23" s="35">
        <f t="shared" si="1"/>
        <v>0</v>
      </c>
      <c r="F23" s="47">
        <v>0</v>
      </c>
      <c r="G23" s="46">
        <v>0</v>
      </c>
      <c r="H23" s="17">
        <f t="shared" si="2"/>
        <v>0</v>
      </c>
      <c r="I23" s="48">
        <v>0</v>
      </c>
      <c r="J23" s="32">
        <f t="shared" si="3"/>
        <v>0</v>
      </c>
    </row>
    <row r="24" spans="1:10" ht="15" customHeight="1" thickBot="1" x14ac:dyDescent="0.3">
      <c r="A24" s="71"/>
      <c r="B24" s="21">
        <v>45036</v>
      </c>
      <c r="C24" s="34">
        <f t="shared" si="0"/>
        <v>0</v>
      </c>
      <c r="D24" s="46">
        <v>0</v>
      </c>
      <c r="E24" s="35">
        <f t="shared" si="1"/>
        <v>0</v>
      </c>
      <c r="F24" s="47">
        <v>0</v>
      </c>
      <c r="G24" s="46">
        <v>0</v>
      </c>
      <c r="H24" s="17">
        <f t="shared" si="2"/>
        <v>0</v>
      </c>
      <c r="I24" s="48">
        <v>0</v>
      </c>
      <c r="J24" s="32">
        <f t="shared" si="3"/>
        <v>0</v>
      </c>
    </row>
    <row r="25" spans="1:10" ht="15" customHeight="1" thickBot="1" x14ac:dyDescent="0.3">
      <c r="A25" s="71"/>
      <c r="B25" s="18">
        <v>45037</v>
      </c>
      <c r="C25" s="34">
        <f t="shared" si="0"/>
        <v>0</v>
      </c>
      <c r="D25" s="46">
        <v>0</v>
      </c>
      <c r="E25" s="35">
        <f t="shared" si="1"/>
        <v>0</v>
      </c>
      <c r="F25" s="47">
        <v>0</v>
      </c>
      <c r="G25" s="46">
        <v>0</v>
      </c>
      <c r="H25" s="17">
        <f t="shared" si="2"/>
        <v>0</v>
      </c>
      <c r="I25" s="48">
        <v>0</v>
      </c>
      <c r="J25" s="32">
        <f t="shared" si="3"/>
        <v>0</v>
      </c>
    </row>
    <row r="26" spans="1:10" ht="15" customHeight="1" thickBot="1" x14ac:dyDescent="0.3">
      <c r="A26" s="71"/>
      <c r="B26" s="18">
        <v>45038</v>
      </c>
      <c r="C26" s="34">
        <f t="shared" si="0"/>
        <v>0</v>
      </c>
      <c r="D26" s="46">
        <v>0</v>
      </c>
      <c r="E26" s="35">
        <f t="shared" si="1"/>
        <v>0</v>
      </c>
      <c r="F26" s="47">
        <v>0</v>
      </c>
      <c r="G26" s="46">
        <v>0</v>
      </c>
      <c r="H26" s="17">
        <f t="shared" si="2"/>
        <v>0</v>
      </c>
      <c r="I26" s="48">
        <v>0</v>
      </c>
      <c r="J26" s="32">
        <f t="shared" si="3"/>
        <v>0</v>
      </c>
    </row>
    <row r="27" spans="1:10" ht="15" customHeight="1" thickBot="1" x14ac:dyDescent="0.3">
      <c r="A27" s="71"/>
      <c r="B27" s="18">
        <v>45039</v>
      </c>
      <c r="C27" s="34">
        <f t="shared" si="0"/>
        <v>0</v>
      </c>
      <c r="D27" s="46">
        <v>0</v>
      </c>
      <c r="E27" s="35">
        <f t="shared" si="1"/>
        <v>0</v>
      </c>
      <c r="F27" s="47">
        <v>0</v>
      </c>
      <c r="G27" s="46">
        <v>0</v>
      </c>
      <c r="H27" s="17">
        <f t="shared" si="2"/>
        <v>0</v>
      </c>
      <c r="I27" s="48">
        <v>0</v>
      </c>
      <c r="J27" s="32">
        <f t="shared" si="3"/>
        <v>0</v>
      </c>
    </row>
    <row r="28" spans="1:10" ht="15" customHeight="1" thickBot="1" x14ac:dyDescent="0.3">
      <c r="A28" s="71"/>
      <c r="B28" s="21">
        <v>45040</v>
      </c>
      <c r="C28" s="34">
        <f t="shared" si="0"/>
        <v>0</v>
      </c>
      <c r="D28" s="46">
        <v>0</v>
      </c>
      <c r="E28" s="35">
        <f t="shared" si="1"/>
        <v>0</v>
      </c>
      <c r="F28" s="47">
        <v>0</v>
      </c>
      <c r="G28" s="46">
        <v>0</v>
      </c>
      <c r="H28" s="17">
        <f t="shared" si="2"/>
        <v>0</v>
      </c>
      <c r="I28" s="48">
        <v>0</v>
      </c>
      <c r="J28" s="32">
        <f t="shared" si="3"/>
        <v>0</v>
      </c>
    </row>
    <row r="29" spans="1:10" ht="15" customHeight="1" thickBot="1" x14ac:dyDescent="0.3">
      <c r="A29" s="71"/>
      <c r="B29" s="21">
        <v>45041</v>
      </c>
      <c r="C29" s="34">
        <f t="shared" si="0"/>
        <v>0</v>
      </c>
      <c r="D29" s="46">
        <v>0</v>
      </c>
      <c r="E29" s="35">
        <f t="shared" si="1"/>
        <v>0</v>
      </c>
      <c r="F29" s="47">
        <v>0</v>
      </c>
      <c r="G29" s="46">
        <v>0</v>
      </c>
      <c r="H29" s="17">
        <f t="shared" si="2"/>
        <v>0</v>
      </c>
      <c r="I29" s="48">
        <v>0</v>
      </c>
      <c r="J29" s="32">
        <f t="shared" si="3"/>
        <v>0</v>
      </c>
    </row>
    <row r="30" spans="1:10" ht="15" customHeight="1" thickBot="1" x14ac:dyDescent="0.3">
      <c r="A30" s="71"/>
      <c r="B30" s="21">
        <v>45042</v>
      </c>
      <c r="C30" s="34">
        <f t="shared" si="0"/>
        <v>0</v>
      </c>
      <c r="D30" s="46">
        <v>0</v>
      </c>
      <c r="E30" s="35">
        <f t="shared" si="1"/>
        <v>0</v>
      </c>
      <c r="F30" s="47">
        <v>0</v>
      </c>
      <c r="G30" s="46">
        <v>0</v>
      </c>
      <c r="H30" s="17">
        <f t="shared" si="2"/>
        <v>0</v>
      </c>
      <c r="I30" s="48">
        <v>0</v>
      </c>
      <c r="J30" s="32">
        <f t="shared" si="3"/>
        <v>0</v>
      </c>
    </row>
    <row r="31" spans="1:10" ht="15" customHeight="1" thickBot="1" x14ac:dyDescent="0.3">
      <c r="A31" s="71"/>
      <c r="B31" s="21">
        <v>45043</v>
      </c>
      <c r="C31" s="34">
        <f t="shared" si="0"/>
        <v>0</v>
      </c>
      <c r="D31" s="46">
        <v>0</v>
      </c>
      <c r="E31" s="35">
        <f t="shared" si="1"/>
        <v>0</v>
      </c>
      <c r="F31" s="47">
        <v>0</v>
      </c>
      <c r="G31" s="46">
        <v>0</v>
      </c>
      <c r="H31" s="17">
        <f t="shared" si="2"/>
        <v>0</v>
      </c>
      <c r="I31" s="48">
        <v>0</v>
      </c>
      <c r="J31" s="32">
        <f t="shared" si="3"/>
        <v>0</v>
      </c>
    </row>
    <row r="32" spans="1:10" ht="15" customHeight="1" thickBot="1" x14ac:dyDescent="0.3">
      <c r="A32" s="71"/>
      <c r="B32" s="21">
        <v>45044</v>
      </c>
      <c r="C32" s="34">
        <f t="shared" si="0"/>
        <v>0</v>
      </c>
      <c r="D32" s="46">
        <v>0</v>
      </c>
      <c r="E32" s="35">
        <f t="shared" si="1"/>
        <v>0</v>
      </c>
      <c r="F32" s="47">
        <v>0</v>
      </c>
      <c r="G32" s="46">
        <v>0</v>
      </c>
      <c r="H32" s="17">
        <f t="shared" si="2"/>
        <v>0</v>
      </c>
      <c r="I32" s="48">
        <v>0</v>
      </c>
      <c r="J32" s="32">
        <f t="shared" si="3"/>
        <v>0</v>
      </c>
    </row>
    <row r="33" spans="1:10" ht="15" customHeight="1" thickBot="1" x14ac:dyDescent="0.3">
      <c r="A33" s="71"/>
      <c r="B33" s="18">
        <v>45045</v>
      </c>
      <c r="C33" s="34">
        <f t="shared" si="0"/>
        <v>0</v>
      </c>
      <c r="D33" s="46">
        <v>0</v>
      </c>
      <c r="E33" s="35">
        <f t="shared" si="1"/>
        <v>0</v>
      </c>
      <c r="F33" s="47">
        <v>0</v>
      </c>
      <c r="G33" s="46">
        <v>0</v>
      </c>
      <c r="H33" s="17">
        <f t="shared" si="2"/>
        <v>0</v>
      </c>
      <c r="I33" s="48">
        <v>0</v>
      </c>
      <c r="J33" s="32">
        <f t="shared" si="3"/>
        <v>0</v>
      </c>
    </row>
    <row r="34" spans="1:10" ht="15" customHeight="1" thickBot="1" x14ac:dyDescent="0.3">
      <c r="A34" s="71"/>
      <c r="B34" s="18">
        <v>45046</v>
      </c>
      <c r="C34" s="34">
        <f t="shared" si="0"/>
        <v>0</v>
      </c>
      <c r="D34" s="46">
        <v>0</v>
      </c>
      <c r="E34" s="35">
        <f t="shared" si="1"/>
        <v>0</v>
      </c>
      <c r="F34" s="47">
        <v>0</v>
      </c>
      <c r="G34" s="46">
        <v>0</v>
      </c>
      <c r="H34" s="17">
        <f t="shared" si="2"/>
        <v>0</v>
      </c>
      <c r="I34" s="48">
        <v>0</v>
      </c>
      <c r="J34" s="32">
        <f t="shared" si="3"/>
        <v>0</v>
      </c>
    </row>
    <row r="35" spans="1:10" ht="15" customHeight="1" thickBot="1" x14ac:dyDescent="0.3">
      <c r="A35" s="71"/>
      <c r="B35" s="21"/>
      <c r="C35" s="34">
        <f t="shared" si="0"/>
        <v>0</v>
      </c>
      <c r="D35" s="46">
        <v>0</v>
      </c>
      <c r="E35" s="35">
        <f t="shared" si="1"/>
        <v>0</v>
      </c>
      <c r="F35" s="47">
        <v>0</v>
      </c>
      <c r="G35" s="46">
        <v>0</v>
      </c>
      <c r="H35" s="17">
        <f t="shared" si="2"/>
        <v>0</v>
      </c>
      <c r="I35" s="48">
        <v>0</v>
      </c>
      <c r="J35" s="32">
        <f t="shared" si="3"/>
        <v>0</v>
      </c>
    </row>
    <row r="36" spans="1:10" s="1" customFormat="1" ht="15" customHeight="1" thickBot="1" x14ac:dyDescent="0.3">
      <c r="A36" s="72" t="s">
        <v>1</v>
      </c>
      <c r="B36" s="73"/>
      <c r="C36" s="10">
        <f t="shared" ref="C36:H36" si="4">SUM(C5:C35)</f>
        <v>0</v>
      </c>
      <c r="D36" s="10">
        <f>SUM(D5:D35)</f>
        <v>0</v>
      </c>
      <c r="E36" s="11">
        <f>SUM(E5:E35)</f>
        <v>0</v>
      </c>
      <c r="F36" s="22">
        <f>SUM(F5:F35)</f>
        <v>3</v>
      </c>
      <c r="G36" s="10">
        <f t="shared" si="4"/>
        <v>0</v>
      </c>
      <c r="H36" s="10">
        <f t="shared" si="4"/>
        <v>0</v>
      </c>
      <c r="I36" s="33"/>
      <c r="J36" s="45">
        <f>SUM(J5:J35)</f>
        <v>0</v>
      </c>
    </row>
    <row r="37" spans="1:10" s="1" customFormat="1" ht="15" customHeight="1" x14ac:dyDescent="0.25">
      <c r="A37" s="8"/>
      <c r="B37" s="9"/>
      <c r="C37" s="2"/>
      <c r="D37" s="2"/>
      <c r="E37" s="3"/>
      <c r="F37" s="3"/>
      <c r="G37" s="2"/>
      <c r="H37" s="2"/>
      <c r="I37" s="12"/>
    </row>
    <row r="38" spans="1:10" ht="19.5" customHeight="1" x14ac:dyDescent="0.25">
      <c r="A38" s="52" t="s">
        <v>28</v>
      </c>
      <c r="B38" s="52"/>
      <c r="C38" s="49">
        <f>C36-H39</f>
        <v>0</v>
      </c>
      <c r="E38" s="36" t="s">
        <v>19</v>
      </c>
      <c r="F38" s="37" t="s">
        <v>20</v>
      </c>
      <c r="G38" s="38" t="s">
        <v>21</v>
      </c>
      <c r="H38" s="39" t="s">
        <v>25</v>
      </c>
      <c r="I38" s="40" t="s">
        <v>26</v>
      </c>
    </row>
    <row r="39" spans="1:10" ht="20.25" customHeight="1" x14ac:dyDescent="0.25">
      <c r="A39" s="52" t="s">
        <v>6</v>
      </c>
      <c r="B39" s="52"/>
      <c r="C39" s="15">
        <v>0</v>
      </c>
      <c r="D39" s="14"/>
      <c r="E39" s="41">
        <v>2000</v>
      </c>
      <c r="F39" s="42">
        <f>C38</f>
        <v>0</v>
      </c>
      <c r="G39" s="43">
        <f>F39/E39</f>
        <v>0</v>
      </c>
      <c r="H39" s="16">
        <f>J36</f>
        <v>0</v>
      </c>
      <c r="I39" s="44">
        <f>H39*0.95</f>
        <v>0</v>
      </c>
    </row>
    <row r="40" spans="1:10" x14ac:dyDescent="0.25">
      <c r="A40" s="52" t="s">
        <v>4</v>
      </c>
      <c r="B40" s="52"/>
      <c r="C40" s="15">
        <v>0</v>
      </c>
      <c r="D40" s="14"/>
    </row>
    <row r="41" spans="1:10" x14ac:dyDescent="0.25">
      <c r="A41" s="52" t="s">
        <v>5</v>
      </c>
      <c r="B41" s="52"/>
      <c r="C41" s="15">
        <v>0</v>
      </c>
      <c r="D41" s="14"/>
    </row>
    <row r="42" spans="1:10" x14ac:dyDescent="0.25">
      <c r="A42" s="50" t="s">
        <v>14</v>
      </c>
      <c r="B42" s="51"/>
      <c r="C42" s="15">
        <v>0</v>
      </c>
      <c r="D42" s="14"/>
    </row>
    <row r="43" spans="1:10" x14ac:dyDescent="0.25">
      <c r="A43" s="52" t="s">
        <v>22</v>
      </c>
      <c r="B43" s="52"/>
      <c r="C43" s="16">
        <v>0</v>
      </c>
    </row>
    <row r="44" spans="1:10" x14ac:dyDescent="0.25">
      <c r="A44" s="52" t="s">
        <v>23</v>
      </c>
      <c r="B44" s="52"/>
      <c r="C44" s="23">
        <v>0</v>
      </c>
    </row>
    <row r="45" spans="1:10" x14ac:dyDescent="0.25">
      <c r="A45" s="50" t="s">
        <v>16</v>
      </c>
      <c r="B45" s="51"/>
      <c r="C45" s="24">
        <v>0</v>
      </c>
      <c r="D45" s="25">
        <f>C45/F36</f>
        <v>0</v>
      </c>
    </row>
    <row r="46" spans="1:10" x14ac:dyDescent="0.25">
      <c r="A46" s="50" t="s">
        <v>17</v>
      </c>
      <c r="B46" s="51"/>
      <c r="C46" s="26">
        <v>0</v>
      </c>
      <c r="D46" s="27">
        <f>C46/F36</f>
        <v>0</v>
      </c>
    </row>
    <row r="47" spans="1:10" x14ac:dyDescent="0.25">
      <c r="A47" s="50" t="s">
        <v>18</v>
      </c>
      <c r="B47" s="51"/>
      <c r="C47" s="28">
        <v>0</v>
      </c>
      <c r="D47" s="29">
        <f>C47/F36</f>
        <v>0</v>
      </c>
    </row>
    <row r="48" spans="1:10" ht="15" customHeight="1" x14ac:dyDescent="0.25">
      <c r="A48" s="53" t="s">
        <v>15</v>
      </c>
      <c r="B48" s="53"/>
      <c r="C48" s="31">
        <f>D45</f>
        <v>0</v>
      </c>
      <c r="D48" s="30">
        <f>D45+D46+D47</f>
        <v>0</v>
      </c>
    </row>
  </sheetData>
  <mergeCells count="20">
    <mergeCell ref="J3:J4"/>
    <mergeCell ref="K3:K4"/>
    <mergeCell ref="A1:H2"/>
    <mergeCell ref="A41:B41"/>
    <mergeCell ref="A3:A4"/>
    <mergeCell ref="B3:B4"/>
    <mergeCell ref="C3:H3"/>
    <mergeCell ref="A40:B40"/>
    <mergeCell ref="I3:I4"/>
    <mergeCell ref="A5:A35"/>
    <mergeCell ref="A36:B36"/>
    <mergeCell ref="A38:B38"/>
    <mergeCell ref="A39:B39"/>
    <mergeCell ref="A42:B42"/>
    <mergeCell ref="A43:B43"/>
    <mergeCell ref="A44:B44"/>
    <mergeCell ref="A47:B47"/>
    <mergeCell ref="A48:B48"/>
    <mergeCell ref="A45:B45"/>
    <mergeCell ref="A46:B46"/>
  </mergeCells>
  <phoneticPr fontId="6" type="noConversion"/>
  <conditionalFormatting sqref="C5:C35">
    <cfRule type="expression" dxfId="2" priority="1">
      <formula>$C5&lt;0</formula>
    </cfRule>
    <cfRule type="expression" dxfId="1" priority="2">
      <formula>$C5&gt;0</formula>
    </cfRule>
    <cfRule type="expression" dxfId="0" priority="3">
      <formula>$C5=0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 Gato</dc:creator>
  <cp:lastModifiedBy>Natã</cp:lastModifiedBy>
  <dcterms:created xsi:type="dcterms:W3CDTF">2018-12-23T20:33:56Z</dcterms:created>
  <dcterms:modified xsi:type="dcterms:W3CDTF">2023-04-01T15:02:50Z</dcterms:modified>
</cp:coreProperties>
</file>