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PRINT PLANNING" sheetId="1" state="visible" r:id="rId3"/>
    <sheet name="BACKLOG" sheetId="2" state="visible" r:id="rId4"/>
    <sheet name="SPRINT 1" sheetId="3" state="visible" r:id="rId5"/>
    <sheet name="SPRINT 2" sheetId="4" state="visible" r:id="rId6"/>
    <sheet name="SPRINT 3" sheetId="5" state="visible" r:id="rId7"/>
    <sheet name="LISTAS" sheetId="6"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<sst xmlns="http://schemas.openxmlformats.org/spreadsheetml/2006/main" count="432" uniqueCount="132">
  <si>
    <t xml:space="preserve">Imagen</t>
  </si>
  <si>
    <t xml:space="preserve">SchoolVault</t>
  </si>
  <si>
    <t xml:space="preserve">NIT:900123456-7</t>
  </si>
  <si>
    <t xml:space="preserve">CONTACTO: (+57) 3208401567</t>
  </si>
  <si>
    <t xml:space="preserve">EMAIL</t>
  </si>
  <si>
    <t xml:space="preserve">info.schoolvault@gmail.com</t>
  </si>
  <si>
    <t xml:space="preserve">CORREO</t>
  </si>
  <si>
    <t xml:space="preserve">contacto.schoolvault@gmail.com</t>
  </si>
  <si>
    <t xml:space="preserve">GRUPO</t>
  </si>
  <si>
    <t xml:space="preserve">DATOS SPRINT</t>
  </si>
  <si>
    <t xml:space="preserve">SPRINTS</t>
  </si>
  <si>
    <t xml:space="preserve">FECHA INICIO</t>
  </si>
  <si>
    <t xml:space="preserve">FECHA FIN</t>
  </si>
  <si>
    <t xml:space="preserve">SPRINT</t>
  </si>
  <si>
    <t xml:space="preserve">TAREAS 
SPRINT</t>
  </si>
  <si>
    <t xml:space="preserve">TAREAS 
ENTREGADAS</t>
  </si>
  <si>
    <t xml:space="preserve">CUMPLIMIENTO</t>
  </si>
  <si>
    <t xml:space="preserve">SPRINT 1</t>
  </si>
  <si>
    <t xml:space="preserve">SPRINT 1'!A1</t>
  </si>
  <si>
    <t xml:space="preserve">SPRINT 2</t>
  </si>
  <si>
    <t xml:space="preserve">SPRINT 2'!A1</t>
  </si>
  <si>
    <t xml:space="preserve">SPRINT 3</t>
  </si>
  <si>
    <t xml:space="preserve">SPRINT 3'!A1</t>
  </si>
  <si>
    <t xml:space="preserve">ID Tarea</t>
  </si>
  <si>
    <t xml:space="preserve">Titulo Tarea</t>
  </si>
  <si>
    <t xml:space="preserve">Descripcion</t>
  </si>
  <si>
    <t xml:space="preserve">Tipo</t>
  </si>
  <si>
    <t xml:space="preserve">Prioridad</t>
  </si>
  <si>
    <t xml:space="preserve">Estado</t>
  </si>
  <si>
    <t xml:space="preserve">Estimacion(horas)</t>
  </si>
  <si>
    <t xml:space="preserve">Asignado a</t>
  </si>
  <si>
    <t xml:space="preserve">Observacion</t>
  </si>
  <si>
    <t xml:space="preserve">Diseño del logo  y elección del nombre de la plataforma.</t>
  </si>
  <si>
    <t xml:space="preserve">Se le asignó un nombre acorde a la plataforma y su logo fue diseñado en base a este, reflejando su identidad y propósito. </t>
  </si>
  <si>
    <t xml:space="preserve">Nuevo Requerimiento</t>
  </si>
  <si>
    <t xml:space="preserve">Media</t>
  </si>
  <si>
    <t xml:space="preserve">Completado</t>
  </si>
  <si>
    <t xml:space="preserve">2 Horas</t>
  </si>
  <si>
    <t xml:space="preserve">Josué Reyes</t>
  </si>
  <si>
    <t xml:space="preserve">No hubo problemas en el desarrollo de la tarea.</t>
  </si>
  <si>
    <t xml:space="preserve">Diseñar la estructura HTML inicial.</t>
  </si>
  <si>
    <t xml:space="preserve">Diseñar la estructura HTML inicial de la plataforma, creando el esqueleto básico de la página web. </t>
  </si>
  <si>
    <t xml:space="preserve">10 horas</t>
  </si>
  <si>
    <t xml:space="preserve">Juan Carlos Maestre</t>
  </si>
  <si>
    <t xml:space="preserve">Crear el esquema preliminar de la base de datos.</t>
  </si>
  <si>
    <t xml:space="preserve">crear el esquema preliminar de la base de datos, definiendo las tablas, relaciones y atributos necesarios para almacenar y organizar la información de la plataforma de manera eficiente. </t>
  </si>
  <si>
    <t xml:space="preserve">Alta</t>
  </si>
  <si>
    <t xml:space="preserve">7 Horas</t>
  </si>
  <si>
    <t xml:space="preserve">Juan Carlos Maestre Josué Reyes</t>
  </si>
  <si>
    <t xml:space="preserve">Configurar el entorno de desarrollo.</t>
  </si>
  <si>
    <t xml:space="preserve">configurar el entorno de desarrollo, que incluye la instalación y configuración de las herramientas necesarias, </t>
  </si>
  <si>
    <t xml:space="preserve">5  Horas</t>
  </si>
  <si>
    <t xml:space="preserve">Diseñar modelo entidad-relación.</t>
  </si>
  <si>
    <t xml:space="preserve">diseñar un modelo entidad-relación (ER), que visualiza las entidades clave del sistema y cómo se interrelacionado </t>
  </si>
  <si>
    <t xml:space="preserve">5 horas</t>
  </si>
  <si>
    <t xml:space="preserve">Modelo relacional.</t>
  </si>
  <si>
    <t xml:space="preserve">diseñar el modelo relacional, que convierte el modelo entidad-relación en tablas, especificando las claves primarias, claves foráneas y las relaciones entre ellas. </t>
  </si>
  <si>
    <t xml:space="preserve">Ajuste Requerimiento</t>
  </si>
  <si>
    <t xml:space="preserve">Ajustar normalización hasta la 4FN</t>
  </si>
  <si>
    <t xml:space="preserve"> Aplicar ajustes en la normalización de la base de datos hasta la Cuarta Forma Normal (4FN), asegurando que las tablas estén organizadas de acuerdo con las mejores prácticas para evitar redundancias y dependencias anómalas.</t>
  </si>
  <si>
    <t xml:space="preserve">3 horas</t>
  </si>
  <si>
    <t xml:space="preserve">Diccionario de datos.</t>
  </si>
  <si>
    <t xml:space="preserve">crear un repositorio en GitHub para centralizar y gestionar el código del proyecto. </t>
  </si>
  <si>
    <t xml:space="preserve">8 horas</t>
  </si>
  <si>
    <t xml:space="preserve">Creación del repositorio GitHub.</t>
  </si>
  <si>
    <t xml:space="preserve">Integración de la base de datos con el entorno de Node.js para permitir la interacción entre la aplicación web y la base de datos, utilizando tecnologías como Sequelize o Mongoose para gestionar la conexión y consultas.</t>
  </si>
  <si>
    <t xml:space="preserve">Implementar el modelo físico en el servidor MySQL.</t>
  </si>
  <si>
    <t xml:space="preserve">La tarea consiste en implementar el modelo físico de la base de datos en el servidor MySQL. Esto incluye la creación de las tablas, claves primarias, claves foráneas, índices y restricciones según el diseño previamente establecido </t>
  </si>
  <si>
    <r>
      <rPr>
        <sz val="11"/>
        <color theme="1"/>
        <rFont val="Calibri"/>
        <family val="2"/>
        <charset val="1"/>
      </rPr>
      <t xml:space="preserve">
</t>
    </r>
    <r>
      <rPr>
        <sz val="11"/>
        <color theme="1"/>
        <rFont val="Calibri"/>
        <family val="2"/>
      </rPr>
      <t xml:space="preserve">No hubo problemas en el desarrollo de la tarea.</t>
    </r>
  </si>
  <si>
    <t xml:space="preserve">Probar las tablas con datos ficticios.</t>
  </si>
  <si>
    <t xml:space="preserve">Configurar conexión entre Backend y la Base de Datos .</t>
  </si>
  <si>
    <t xml:space="preserve">onfigurar la conexión entre el backend y la base de datos, asegurando que ambos sistemas se comuniquen correctamente. Esto incluye establecer las credenciales, definir los parámetros de conexión y probar la integración para garantizar el acceso seguro y eficiente a los datos desde el backend. </t>
  </si>
  <si>
    <t xml:space="preserve">12 horas</t>
  </si>
  <si>
    <t xml:space="preserve">Probar la conexión del Backend con consultas básicas .</t>
  </si>
  <si>
    <t xml:space="preserve">probar la conexión del backend con la base de datos mediante consultas básicas. Esto incluye ejecutar operaciones como inserciones, actualizaciones, eliminaciones y lecturas para garantizar que la comunicación sea funcional y estable entre ambos sistemas. </t>
  </si>
  <si>
    <t xml:space="preserve">Desarrollo completo del CRUD de Alumnos (Backend).</t>
  </si>
  <si>
    <t xml:space="preserve">desarrollar el CRUD completo para la gestión de alumnos en el backend. Esto incluye implementar las operaciones de crear, leer, actualizar y eliminar registros de alumnos, asegurando que el sistema permita la manipulación eficiente de los datos </t>
  </si>
  <si>
    <t xml:space="preserve">Desarrollo completo del CRUD de Alumnos (Frontend).</t>
  </si>
  <si>
    <t xml:space="preserve">desarrollar el CRUD completo para la gestión de alumnos en el frontend. Esto incluye diseñar e implementar las interfaces de usuario que permitan crear, leer, actualizar y eliminar registros de alumnos, asegurando una experiencia intuitiva, funcional y visualmente coherente con el diseño de la plataforma. </t>
  </si>
  <si>
    <t xml:space="preserve">Finalizar la configuración de la conexión entre Backend y la Base de Datos.</t>
  </si>
  <si>
    <t xml:space="preserve">configuración de la conexión entre el backend y la base de datos, garantizando que todos los parámetros estén correctamente definidos y que la comunicación sea estable y segura. </t>
  </si>
  <si>
    <t xml:space="preserve">10  Horas</t>
  </si>
  <si>
    <t xml:space="preserve">Probar consultas avanzadas en la Base de Datos.</t>
  </si>
  <si>
    <t xml:space="preserve">La tarea consiste en probar consultas avanzadas en la base de datos, Esto permite verificar el rendimiento y la precisión de las consultas más sofisticadas, asegurando que la base de datos responda correctamente a las necesidades del sistema. </t>
  </si>
  <si>
    <t xml:space="preserve">1 horas</t>
  </si>
  <si>
    <t xml:space="preserve">Realizar pruebas preliminares del CRUD de Alumnos (Backend).</t>
  </si>
  <si>
    <t xml:space="preserve">realizar pruebas preliminares del CRUD de alumnos en el backend, verificando que las operaciones de crear, leer, actualizar y eliminar registros funcionen correctamente. Esto incluye realizar pruebas con datos de ejemplo para asegurar que el sistema maneje las solicitudes de manera adecuada y sin errores. </t>
  </si>
  <si>
    <t xml:space="preserve">Probar la conexión del Backend con consultas básicas.</t>
  </si>
  <si>
    <t xml:space="preserve">probar la conexión del backend con la base de datos mediante consultas básicas, como insertar, actualizar, eliminar y consultar datos. </t>
  </si>
  <si>
    <t xml:space="preserve">Completar la integración del Frontend con el Backend (CRUD completo).</t>
  </si>
  <si>
    <t xml:space="preserve">completar la integración del frontend con el backend, implementando el CRUD completo para la gestión de alumnos. Esto incluye conectar las interfaces de usuario del frontend con las operaciones de backend, asegurando que las acciones de crear, leer, actualizar y eliminar se ejecuten correctamente y que los datos se sincronicen adecuadamente entre ambos sistemas. </t>
  </si>
  <si>
    <t xml:space="preserve"> Realizar pruebas finales del CRUD de Alumnos.</t>
  </si>
  <si>
    <t xml:space="preserve">pruebas finales del CRUD de alumnos, verificando que todas las operaciones (crear, leer, actualizar y eliminar) funcionen correctamente en el sistema. Esto incluye probar diferentes escenarios, como validaciones, manejo de errores y la integridad de los datos, para asegurar que el sistema esté completamente funcional y sin fallos. </t>
  </si>
  <si>
    <t xml:space="preserve">Implementar validaciones en los formularios para evitar datos erróneos o incompletos.</t>
  </si>
  <si>
    <t xml:space="preserve">implementar validaciones en los formularios para garantizar que los datos ingresados sean correctos y completos. Esto incluye validar campos obligatorios, formatos de entrada (como correos electrónicos o números), y reglas de negocio específicas, asegurando que los usuarios no puedan enviar información errónea o incompleta. </t>
  </si>
  <si>
    <t xml:space="preserve">Crear documentación técnica y un manual básico para usuarios finales.</t>
  </si>
  <si>
    <t xml:space="preserve">crear la documentación técnica y un manual básico para los usuarios finales. La documentación técnica debe detallar la arquitectura, el flujo de trabajo, las tecnologías utilizadas y las funcionalidades del sistema, mientras que el manual para usuarios finales debe proporcionar instrucciones claras y accesibles sobre cómo utilizar la plataforma de manera efectiva. </t>
  </si>
  <si>
    <t xml:space="preserve">Orlando Maldonado </t>
  </si>
  <si>
    <t xml:space="preserve">Descripción</t>
  </si>
  <si>
    <t xml:space="preserve">Progreso</t>
  </si>
  <si>
    <t xml:space="preserve">Fecha Entrega 
Programada</t>
  </si>
  <si>
    <t xml:space="preserve">Fecha Entrega 
Real</t>
  </si>
  <si>
    <t xml:space="preserve">10 Horas</t>
  </si>
  <si>
    <t xml:space="preserve">5 Horas</t>
  </si>
  <si>
    <t xml:space="preserve">Estimación</t>
  </si>
  <si>
    <t xml:space="preserve">diseñar un modelo entidad-relación (ER), que visualiza las entidades clave del sistema y cómo se interrelacionan. </t>
  </si>
  <si>
    <t xml:space="preserve">crear un diccionario de datos, que describe detalladamente cada uno de los elementos de la base de datos. Esto incluye las tablas, campos, tipos de datos, restricciones y relaciones </t>
  </si>
  <si>
    <t xml:space="preserve">probar las tablas de la base de datos ingresando datos ficticios. Esto permite verificar la correcta estructura, integridad y funcionalidad de las tablas, asegurando que las relaciones, restricciones y consultas se ejecuten segÃºn lo esperado. </t>
  </si>
  <si>
    <t xml:space="preserve">Probar la conexión del Backend con consultas básicas .
</t>
  </si>
  <si>
    <t xml:space="preserve">Desarrollo completo del CRUD de Alumnos (Backend).
</t>
  </si>
  <si>
    <t xml:space="preserve">Desarrollo completo del CRUD de Alumnos (Frontend).
</t>
  </si>
  <si>
    <t xml:space="preserve">12  Horas</t>
  </si>
  <si>
    <t xml:space="preserve">Finalizar la configuración de la conexión entre Backend y la Base de Datos.
</t>
  </si>
  <si>
    <t xml:space="preserve">Probar consultas avanzadas en la Base de Datos.
</t>
  </si>
  <si>
    <t xml:space="preserve">1 hora</t>
  </si>
  <si>
    <t xml:space="preserve">Realizar pruebas preliminares del CRUD de Alumnos (Backend).
</t>
  </si>
  <si>
    <t xml:space="preserve">Completar la integración del Frontend con el Backend (CRUD completo).
</t>
  </si>
  <si>
    <t xml:space="preserve"> Realizar pruebas finales del CRUD de Alumnos.
</t>
  </si>
  <si>
    <t xml:space="preserve">2 horas</t>
  </si>
  <si>
    <t xml:space="preserve">Implementar validaciones en los formularios para evitar datos erróneos o incompletos.
</t>
  </si>
  <si>
    <t xml:space="preserve">Crear documentación técnica y un manual básico para usuarios finales.
</t>
  </si>
  <si>
    <t xml:space="preserve">En progreso</t>
  </si>
  <si>
    <t xml:space="preserve">15/12/2024</t>
  </si>
  <si>
    <t xml:space="preserve">Tipos</t>
  </si>
  <si>
    <t xml:space="preserve">Asignacion</t>
  </si>
  <si>
    <t xml:space="preserve">Pendiente</t>
  </si>
  <si>
    <t xml:space="preserve">Bugs</t>
  </si>
  <si>
    <t xml:space="preserve">Baja</t>
  </si>
  <si>
    <t xml:space="preserve">Josué Reyes                  Orlando Maldonado  </t>
  </si>
  <si>
    <t xml:space="preserve">-</t>
  </si>
  <si>
    <t xml:space="preserve">Josué Reyes                  Juan Carlos Maestre  </t>
  </si>
  <si>
    <t xml:space="preserve"> </t>
  </si>
</sst>
</file>

<file path=xl/styles.xml><?xml version="1.0" encoding="utf-8"?>
<styleSheet xmlns="http://schemas.openxmlformats.org/spreadsheetml/2006/main">
  <numFmts count="4">
    <numFmt numFmtId="164" formatCode="General"/>
    <numFmt numFmtId="165" formatCode="dd/mm/yyyy"/>
    <numFmt numFmtId="166" formatCode="0%"/>
    <numFmt numFmtId="167" formatCode="dd/mm/yy"/>
  </numFmts>
  <fonts count="12">
    <font>
      <sz val="11"/>
      <color theme="1"/>
      <name val="Calibri"/>
      <family val="2"/>
      <charset val="1"/>
    </font>
    <font>
      <sz val="10"/>
      <name val="Arial"/>
      <family val="0"/>
    </font>
    <font>
      <sz val="10"/>
      <name val="Arial"/>
      <family val="0"/>
    </font>
    <font>
      <sz val="10"/>
      <name val="Arial"/>
      <family val="0"/>
    </font>
    <font>
      <b val="true"/>
      <sz val="18"/>
      <color theme="1"/>
      <name val="Calibri"/>
      <family val="2"/>
      <charset val="1"/>
    </font>
    <font>
      <u val="single"/>
      <sz val="11"/>
      <color theme="10"/>
      <name val="Calibri"/>
      <family val="2"/>
      <charset val="1"/>
    </font>
    <font>
      <u val="single"/>
      <sz val="11"/>
      <color theme="1"/>
      <name val="Calibri"/>
      <family val="2"/>
      <charset val="1"/>
    </font>
    <font>
      <b val="true"/>
      <sz val="11"/>
      <color theme="1"/>
      <name val="Calibri"/>
      <family val="2"/>
      <charset val="1"/>
    </font>
    <font>
      <sz val="10"/>
      <color theme="1"/>
      <name val="Calibri"/>
      <family val="2"/>
      <charset val="1"/>
    </font>
    <font>
      <sz val="11"/>
      <color theme="1"/>
      <name val="Calibri"/>
      <family val="2"/>
    </font>
    <font>
      <sz val="13"/>
      <color theme="1"/>
      <name val="Calibri"/>
      <family val="2"/>
      <charset val="1"/>
    </font>
    <font>
      <sz val="11"/>
      <color rgb="FF000000"/>
      <name val="Calibri"/>
      <family val="2"/>
      <charset val="1"/>
    </font>
  </fonts>
  <fills count="6">
    <fill>
      <patternFill patternType="none"/>
    </fill>
    <fill>
      <patternFill patternType="gray125"/>
    </fill>
    <fill>
      <patternFill patternType="solid">
        <fgColor theme="8"/>
        <bgColor rgb="FF969696"/>
      </patternFill>
    </fill>
    <fill>
      <patternFill patternType="solid">
        <fgColor theme="7" tint="0.3999"/>
        <bgColor rgb="FFFFFF99"/>
      </patternFill>
    </fill>
    <fill>
      <patternFill patternType="solid">
        <fgColor rgb="FF92D050"/>
        <bgColor rgb="FFC0C0C0"/>
      </patternFill>
    </fill>
    <fill>
      <patternFill patternType="solid">
        <fgColor theme="0"/>
        <bgColor rgb="FFFFFFCC"/>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medium"/>
      <right style="thin"/>
      <top style="medium"/>
      <bottom/>
      <diagonal/>
    </border>
    <border diagonalUp="false" diagonalDown="false">
      <left style="thin"/>
      <right style="thin"/>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5" fontId="0" fillId="0" borderId="1" xfId="0" applyFont="false" applyBorder="true" applyAlignment="true" applyProtection="true">
      <alignment horizontal="right"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6" fontId="0" fillId="0" borderId="1" xfId="19"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7" fillId="2" borderId="4" xfId="0" applyFont="true" applyBorder="true" applyAlignment="true" applyProtection="true">
      <alignment horizontal="center" vertical="center" textRotation="0" wrapText="true" indent="0" shrinkToFit="false"/>
      <protection locked="true" hidden="false"/>
    </xf>
    <xf numFmtId="164" fontId="7" fillId="2" borderId="5" xfId="0" applyFont="true" applyBorder="true" applyAlignment="true" applyProtection="true">
      <alignment horizontal="center" vertical="center" textRotation="0" wrapText="true" indent="0" shrinkToFit="false"/>
      <protection locked="true" hidden="false"/>
    </xf>
    <xf numFmtId="164" fontId="7" fillId="2" borderId="6" xfId="0" applyFont="true" applyBorder="true" applyAlignment="true" applyProtection="true">
      <alignment horizontal="center" vertical="center" textRotation="0" wrapText="true" indent="0" shrinkToFit="false"/>
      <protection locked="true" hidden="false"/>
    </xf>
    <xf numFmtId="167" fontId="0" fillId="0" borderId="1" xfId="0" applyFont="true" applyBorder="true" applyAlignment="true" applyProtection="true">
      <alignment horizontal="center" vertical="center" textRotation="0" wrapText="fals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center" textRotation="0" wrapText="true" indent="0" shrinkToFit="false"/>
      <protection locked="true" hidden="false"/>
    </xf>
    <xf numFmtId="164" fontId="0" fillId="4" borderId="7" xfId="0" applyFont="true" applyBorder="true" applyAlignment="true" applyProtection="true">
      <alignment horizontal="center" vertical="center" textRotation="0" wrapText="true" indent="0" shrinkToFit="false"/>
      <protection locked="true" hidden="false"/>
    </xf>
    <xf numFmtId="164" fontId="0" fillId="5" borderId="7"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4" borderId="1"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4" fontId="0" fillId="0" borderId="7" xfId="0" applyFont="true" applyBorder="true" applyAlignment="true" applyProtection="true">
      <alignment horizontal="center" vertical="center" textRotation="0" wrapText="true" indent="0" shrinkToFit="false"/>
      <protection locked="true" hidden="false"/>
    </xf>
    <xf numFmtId="164" fontId="0" fillId="3" borderId="7" xfId="0" applyFont="true" applyBorder="true" applyAlignment="true" applyProtection="true">
      <alignment horizontal="center" vertical="center" textRotation="0" wrapText="tru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4" fontId="0" fillId="5" borderId="0" xfId="0" applyFont="true" applyBorder="false" applyAlignment="true" applyProtection="true">
      <alignment horizontal="center" vertical="center" textRotation="0" wrapText="false" indent="0" shrinkToFit="false"/>
      <protection locked="true" hidden="false"/>
    </xf>
    <xf numFmtId="164" fontId="0" fillId="0" borderId="8"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2" borderId="4" xfId="0" applyFont="true" applyBorder="true" applyAlignment="true" applyProtection="true">
      <alignment horizontal="center" vertical="center" textRotation="0" wrapText="false" indent="0" shrinkToFit="false"/>
      <protection locked="true" hidden="false"/>
    </xf>
    <xf numFmtId="164" fontId="7" fillId="2" borderId="5" xfId="0" applyFont="true" applyBorder="true" applyAlignment="true" applyProtection="true">
      <alignment horizontal="center" vertical="center" textRotation="0" wrapText="false" indent="0" shrinkToFit="false"/>
      <protection locked="true" hidden="false"/>
    </xf>
    <xf numFmtId="167" fontId="0" fillId="0" borderId="1"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4" fontId="8" fillId="0" borderId="1" xfId="0" applyFont="true" applyBorder="true" applyAlignment="true" applyProtection="true">
      <alignment horizontal="general" vertical="center" textRotation="0" wrapText="true" indent="0" shrinkToFit="false"/>
      <protection locked="true" hidden="false"/>
    </xf>
    <xf numFmtId="164" fontId="0" fillId="5" borderId="7"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6" fontId="0" fillId="0" borderId="1" xfId="0" applyFont="true" applyBorder="true" applyAlignment="true" applyProtection="true">
      <alignment horizontal="center" vertical="center" textRotation="0" wrapText="false" indent="0" shrinkToFit="false"/>
      <protection locked="true" hidden="false"/>
    </xf>
    <xf numFmtId="165" fontId="0" fillId="0" borderId="7" xfId="0" applyFont="true" applyBorder="true" applyAlignment="true" applyProtection="true">
      <alignment horizontal="center" vertical="center" textRotation="0" wrapText="false" indent="0" shrinkToFit="false"/>
      <protection locked="true" hidden="false"/>
    </xf>
    <xf numFmtId="165" fontId="0" fillId="0" borderId="1" xfId="0" applyFont="true" applyBorder="true" applyAlignment="true" applyProtection="true">
      <alignment horizontal="center" vertical="center" textRotation="0" wrapText="false" indent="0" shrinkToFit="false"/>
      <protection locked="true" hidden="false"/>
    </xf>
    <xf numFmtId="164" fontId="7" fillId="2" borderId="9" xfId="0" applyFont="true" applyBorder="true" applyAlignment="true" applyProtection="true">
      <alignment horizontal="center" vertical="center" textRotation="0" wrapText="false" indent="0" shrinkToFit="false"/>
      <protection locked="true" hidden="false"/>
    </xf>
    <xf numFmtId="164" fontId="7" fillId="2" borderId="10"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0" fillId="0" borderId="7" xfId="0" applyFont="true" applyBorder="true" applyAlignment="true" applyProtection="true">
      <alignment horizontal="general" vertical="center" textRotation="0" wrapText="false" indent="0" shrinkToFit="false"/>
      <protection locked="true" hidden="false"/>
    </xf>
    <xf numFmtId="164" fontId="0" fillId="0" borderId="7" xfId="0" applyFont="true" applyBorder="true" applyAlignment="true" applyProtection="true">
      <alignment horizontal="general" vertical="center" textRotation="0" wrapText="true" indent="0" shrinkToFit="false"/>
      <protection locked="true" hidden="false"/>
    </xf>
    <xf numFmtId="166" fontId="0" fillId="0" borderId="7"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true" hidden="false"/>
    </xf>
    <xf numFmtId="164" fontId="8" fillId="0" borderId="8"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8"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8" fillId="0" borderId="8"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7" fontId="0" fillId="0" borderId="7" xfId="0" applyFont="true" applyBorder="true" applyAlignment="true" applyProtection="true">
      <alignment horizontal="general" vertical="center" textRotation="0" wrapText="false" indent="0" shrinkToFit="false"/>
      <protection locked="true" hidden="false"/>
    </xf>
    <xf numFmtId="164" fontId="10" fillId="0" borderId="7" xfId="0" applyFont="true" applyBorder="true" applyAlignment="true" applyProtection="true">
      <alignment horizontal="left" vertical="center" textRotation="0" wrapText="true" indent="0" shrinkToFit="false"/>
      <protection locked="true" hidden="false"/>
    </xf>
    <xf numFmtId="164" fontId="0" fillId="0" borderId="7" xfId="0" applyFont="true" applyBorder="true" applyAlignment="true" applyProtection="true">
      <alignment horizontal="left" vertical="center" textRotation="0" wrapText="true" indent="0" shrinkToFit="false"/>
      <protection locked="true" hidden="false"/>
    </xf>
    <xf numFmtId="166" fontId="0" fillId="0" borderId="7" xfId="0" applyFont="false" applyBorder="true" applyAlignment="true" applyProtection="true">
      <alignment horizontal="center" vertical="center" textRotation="0" wrapText="false" indent="0" shrinkToFit="false"/>
      <protection locked="true" hidden="false"/>
    </xf>
    <xf numFmtId="165" fontId="0" fillId="0" borderId="7" xfId="0" applyFont="fals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left" vertical="center" textRotation="0" wrapText="true" indent="0" shrinkToFit="false"/>
      <protection locked="true" hidden="false"/>
    </xf>
    <xf numFmtId="166" fontId="0" fillId="0" borderId="1" xfId="0" applyFont="false" applyBorder="true" applyAlignment="true" applyProtection="true">
      <alignment horizontal="center" vertical="center" textRotation="0" wrapText="false" indent="0" shrinkToFit="false"/>
      <protection locked="true" hidden="false"/>
    </xf>
    <xf numFmtId="165" fontId="0" fillId="0" borderId="1" xfId="0" applyFont="fals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general" vertical="center" textRotation="0" wrapText="true" indent="0" shrinkToFit="false"/>
      <protection locked="true" hidden="false"/>
    </xf>
    <xf numFmtId="164" fontId="10"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0" borderId="8" xfId="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623880</xdr:colOff>
      <xdr:row>0</xdr:row>
      <xdr:rowOff>0</xdr:rowOff>
    </xdr:from>
    <xdr:to>
      <xdr:col>0</xdr:col>
      <xdr:colOff>1876320</xdr:colOff>
      <xdr:row>4</xdr:row>
      <xdr:rowOff>480240</xdr:rowOff>
    </xdr:to>
    <xdr:pic>
      <xdr:nvPicPr>
        <xdr:cNvPr id="0" name="Imagen 1" descr=""/>
        <xdr:cNvPicPr/>
      </xdr:nvPicPr>
      <xdr:blipFill>
        <a:blip r:embed="rId1"/>
        <a:stretch/>
      </xdr:blipFill>
      <xdr:spPr>
        <a:xfrm>
          <a:off x="623880" y="0"/>
          <a:ext cx="1252440" cy="1213560"/>
        </a:xfrm>
        <a:prstGeom prst="rect">
          <a:avLst/>
        </a:prstGeom>
        <a:ln w="0">
          <a:noFill/>
        </a:ln>
      </xdr:spPr>
    </xdr:pic>
    <xdr:clientData/>
  </xdr:twoCellAnchor>
</xdr:wsDr>
</file>

<file path=xl/tables/table1.xml><?xml version="1.0" encoding="utf-8"?>
<table xmlns="http://schemas.openxmlformats.org/spreadsheetml/2006/main" id="1" name="Table1" displayName="Table1" ref="A1:D10" headerRowCount="1" totalsRowCount="0" totalsRowShown="0">
  <autoFilter ref="A1:D10"/>
  <tableColumns count="4">
    <tableColumn id="1" name="Tipos"/>
    <tableColumn id="2" name="Prioridad"/>
    <tableColumn id="3" name="Estado"/>
    <tableColumn id="4" name="Asignacion"/>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11" activeCellId="0" sqref="D11"/>
    </sheetView>
  </sheetViews>
  <sheetFormatPr defaultColWidth="11.42578125" defaultRowHeight="14.25" zeroHeight="false" outlineLevelRow="0" outlineLevelCol="0"/>
  <cols>
    <col collapsed="false" customWidth="true" hidden="false" outlineLevel="0" max="1" min="1" style="1" width="36.29"/>
    <col collapsed="false" customWidth="true" hidden="false" outlineLevel="0" max="2" min="2" style="1" width="12.29"/>
    <col collapsed="false" customWidth="true" hidden="false" outlineLevel="0" max="3" min="3" style="1" width="11.29"/>
    <col collapsed="false" customWidth="true" hidden="false" outlineLevel="0" max="4" min="4" style="1" width="11.71"/>
    <col collapsed="false" customWidth="true" hidden="false" outlineLevel="0" max="5" min="5" style="1" width="9.14"/>
    <col collapsed="false" customWidth="true" hidden="false" outlineLevel="0" max="6" min="6" style="1" width="14.57"/>
    <col collapsed="false" customWidth="true" hidden="false" outlineLevel="0" max="7" min="7" style="1" width="29.86"/>
  </cols>
  <sheetData>
    <row r="1" customFormat="false" ht="15" hidden="false" customHeight="false" outlineLevel="0" collapsed="false">
      <c r="A1" s="2" t="s">
        <v>0</v>
      </c>
      <c r="B1" s="3" t="s">
        <v>1</v>
      </c>
      <c r="C1" s="3"/>
      <c r="D1" s="3"/>
      <c r="E1" s="3"/>
      <c r="F1" s="4" t="s">
        <v>2</v>
      </c>
      <c r="G1" s="4"/>
    </row>
    <row r="2" customFormat="false" ht="14.25" hidden="false" customHeight="false" outlineLevel="0" collapsed="false">
      <c r="A2" s="2"/>
      <c r="B2" s="2"/>
      <c r="C2" s="3"/>
      <c r="D2" s="3"/>
      <c r="E2" s="3"/>
      <c r="F2" s="4"/>
      <c r="G2" s="4"/>
    </row>
    <row r="3" customFormat="false" ht="14.25" hidden="false" customHeight="false" outlineLevel="0" collapsed="false">
      <c r="A3" s="2"/>
      <c r="B3" s="2"/>
      <c r="C3" s="3"/>
      <c r="D3" s="3"/>
      <c r="E3" s="3"/>
      <c r="F3" s="4" t="s">
        <v>3</v>
      </c>
      <c r="G3" s="4"/>
    </row>
    <row r="4" customFormat="false" ht="14.25" hidden="false" customHeight="false" outlineLevel="0" collapsed="false">
      <c r="A4" s="2"/>
      <c r="B4" s="2"/>
      <c r="C4" s="3"/>
      <c r="D4" s="3"/>
      <c r="E4" s="3"/>
      <c r="F4" s="5" t="s">
        <v>4</v>
      </c>
      <c r="G4" s="6" t="s">
        <v>5</v>
      </c>
    </row>
    <row r="5" customFormat="false" ht="39" hidden="false" customHeight="true" outlineLevel="0" collapsed="false">
      <c r="A5" s="2"/>
      <c r="B5" s="2"/>
      <c r="C5" s="3"/>
      <c r="D5" s="3"/>
      <c r="E5" s="3"/>
      <c r="F5" s="5" t="s">
        <v>6</v>
      </c>
      <c r="G5" s="6" t="s">
        <v>7</v>
      </c>
    </row>
    <row r="6" customFormat="false" ht="14.25" hidden="false" customHeight="false" outlineLevel="0" collapsed="false">
      <c r="A6" s="7"/>
      <c r="B6" s="7"/>
      <c r="C6" s="7"/>
      <c r="D6" s="7"/>
      <c r="E6" s="7"/>
      <c r="F6" s="8" t="s">
        <v>8</v>
      </c>
      <c r="G6" s="9" t="n">
        <v>5</v>
      </c>
    </row>
    <row r="7" customFormat="false" ht="14.25" hidden="false" customHeight="true" outlineLevel="0" collapsed="false">
      <c r="A7" s="10" t="s">
        <v>9</v>
      </c>
      <c r="B7" s="4" t="s">
        <v>10</v>
      </c>
      <c r="C7" s="4"/>
      <c r="D7" s="4"/>
      <c r="E7" s="4"/>
      <c r="F7" s="4"/>
      <c r="G7" s="4"/>
    </row>
    <row r="8" customFormat="false" ht="23.85" hidden="false" customHeight="false" outlineLevel="0" collapsed="false">
      <c r="A8" s="10"/>
      <c r="B8" s="2" t="s">
        <v>11</v>
      </c>
      <c r="C8" s="2" t="s">
        <v>12</v>
      </c>
      <c r="D8" s="2" t="s">
        <v>13</v>
      </c>
      <c r="E8" s="11" t="s">
        <v>14</v>
      </c>
      <c r="F8" s="11" t="s">
        <v>15</v>
      </c>
      <c r="G8" s="2" t="s">
        <v>16</v>
      </c>
    </row>
    <row r="9" customFormat="false" ht="14.25" hidden="false" customHeight="false" outlineLevel="0" collapsed="false">
      <c r="A9" s="5" t="s">
        <v>17</v>
      </c>
      <c r="B9" s="12" t="n">
        <v>45618</v>
      </c>
      <c r="C9" s="13" t="n">
        <v>45625</v>
      </c>
      <c r="D9" s="6" t="s">
        <v>18</v>
      </c>
      <c r="E9" s="5" t="n">
        <v>4</v>
      </c>
      <c r="F9" s="5" t="n">
        <v>4</v>
      </c>
      <c r="G9" s="14" t="n">
        <f aca="false">F9/E9</f>
        <v>1</v>
      </c>
    </row>
    <row r="10" customFormat="false" ht="14.25" hidden="false" customHeight="false" outlineLevel="0" collapsed="false">
      <c r="A10" s="5" t="s">
        <v>19</v>
      </c>
      <c r="B10" s="13" t="n">
        <v>45626</v>
      </c>
      <c r="C10" s="13" t="n">
        <v>45632</v>
      </c>
      <c r="D10" s="6" t="s">
        <v>20</v>
      </c>
      <c r="E10" s="5" t="n">
        <v>11</v>
      </c>
      <c r="F10" s="5" t="n">
        <v>11</v>
      </c>
      <c r="G10" s="14" t="n">
        <f aca="false">F10/E10</f>
        <v>1</v>
      </c>
    </row>
    <row r="11" customFormat="false" ht="14.25" hidden="false" customHeight="false" outlineLevel="0" collapsed="false">
      <c r="A11" s="5" t="s">
        <v>21</v>
      </c>
      <c r="B11" s="13" t="n">
        <v>45633</v>
      </c>
      <c r="C11" s="13" t="n">
        <v>45639</v>
      </c>
      <c r="D11" s="6" t="s">
        <v>22</v>
      </c>
      <c r="E11" s="5" t="n">
        <v>8</v>
      </c>
      <c r="F11" s="5" t="n">
        <v>8</v>
      </c>
      <c r="G11" s="14" t="n">
        <v>1</v>
      </c>
    </row>
    <row r="12" customFormat="false" ht="14.25" hidden="false" customHeight="false" outlineLevel="0" collapsed="false">
      <c r="D12" s="15"/>
    </row>
    <row r="14" customFormat="false" ht="15" hidden="false" customHeight="false" outlineLevel="0" collapsed="false">
      <c r="D14" s="15"/>
      <c r="F14" s="15"/>
    </row>
    <row r="15" customFormat="false" ht="15" hidden="false" customHeight="false" outlineLevel="0" collapsed="false"/>
  </sheetData>
  <mergeCells count="7">
    <mergeCell ref="A1:A5"/>
    <mergeCell ref="B1:E5"/>
    <mergeCell ref="F1:G2"/>
    <mergeCell ref="F3:G3"/>
    <mergeCell ref="A6:E6"/>
    <mergeCell ref="A7:A8"/>
    <mergeCell ref="B7:G7"/>
  </mergeCells>
  <hyperlinks>
    <hyperlink ref="D9" location="'SPRINT 1'!A1" display="SPRINT 1'!A1"/>
    <hyperlink ref="D10" location="'SPRINT 1'!A1" display="SPRINT 2'!A1"/>
    <hyperlink ref="D11" location="'SPRINT 1'!A1" display="SPRINT 3'!A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5"/>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6" activeCellId="0" sqref="C6"/>
    </sheetView>
  </sheetViews>
  <sheetFormatPr defaultColWidth="11.43359375" defaultRowHeight="15" zeroHeight="false" outlineLevelRow="0" outlineLevelCol="0"/>
  <cols>
    <col collapsed="false" customWidth="true" hidden="false" outlineLevel="0" max="1" min="1" style="16" width="17.15"/>
    <col collapsed="false" customWidth="true" hidden="false" outlineLevel="0" max="2" min="2" style="16" width="81.14"/>
    <col collapsed="false" customWidth="true" hidden="false" outlineLevel="0" max="3" min="3" style="16" width="36.42"/>
    <col collapsed="false" customWidth="true" hidden="false" outlineLevel="0" max="4" min="4" style="16" width="24.86"/>
    <col collapsed="false" customWidth="true" hidden="false" outlineLevel="0" max="5" min="5" style="16" width="13.42"/>
    <col collapsed="false" customWidth="true" hidden="false" outlineLevel="0" max="6" min="6" style="16" width="14.14"/>
    <col collapsed="false" customWidth="true" hidden="false" outlineLevel="0" max="7" min="7" style="16" width="17.71"/>
    <col collapsed="false" customWidth="true" hidden="false" outlineLevel="0" max="8" min="8" style="16" width="20.71"/>
    <col collapsed="false" customWidth="true" hidden="false" outlineLevel="0" max="9" min="9" style="16" width="16.29"/>
    <col collapsed="false" customWidth="false" hidden="false" outlineLevel="0" max="16384" min="10" style="16" width="11.43"/>
  </cols>
  <sheetData>
    <row r="1" customFormat="false" ht="15" hidden="false" customHeight="false" outlineLevel="0" collapsed="false">
      <c r="A1" s="17" t="s">
        <v>23</v>
      </c>
      <c r="B1" s="18" t="s">
        <v>24</v>
      </c>
      <c r="C1" s="18" t="s">
        <v>25</v>
      </c>
      <c r="D1" s="18" t="s">
        <v>26</v>
      </c>
      <c r="E1" s="18" t="s">
        <v>27</v>
      </c>
      <c r="F1" s="18" t="s">
        <v>28</v>
      </c>
      <c r="G1" s="18" t="s">
        <v>29</v>
      </c>
      <c r="H1" s="18" t="s">
        <v>30</v>
      </c>
      <c r="I1" s="19" t="s">
        <v>31</v>
      </c>
    </row>
    <row r="2" customFormat="false" ht="80.25" hidden="false" customHeight="true" outlineLevel="0" collapsed="false">
      <c r="A2" s="20" t="e">
        <f aca="true">_xlfn.CONCAT("SP1-G",'SPRINT PLANNING'!$G$6,DATE(2024,7,NOW()),ROW())</f>
        <v>#VALUE!</v>
      </c>
      <c r="B2" s="11" t="s">
        <v>32</v>
      </c>
      <c r="C2" s="21" t="s">
        <v>33</v>
      </c>
      <c r="D2" s="11" t="s">
        <v>34</v>
      </c>
      <c r="E2" s="22" t="s">
        <v>35</v>
      </c>
      <c r="F2" s="23" t="s">
        <v>36</v>
      </c>
      <c r="G2" s="24" t="s">
        <v>37</v>
      </c>
      <c r="H2" s="11" t="s">
        <v>38</v>
      </c>
      <c r="I2" s="25" t="s">
        <v>39</v>
      </c>
    </row>
    <row r="3" customFormat="false" ht="58.5" hidden="false" customHeight="true" outlineLevel="0" collapsed="false">
      <c r="A3" s="20" t="e">
        <f aca="true">_xlfn.CONCAT("SP1-G",'SPRINT PLANNING'!$G$6,DATE(2024,7,NOW()),ROW())</f>
        <v>#VALUE!</v>
      </c>
      <c r="B3" s="11" t="s">
        <v>40</v>
      </c>
      <c r="C3" s="21" t="s">
        <v>41</v>
      </c>
      <c r="D3" s="11" t="s">
        <v>34</v>
      </c>
      <c r="E3" s="22" t="s">
        <v>35</v>
      </c>
      <c r="F3" s="26" t="s">
        <v>36</v>
      </c>
      <c r="G3" s="24" t="s">
        <v>42</v>
      </c>
      <c r="H3" s="11" t="s">
        <v>43</v>
      </c>
      <c r="I3" s="25" t="s">
        <v>39</v>
      </c>
    </row>
    <row r="4" customFormat="false" ht="105.75" hidden="false" customHeight="true" outlineLevel="0" collapsed="false">
      <c r="A4" s="20" t="e">
        <f aca="true">_xlfn.CONCAT("SP1-G",'SPRINT PLANNING'!$G$6,DATE(2024,7,NOW()),ROW())</f>
        <v>#VALUE!</v>
      </c>
      <c r="B4" s="11" t="s">
        <v>44</v>
      </c>
      <c r="C4" s="21" t="s">
        <v>45</v>
      </c>
      <c r="D4" s="11" t="s">
        <v>34</v>
      </c>
      <c r="E4" s="22" t="s">
        <v>46</v>
      </c>
      <c r="F4" s="26" t="s">
        <v>36</v>
      </c>
      <c r="G4" s="24" t="s">
        <v>47</v>
      </c>
      <c r="H4" s="11" t="s">
        <v>48</v>
      </c>
      <c r="I4" s="25" t="s">
        <v>39</v>
      </c>
    </row>
    <row r="5" customFormat="false" ht="83.25" hidden="false" customHeight="true" outlineLevel="0" collapsed="false">
      <c r="A5" s="20" t="e">
        <f aca="true">_xlfn.CONCAT("SP1-G",'SPRINT PLANNING'!$G$6,DATE(2024,7,NOW()),ROW())</f>
        <v>#VALUE!</v>
      </c>
      <c r="B5" s="11" t="s">
        <v>49</v>
      </c>
      <c r="C5" s="21" t="s">
        <v>50</v>
      </c>
      <c r="D5" s="11" t="s">
        <v>34</v>
      </c>
      <c r="E5" s="22" t="s">
        <v>46</v>
      </c>
      <c r="F5" s="26" t="s">
        <v>36</v>
      </c>
      <c r="G5" s="24" t="s">
        <v>51</v>
      </c>
      <c r="H5" s="11" t="s">
        <v>43</v>
      </c>
      <c r="I5" s="25" t="s">
        <v>39</v>
      </c>
    </row>
    <row r="6" customFormat="false" ht="72" hidden="false" customHeight="true" outlineLevel="0" collapsed="false">
      <c r="A6" s="20" t="e">
        <f aca="true">_xlfn.CONCAT("SP2-G",'SPRINT PLANNING'!$G$6,DATE(2024,7,NOW()),ROW())</f>
        <v>#VALUE!</v>
      </c>
      <c r="B6" s="11" t="s">
        <v>52</v>
      </c>
      <c r="C6" s="27" t="s">
        <v>53</v>
      </c>
      <c r="D6" s="28" t="s">
        <v>34</v>
      </c>
      <c r="E6" s="29" t="s">
        <v>46</v>
      </c>
      <c r="F6" s="23" t="s">
        <v>36</v>
      </c>
      <c r="G6" s="28" t="s">
        <v>54</v>
      </c>
      <c r="H6" s="28" t="s">
        <v>48</v>
      </c>
      <c r="I6" s="25" t="s">
        <v>39</v>
      </c>
    </row>
    <row r="7" customFormat="false" ht="62.25" hidden="false" customHeight="true" outlineLevel="0" collapsed="false">
      <c r="A7" s="20" t="e">
        <f aca="true">_xlfn.CONCAT("SP2-G",'SPRINT PLANNING'!$G$6,DATE(2024,7,NOW()),ROW())</f>
        <v>#VALUE!</v>
      </c>
      <c r="B7" s="11" t="s">
        <v>55</v>
      </c>
      <c r="C7" s="30" t="s">
        <v>56</v>
      </c>
      <c r="D7" s="11" t="s">
        <v>57</v>
      </c>
      <c r="E7" s="22" t="s">
        <v>46</v>
      </c>
      <c r="F7" s="26" t="s">
        <v>36</v>
      </c>
      <c r="G7" s="11" t="s">
        <v>54</v>
      </c>
      <c r="H7" s="11" t="s">
        <v>48</v>
      </c>
      <c r="I7" s="25" t="s">
        <v>39</v>
      </c>
      <c r="J7" s="31"/>
      <c r="O7" s="31"/>
    </row>
    <row r="8" customFormat="false" ht="67.6" hidden="false" customHeight="false" outlineLevel="0" collapsed="false">
      <c r="A8" s="20" t="e">
        <f aca="true">_xlfn.CONCAT("SP2-G",'SPRINT PLANNING'!$G$6,DATE(2024,7,NOW()),ROW())</f>
        <v>#VALUE!</v>
      </c>
      <c r="B8" s="11" t="s">
        <v>58</v>
      </c>
      <c r="C8" s="32" t="s">
        <v>59</v>
      </c>
      <c r="D8" s="11" t="s">
        <v>57</v>
      </c>
      <c r="E8" s="22" t="s">
        <v>46</v>
      </c>
      <c r="F8" s="26" t="s">
        <v>36</v>
      </c>
      <c r="G8" s="11" t="s">
        <v>60</v>
      </c>
      <c r="H8" s="11" t="s">
        <v>38</v>
      </c>
      <c r="I8" s="25" t="s">
        <v>39</v>
      </c>
    </row>
    <row r="9" customFormat="false" ht="73.5" hidden="false" customHeight="true" outlineLevel="0" collapsed="false">
      <c r="A9" s="20" t="e">
        <f aca="true">_xlfn.CONCAT("SP2-G",'SPRINT PLANNING'!$G$6,DATE(2024,7,NOW()),ROW())</f>
        <v>#VALUE!</v>
      </c>
      <c r="B9" s="11" t="s">
        <v>61</v>
      </c>
      <c r="C9" s="27" t="s">
        <v>62</v>
      </c>
      <c r="D9" s="11" t="s">
        <v>34</v>
      </c>
      <c r="E9" s="22" t="s">
        <v>35</v>
      </c>
      <c r="F9" s="26" t="s">
        <v>36</v>
      </c>
      <c r="G9" s="11" t="s">
        <v>63</v>
      </c>
      <c r="H9" s="11" t="s">
        <v>38</v>
      </c>
      <c r="I9" s="25" t="s">
        <v>39</v>
      </c>
    </row>
    <row r="10" customFormat="false" ht="114" hidden="false" customHeight="true" outlineLevel="0" collapsed="false">
      <c r="A10" s="20" t="e">
        <f aca="true">_xlfn.CONCAT("SP2-G",'SPRINT PLANNING'!$G$6,DATE(2024,7,NOW()),ROW())</f>
        <v>#VALUE!</v>
      </c>
      <c r="B10" s="11" t="s">
        <v>64</v>
      </c>
      <c r="C10" s="25" t="s">
        <v>65</v>
      </c>
      <c r="D10" s="11" t="s">
        <v>34</v>
      </c>
      <c r="E10" s="22" t="s">
        <v>46</v>
      </c>
      <c r="F10" s="26" t="s">
        <v>36</v>
      </c>
      <c r="G10" s="11" t="s">
        <v>37</v>
      </c>
      <c r="H10" s="11" t="s">
        <v>38</v>
      </c>
      <c r="I10" s="25" t="s">
        <v>39</v>
      </c>
    </row>
    <row r="11" customFormat="false" ht="132" hidden="false" customHeight="true" outlineLevel="0" collapsed="false">
      <c r="A11" s="20" t="e">
        <f aca="true">_xlfn.CONCAT("SP2-G",'SPRINT PLANNING'!$G$6,DATE(2024,7,NOW()),ROW())</f>
        <v>#VALUE!</v>
      </c>
      <c r="B11" s="11" t="s">
        <v>66</v>
      </c>
      <c r="C11" s="30" t="s">
        <v>67</v>
      </c>
      <c r="D11" s="11" t="s">
        <v>34</v>
      </c>
      <c r="E11" s="22" t="s">
        <v>46</v>
      </c>
      <c r="F11" s="26" t="s">
        <v>36</v>
      </c>
      <c r="G11" s="11" t="s">
        <v>42</v>
      </c>
      <c r="H11" s="11" t="s">
        <v>43</v>
      </c>
      <c r="I11" s="11" t="s">
        <v>68</v>
      </c>
    </row>
    <row r="12" customFormat="false" ht="114.75" hidden="false" customHeight="true" outlineLevel="0" collapsed="false">
      <c r="A12" s="20" t="e">
        <f aca="true">_xlfn.CONCAT("SP2-G",'SPRINT PLANNING'!$G$6,DATE(2024,7,NOW()),ROW())</f>
        <v>#VALUE!</v>
      </c>
      <c r="B12" s="11" t="s">
        <v>69</v>
      </c>
      <c r="C12" s="25" t="s">
        <v>69</v>
      </c>
      <c r="D12" s="11" t="s">
        <v>34</v>
      </c>
      <c r="E12" s="22" t="s">
        <v>46</v>
      </c>
      <c r="F12" s="26" t="s">
        <v>36</v>
      </c>
      <c r="G12" s="11" t="s">
        <v>54</v>
      </c>
      <c r="H12" s="11" t="s">
        <v>43</v>
      </c>
      <c r="I12" s="25" t="s">
        <v>39</v>
      </c>
    </row>
    <row r="13" customFormat="false" ht="126" hidden="false" customHeight="true" outlineLevel="0" collapsed="false">
      <c r="A13" s="20" t="e">
        <f aca="true">_xlfn.CONCAT("SP2-G",'SPRINT PLANNING'!$G$6,DATE(2024,7,NOW()),ROW())</f>
        <v>#VALUE!</v>
      </c>
      <c r="B13" s="11" t="s">
        <v>70</v>
      </c>
      <c r="C13" s="30" t="s">
        <v>71</v>
      </c>
      <c r="D13" s="11" t="s">
        <v>34</v>
      </c>
      <c r="E13" s="22" t="s">
        <v>35</v>
      </c>
      <c r="F13" s="26" t="s">
        <v>36</v>
      </c>
      <c r="G13" s="11" t="s">
        <v>72</v>
      </c>
      <c r="H13" s="11" t="s">
        <v>48</v>
      </c>
      <c r="I13" s="25" t="s">
        <v>39</v>
      </c>
    </row>
    <row r="14" customFormat="false" ht="108.9" hidden="false" customHeight="true" outlineLevel="0" collapsed="false">
      <c r="A14" s="20" t="e">
        <f aca="true">_xlfn.CONCAT("SP1-G",'SPRINT PLANNING'!$G$6,DATE(2024,7,NOW()),ROW())</f>
        <v>#VALUE!</v>
      </c>
      <c r="B14" s="11" t="s">
        <v>73</v>
      </c>
      <c r="C14" s="21" t="s">
        <v>74</v>
      </c>
      <c r="D14" s="11" t="s">
        <v>57</v>
      </c>
      <c r="E14" s="22" t="s">
        <v>35</v>
      </c>
      <c r="F14" s="23" t="s">
        <v>36</v>
      </c>
      <c r="G14" s="24" t="s">
        <v>37</v>
      </c>
      <c r="H14" s="11" t="s">
        <v>48</v>
      </c>
      <c r="I14" s="25" t="s">
        <v>39</v>
      </c>
    </row>
    <row r="15" customFormat="false" ht="74.6" hidden="false" customHeight="true" outlineLevel="0" collapsed="false">
      <c r="A15" s="20" t="e">
        <f aca="true">_xlfn.CONCAT("SP1-G",'SPRINT PLANNING'!$G$6,DATE(2024,7,NOW()),ROW())</f>
        <v>#VALUE!</v>
      </c>
      <c r="B15" s="11" t="s">
        <v>75</v>
      </c>
      <c r="C15" s="21" t="s">
        <v>76</v>
      </c>
      <c r="D15" s="11" t="s">
        <v>57</v>
      </c>
      <c r="E15" s="22" t="s">
        <v>35</v>
      </c>
      <c r="F15" s="26" t="s">
        <v>36</v>
      </c>
      <c r="G15" s="24" t="s">
        <v>72</v>
      </c>
      <c r="H15" s="11" t="s">
        <v>43</v>
      </c>
      <c r="I15" s="25" t="s">
        <v>39</v>
      </c>
    </row>
    <row r="16" customFormat="false" ht="80.65" hidden="false" customHeight="true" outlineLevel="0" collapsed="false">
      <c r="A16" s="20" t="e">
        <f aca="true">_xlfn.CONCAT("SP1-G",'SPRINT PLANNING'!$G$6,DATE(2024,7,NOW()),ROW())</f>
        <v>#VALUE!</v>
      </c>
      <c r="B16" s="11" t="s">
        <v>77</v>
      </c>
      <c r="C16" s="21" t="s">
        <v>78</v>
      </c>
      <c r="D16" s="11" t="s">
        <v>34</v>
      </c>
      <c r="E16" s="22" t="s">
        <v>46</v>
      </c>
      <c r="F16" s="26" t="s">
        <v>36</v>
      </c>
      <c r="G16" s="24" t="s">
        <v>72</v>
      </c>
      <c r="H16" s="11" t="s">
        <v>48</v>
      </c>
      <c r="I16" s="25" t="s">
        <v>39</v>
      </c>
    </row>
    <row r="17" customFormat="false" ht="62.5" hidden="false" customHeight="true" outlineLevel="0" collapsed="false">
      <c r="A17" s="20" t="e">
        <f aca="true">_xlfn.CONCAT("SP1-G",'SPRINT PLANNING'!$G$6,DATE(2024,7,NOW()),ROW())</f>
        <v>#VALUE!</v>
      </c>
      <c r="B17" s="33" t="s">
        <v>79</v>
      </c>
      <c r="C17" s="11" t="s">
        <v>80</v>
      </c>
      <c r="D17" s="11" t="s">
        <v>57</v>
      </c>
      <c r="E17" s="22" t="s">
        <v>46</v>
      </c>
      <c r="F17" s="26" t="s">
        <v>36</v>
      </c>
      <c r="G17" s="24" t="s">
        <v>81</v>
      </c>
      <c r="H17" s="11" t="s">
        <v>48</v>
      </c>
      <c r="I17" s="25" t="s">
        <v>39</v>
      </c>
    </row>
    <row r="18" customFormat="false" ht="78.1" hidden="false" customHeight="false" outlineLevel="0" collapsed="false">
      <c r="A18" s="20" t="e">
        <f aca="true">_xlfn.CONCAT("SP2-G",'SPRINT PLANNING'!$G$6,DATE(2024,7,NOW()),ROW())</f>
        <v>#VALUE!</v>
      </c>
      <c r="B18" s="33" t="s">
        <v>82</v>
      </c>
      <c r="C18" s="25" t="s">
        <v>83</v>
      </c>
      <c r="D18" s="28" t="s">
        <v>34</v>
      </c>
      <c r="E18" s="29" t="s">
        <v>46</v>
      </c>
      <c r="F18" s="23" t="s">
        <v>36</v>
      </c>
      <c r="G18" s="28" t="s">
        <v>84</v>
      </c>
      <c r="H18" s="28" t="s">
        <v>43</v>
      </c>
      <c r="I18" s="25" t="s">
        <v>39</v>
      </c>
    </row>
    <row r="19" customFormat="false" ht="100.25" hidden="false" customHeight="false" outlineLevel="0" collapsed="false">
      <c r="A19" s="20" t="e">
        <f aca="true">_xlfn.CONCAT("SP2-G",'SPRINT PLANNING'!$G$6,DATE(2024,7,NOW()),ROW())</f>
        <v>#VALUE!</v>
      </c>
      <c r="B19" s="33" t="s">
        <v>85</v>
      </c>
      <c r="C19" s="32" t="s">
        <v>86</v>
      </c>
      <c r="D19" s="11" t="s">
        <v>57</v>
      </c>
      <c r="E19" s="22" t="s">
        <v>46</v>
      </c>
      <c r="F19" s="26" t="s">
        <v>36</v>
      </c>
      <c r="G19" s="11" t="s">
        <v>84</v>
      </c>
      <c r="H19" s="11" t="s">
        <v>43</v>
      </c>
      <c r="I19" s="25" t="s">
        <v>39</v>
      </c>
    </row>
    <row r="20" customFormat="false" ht="88.7" hidden="false" customHeight="true" outlineLevel="0" collapsed="false">
      <c r="A20" s="20" t="e">
        <f aca="true">_xlfn.CONCAT("SP2-G",'SPRINT PLANNING'!$G$6,DATE(2024,7,NOW()),ROW())</f>
        <v>#VALUE!</v>
      </c>
      <c r="B20" s="33" t="s">
        <v>87</v>
      </c>
      <c r="C20" s="32" t="s">
        <v>88</v>
      </c>
      <c r="D20" s="11" t="s">
        <v>57</v>
      </c>
      <c r="E20" s="22" t="s">
        <v>46</v>
      </c>
      <c r="F20" s="26" t="s">
        <v>36</v>
      </c>
      <c r="G20" s="11" t="s">
        <v>84</v>
      </c>
      <c r="H20" s="11" t="s">
        <v>48</v>
      </c>
      <c r="I20" s="25" t="s">
        <v>39</v>
      </c>
    </row>
    <row r="21" customFormat="false" ht="66.55" hidden="false" customHeight="true" outlineLevel="0" collapsed="false">
      <c r="A21" s="20" t="e">
        <f aca="true">_xlfn.CONCAT("SP2-G",'SPRINT PLANNING'!$G$6,DATE(2024,7,NOW()),ROW())</f>
        <v>#VALUE!</v>
      </c>
      <c r="B21" s="33" t="s">
        <v>89</v>
      </c>
      <c r="C21" s="25" t="s">
        <v>90</v>
      </c>
      <c r="D21" s="11" t="s">
        <v>57</v>
      </c>
      <c r="E21" s="22" t="s">
        <v>35</v>
      </c>
      <c r="F21" s="26" t="s">
        <v>36</v>
      </c>
      <c r="G21" s="11" t="s">
        <v>72</v>
      </c>
      <c r="H21" s="11" t="s">
        <v>48</v>
      </c>
      <c r="I21" s="25" t="s">
        <v>39</v>
      </c>
    </row>
    <row r="22" customFormat="false" ht="100.25" hidden="false" customHeight="false" outlineLevel="0" collapsed="false">
      <c r="A22" s="20" t="e">
        <f aca="true">_xlfn.CONCAT("SP2-G",'SPRINT PLANNING'!$G$6,DATE(2024,7,NOW()),ROW())</f>
        <v>#VALUE!</v>
      </c>
      <c r="B22" s="33" t="s">
        <v>91</v>
      </c>
      <c r="C22" s="25" t="s">
        <v>92</v>
      </c>
      <c r="D22" s="11" t="s">
        <v>34</v>
      </c>
      <c r="E22" s="22" t="s">
        <v>46</v>
      </c>
      <c r="F22" s="26" t="s">
        <v>36</v>
      </c>
      <c r="G22" s="11" t="s">
        <v>37</v>
      </c>
      <c r="H22" s="11" t="s">
        <v>48</v>
      </c>
      <c r="I22" s="25" t="s">
        <v>39</v>
      </c>
    </row>
    <row r="23" customFormat="false" ht="100.25" hidden="false" customHeight="false" outlineLevel="0" collapsed="false">
      <c r="A23" s="20" t="e">
        <f aca="true">_xlfn.CONCAT("SP2-G",'SPRINT PLANNING'!$G$6,DATE(2024,7,NOW()),ROW())</f>
        <v>#VALUE!</v>
      </c>
      <c r="B23" s="33" t="s">
        <v>93</v>
      </c>
      <c r="C23" s="32" t="s">
        <v>94</v>
      </c>
      <c r="D23" s="11" t="s">
        <v>34</v>
      </c>
      <c r="E23" s="22" t="s">
        <v>46</v>
      </c>
      <c r="F23" s="26" t="s">
        <v>36</v>
      </c>
      <c r="G23" s="11" t="s">
        <v>54</v>
      </c>
      <c r="H23" s="11" t="s">
        <v>43</v>
      </c>
      <c r="I23" s="11" t="s">
        <v>68</v>
      </c>
    </row>
    <row r="24" customFormat="false" ht="111.9" hidden="false" customHeight="false" outlineLevel="0" collapsed="false">
      <c r="A24" s="20" t="e">
        <f aca="true">_xlfn.CONCAT("SP2-G",'SPRINT PLANNING'!$G$6,DATE(2024,7,NOW()),ROW())</f>
        <v>#VALUE!</v>
      </c>
      <c r="B24" s="33" t="s">
        <v>95</v>
      </c>
      <c r="C24" s="25" t="s">
        <v>96</v>
      </c>
      <c r="D24" s="11" t="s">
        <v>34</v>
      </c>
      <c r="E24" s="22" t="s">
        <v>46</v>
      </c>
      <c r="F24" s="26" t="s">
        <v>36</v>
      </c>
      <c r="G24" s="11" t="s">
        <v>72</v>
      </c>
      <c r="H24" s="11" t="s">
        <v>97</v>
      </c>
      <c r="I24" s="25" t="s">
        <v>39</v>
      </c>
    </row>
    <row r="25" customFormat="false" ht="106.85" hidden="false" customHeight="true" outlineLevel="0" collapsed="false">
      <c r="A25" s="34"/>
      <c r="B25" s="34"/>
      <c r="C25" s="34"/>
      <c r="D25" s="34"/>
      <c r="E25" s="34"/>
      <c r="F25" s="34"/>
      <c r="G25" s="34"/>
      <c r="H25" s="34"/>
      <c r="I25" s="34"/>
    </row>
  </sheetData>
  <dataValidations count="4">
    <dataValidation allowBlank="true" errorStyle="stop" operator="between" showDropDown="false" showErrorMessage="true" showInputMessage="true" sqref="E2:E24" type="list">
      <formula1>LISTAS!$B$2:$B$4</formula1>
      <formula2>0</formula2>
    </dataValidation>
    <dataValidation allowBlank="true" errorStyle="stop" operator="between" showDropDown="false" showErrorMessage="true" showInputMessage="true" sqref="F2:F24" type="list">
      <formula1>LISTAS!$C$2:$C$4</formula1>
      <formula2>0</formula2>
    </dataValidation>
    <dataValidation allowBlank="true" errorStyle="stop" operator="between" showDropDown="false" showErrorMessage="true" showInputMessage="true" sqref="H2:H24" type="list">
      <formula1>LISTAS!$D$2:$D$6</formula1>
      <formula2>0</formula2>
    </dataValidation>
    <dataValidation allowBlank="true" errorStyle="stop" operator="between" showDropDown="false" showErrorMessage="true" showInputMessage="true" sqref="D2:D24" type="list">
      <formula1>LISTAS!$A$2:$A$4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8"/>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 activeCellId="0" sqref="A1"/>
    </sheetView>
  </sheetViews>
  <sheetFormatPr defaultColWidth="11.42578125" defaultRowHeight="14.25" zeroHeight="false" outlineLevelRow="0" outlineLevelCol="0"/>
  <cols>
    <col collapsed="false" customWidth="true" hidden="false" outlineLevel="0" max="1" min="1" style="35" width="15.57"/>
    <col collapsed="false" customWidth="true" hidden="false" outlineLevel="0" max="2" min="2" style="35" width="56.29"/>
    <col collapsed="false" customWidth="true" hidden="false" outlineLevel="0" max="3" min="3" style="35" width="35.85"/>
    <col collapsed="false" customWidth="true" hidden="false" outlineLevel="0" max="4" min="4" style="35" width="21.14"/>
    <col collapsed="false" customWidth="true" hidden="false" outlineLevel="0" max="5" min="5" style="35" width="9.14"/>
    <col collapsed="false" customWidth="true" hidden="false" outlineLevel="0" max="6" min="6" style="35" width="12"/>
    <col collapsed="false" customWidth="true" hidden="false" outlineLevel="0" max="7" min="7" style="35" width="15.71"/>
    <col collapsed="false" customWidth="true" hidden="false" outlineLevel="0" max="8" min="8" style="35" width="21.71"/>
    <col collapsed="false" customWidth="false" hidden="false" outlineLevel="0" max="16384" min="9" style="34" width="11.43"/>
  </cols>
  <sheetData>
    <row r="1" customFormat="false" ht="54.75" hidden="false" customHeight="true" outlineLevel="0" collapsed="false">
      <c r="A1" s="36" t="s">
        <v>23</v>
      </c>
      <c r="B1" s="37" t="s">
        <v>24</v>
      </c>
      <c r="C1" s="37" t="s">
        <v>98</v>
      </c>
      <c r="D1" s="37" t="s">
        <v>26</v>
      </c>
      <c r="E1" s="37" t="s">
        <v>27</v>
      </c>
      <c r="F1" s="37" t="s">
        <v>28</v>
      </c>
      <c r="G1" s="37" t="str">
        <f aca="false">BACKLOG!G1</f>
        <v>Estimacion(horas)</v>
      </c>
      <c r="H1" s="37" t="s">
        <v>30</v>
      </c>
      <c r="I1" s="37" t="s">
        <v>99</v>
      </c>
      <c r="J1" s="18" t="s">
        <v>100</v>
      </c>
      <c r="K1" s="19" t="s">
        <v>101</v>
      </c>
    </row>
    <row r="2" customFormat="false" ht="104.25" hidden="false" customHeight="true" outlineLevel="0" collapsed="false">
      <c r="A2" s="38" t="e">
        <f aca="true">_xlfn.CONCAT("SP1-G",'SPRINT PLANNING'!$G$6,DATE(2024,7,NOW()),ROW())</f>
        <v>#VALUE!</v>
      </c>
      <c r="B2" s="39" t="s">
        <v>32</v>
      </c>
      <c r="C2" s="40" t="s">
        <v>33</v>
      </c>
      <c r="D2" s="39" t="s">
        <v>34</v>
      </c>
      <c r="E2" s="39" t="s">
        <v>35</v>
      </c>
      <c r="F2" s="39" t="s">
        <v>36</v>
      </c>
      <c r="G2" s="41" t="s">
        <v>37</v>
      </c>
      <c r="H2" s="42" t="s">
        <v>38</v>
      </c>
      <c r="I2" s="43" t="n">
        <v>1</v>
      </c>
      <c r="J2" s="44" t="n">
        <v>45620</v>
      </c>
      <c r="K2" s="45" t="n">
        <v>45619</v>
      </c>
    </row>
    <row r="3" customFormat="false" ht="56.25" hidden="false" customHeight="true" outlineLevel="0" collapsed="false">
      <c r="A3" s="38" t="e">
        <f aca="true">_xlfn.CONCAT("SP1-G",'SPRINT PLANNING'!$G$6,DATE(2024,7,NOW()),ROW())</f>
        <v>#VALUE!</v>
      </c>
      <c r="B3" s="39" t="s">
        <v>40</v>
      </c>
      <c r="C3" s="40" t="s">
        <v>41</v>
      </c>
      <c r="D3" s="39" t="s">
        <v>34</v>
      </c>
      <c r="E3" s="39" t="s">
        <v>35</v>
      </c>
      <c r="F3" s="39" t="s">
        <v>36</v>
      </c>
      <c r="G3" s="41" t="s">
        <v>102</v>
      </c>
      <c r="H3" s="42" t="s">
        <v>43</v>
      </c>
      <c r="I3" s="43" t="n">
        <v>1</v>
      </c>
      <c r="J3" s="44" t="n">
        <v>45620</v>
      </c>
      <c r="K3" s="45" t="n">
        <v>45619</v>
      </c>
    </row>
    <row r="4" customFormat="false" ht="53.3" hidden="false" customHeight="false" outlineLevel="0" collapsed="false">
      <c r="A4" s="38" t="e">
        <f aca="true">_xlfn.CONCAT("SP1-G",'SPRINT PLANNING'!$G$6,DATE(2024,7,NOW()),ROW())</f>
        <v>#VALUE!</v>
      </c>
      <c r="B4" s="39" t="s">
        <v>44</v>
      </c>
      <c r="C4" s="40" t="s">
        <v>45</v>
      </c>
      <c r="D4" s="39" t="s">
        <v>34</v>
      </c>
      <c r="E4" s="39" t="s">
        <v>46</v>
      </c>
      <c r="F4" s="39" t="s">
        <v>36</v>
      </c>
      <c r="G4" s="41" t="s">
        <v>47</v>
      </c>
      <c r="H4" s="42" t="s">
        <v>48</v>
      </c>
      <c r="I4" s="43" t="n">
        <v>1</v>
      </c>
      <c r="J4" s="44" t="n">
        <v>45624</v>
      </c>
      <c r="K4" s="45" t="n">
        <v>45624</v>
      </c>
    </row>
    <row r="5" customFormat="false" ht="31.95" hidden="false" customHeight="false" outlineLevel="0" collapsed="false">
      <c r="A5" s="38" t="e">
        <f aca="true">_xlfn.CONCAT("SP1-G",'SPRINT PLANNING'!$G$6,DATE(2024,7,NOW()),ROW())</f>
        <v>#VALUE!</v>
      </c>
      <c r="B5" s="39" t="s">
        <v>49</v>
      </c>
      <c r="C5" s="40" t="s">
        <v>50</v>
      </c>
      <c r="D5" s="39" t="s">
        <v>34</v>
      </c>
      <c r="E5" s="39" t="s">
        <v>46</v>
      </c>
      <c r="F5" s="39" t="s">
        <v>36</v>
      </c>
      <c r="G5" s="41" t="s">
        <v>103</v>
      </c>
      <c r="H5" s="42" t="s">
        <v>43</v>
      </c>
      <c r="I5" s="43" t="n">
        <v>1</v>
      </c>
      <c r="J5" s="44" t="n">
        <v>45624</v>
      </c>
      <c r="K5" s="45" t="n">
        <v>45624</v>
      </c>
    </row>
    <row r="6" customFormat="false" ht="15" hidden="false" customHeight="false" outlineLevel="0" collapsed="false"/>
    <row r="7" customFormat="false" ht="15" hidden="false" customHeight="false" outlineLevel="0" collapsed="false"/>
    <row r="8" customFormat="false" ht="15" hidden="false" customHeight="false" outlineLevel="0" collapsed="false"/>
  </sheetData>
  <dataValidations count="4">
    <dataValidation allowBlank="true" errorStyle="stop" operator="between" showDropDown="false" showErrorMessage="true" showInputMessage="true" sqref="E2:E5" type="list">
      <formula1>LISTAS!$B$2:$B$4</formula1>
      <formula2>0</formula2>
    </dataValidation>
    <dataValidation allowBlank="true" errorStyle="stop" operator="between" showDropDown="false" showErrorMessage="true" showInputMessage="true" sqref="F2:F5" type="list">
      <formula1>LISTAS!$C$2:$C$4</formula1>
      <formula2>0</formula2>
    </dataValidation>
    <dataValidation allowBlank="true" errorStyle="stop" operator="between" showDropDown="false" showErrorMessage="true" showInputMessage="true" sqref="H2:H5" type="list">
      <formula1>LISTAS!$D$2:$D$6</formula1>
      <formula2>0</formula2>
    </dataValidation>
    <dataValidation allowBlank="true" errorStyle="stop" operator="between" showDropDown="false" showErrorMessage="true" showInputMessage="true" sqref="D2:D9" type="list">
      <formula1>LISTAS!$A$2:$A$4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 activeCellId="0" sqref="A1"/>
    </sheetView>
  </sheetViews>
  <sheetFormatPr defaultColWidth="11.42578125" defaultRowHeight="14.25" zeroHeight="false" outlineLevelRow="0" outlineLevelCol="0"/>
  <cols>
    <col collapsed="false" customWidth="true" hidden="false" outlineLevel="0" max="1" min="1" style="35" width="14.14"/>
    <col collapsed="false" customWidth="true" hidden="false" outlineLevel="0" max="2" min="2" style="35" width="44.71"/>
    <col collapsed="false" customWidth="true" hidden="false" outlineLevel="0" max="3" min="3" style="35" width="53.71"/>
    <col collapsed="false" customWidth="true" hidden="false" outlineLevel="0" max="4" min="4" style="35" width="21.14"/>
    <col collapsed="false" customWidth="false" hidden="false" outlineLevel="0" max="5" min="5" style="34" width="11.43"/>
    <col collapsed="false" customWidth="true" hidden="false" outlineLevel="0" max="6" min="6" style="35" width="12"/>
    <col collapsed="false" customWidth="true" hidden="false" outlineLevel="0" max="7" min="7" style="35" width="12.71"/>
    <col collapsed="false" customWidth="true" hidden="false" outlineLevel="0" max="8" min="8" style="35" width="21.71"/>
    <col collapsed="false" customWidth="false" hidden="false" outlineLevel="0" max="16384" min="9" style="34" width="11.43"/>
  </cols>
  <sheetData>
    <row r="1" customFormat="false" ht="54.75" hidden="false" customHeight="true" outlineLevel="0" collapsed="false">
      <c r="A1" s="46" t="s">
        <v>23</v>
      </c>
      <c r="B1" s="47" t="s">
        <v>24</v>
      </c>
      <c r="C1" s="37" t="s">
        <v>98</v>
      </c>
      <c r="D1" s="37" t="s">
        <v>26</v>
      </c>
      <c r="E1" s="37" t="s">
        <v>27</v>
      </c>
      <c r="F1" s="37" t="s">
        <v>28</v>
      </c>
      <c r="G1" s="37" t="s">
        <v>104</v>
      </c>
      <c r="H1" s="37" t="s">
        <v>30</v>
      </c>
      <c r="I1" s="37" t="s">
        <v>99</v>
      </c>
      <c r="J1" s="18" t="s">
        <v>100</v>
      </c>
      <c r="K1" s="19" t="s">
        <v>101</v>
      </c>
    </row>
    <row r="2" customFormat="false" ht="61.5" hidden="false" customHeight="true" outlineLevel="0" collapsed="false">
      <c r="A2" s="38" t="e">
        <f aca="true">_xlfn.CONCAT("SP2-G",'SPRINT PLANNING'!$G$6,DATE(2024,7,NOW()),ROW())</f>
        <v>#VALUE!</v>
      </c>
      <c r="B2" s="48" t="s">
        <v>52</v>
      </c>
      <c r="C2" s="49" t="s">
        <v>105</v>
      </c>
      <c r="D2" s="50" t="s">
        <v>34</v>
      </c>
      <c r="E2" s="50" t="s">
        <v>46</v>
      </c>
      <c r="F2" s="50" t="s">
        <v>36</v>
      </c>
      <c r="G2" s="50" t="s">
        <v>54</v>
      </c>
      <c r="H2" s="51" t="s">
        <v>48</v>
      </c>
      <c r="I2" s="52" t="n">
        <v>1</v>
      </c>
      <c r="J2" s="44" t="n">
        <v>45632</v>
      </c>
      <c r="K2" s="44" t="n">
        <v>45628</v>
      </c>
    </row>
    <row r="3" customFormat="false" ht="29" hidden="false" customHeight="false" outlineLevel="0" collapsed="false">
      <c r="A3" s="38" t="e">
        <f aca="true">_xlfn.CONCAT("SP2-G",'SPRINT PLANNING'!$G$6,DATE(2024,7,NOW()),ROW())</f>
        <v>#VALUE!</v>
      </c>
      <c r="B3" s="53" t="s">
        <v>55</v>
      </c>
      <c r="C3" s="54" t="s">
        <v>56</v>
      </c>
      <c r="D3" s="39" t="s">
        <v>34</v>
      </c>
      <c r="E3" s="39" t="s">
        <v>46</v>
      </c>
      <c r="F3" s="39" t="s">
        <v>36</v>
      </c>
      <c r="G3" s="39" t="s">
        <v>54</v>
      </c>
      <c r="H3" s="55" t="s">
        <v>48</v>
      </c>
      <c r="I3" s="43" t="n">
        <v>1</v>
      </c>
      <c r="J3" s="45" t="n">
        <v>45632</v>
      </c>
      <c r="K3" s="45" t="n">
        <v>45630</v>
      </c>
    </row>
    <row r="4" customFormat="false" ht="44.2" hidden="false" customHeight="false" outlineLevel="0" collapsed="false">
      <c r="A4" s="38" t="e">
        <f aca="true">_xlfn.CONCAT("SP2-G",'SPRINT PLANNING'!$G$6,DATE(2024,7,NOW()),ROW())</f>
        <v>#VALUE!</v>
      </c>
      <c r="B4" s="39" t="s">
        <v>58</v>
      </c>
      <c r="C4" s="56" t="s">
        <v>59</v>
      </c>
      <c r="D4" s="39" t="s">
        <v>34</v>
      </c>
      <c r="E4" s="39" t="s">
        <v>46</v>
      </c>
      <c r="F4" s="39" t="s">
        <v>36</v>
      </c>
      <c r="G4" s="39" t="s">
        <v>60</v>
      </c>
      <c r="H4" s="42" t="s">
        <v>38</v>
      </c>
      <c r="I4" s="43" t="n">
        <v>1</v>
      </c>
      <c r="J4" s="45" t="n">
        <v>45632</v>
      </c>
      <c r="K4" s="45" t="n">
        <v>45630</v>
      </c>
    </row>
    <row r="5" customFormat="false" ht="29" hidden="false" customHeight="false" outlineLevel="0" collapsed="false">
      <c r="A5" s="38" t="e">
        <f aca="true">_xlfn.CONCAT("SP2-G",'SPRINT PLANNING'!$G$6,DATE(2024,7,NOW()),ROW())</f>
        <v>#VALUE!</v>
      </c>
      <c r="B5" s="39" t="s">
        <v>61</v>
      </c>
      <c r="C5" s="49" t="s">
        <v>106</v>
      </c>
      <c r="D5" s="39" t="s">
        <v>34</v>
      </c>
      <c r="E5" s="39" t="s">
        <v>35</v>
      </c>
      <c r="F5" s="39" t="s">
        <v>36</v>
      </c>
      <c r="G5" s="39" t="s">
        <v>63</v>
      </c>
      <c r="H5" s="42" t="s">
        <v>38</v>
      </c>
      <c r="I5" s="43" t="n">
        <v>1</v>
      </c>
      <c r="J5" s="45" t="n">
        <v>45630</v>
      </c>
      <c r="K5" s="45" t="n">
        <v>45630</v>
      </c>
    </row>
    <row r="6" customFormat="false" ht="19.3" hidden="false" customHeight="false" outlineLevel="0" collapsed="false">
      <c r="A6" s="38" t="e">
        <f aca="true">_xlfn.CONCAT("SP2-G",'SPRINT PLANNING'!$G$6,DATE(2024,7,NOW()),ROW())</f>
        <v>#VALUE!</v>
      </c>
      <c r="B6" s="39" t="s">
        <v>64</v>
      </c>
      <c r="C6" s="49" t="s">
        <v>62</v>
      </c>
      <c r="D6" s="39" t="s">
        <v>34</v>
      </c>
      <c r="E6" s="39" t="s">
        <v>46</v>
      </c>
      <c r="F6" s="39" t="s">
        <v>36</v>
      </c>
      <c r="G6" s="39" t="s">
        <v>37</v>
      </c>
      <c r="H6" s="42" t="s">
        <v>38</v>
      </c>
      <c r="I6" s="43" t="n">
        <v>1</v>
      </c>
      <c r="J6" s="45" t="n">
        <v>45630</v>
      </c>
      <c r="K6" s="45" t="n">
        <v>45631</v>
      </c>
    </row>
    <row r="7" customFormat="false" ht="38.65" hidden="false" customHeight="false" outlineLevel="0" collapsed="false">
      <c r="A7" s="38" t="e">
        <f aca="true">_xlfn.CONCAT("SP2-G",'SPRINT PLANNING'!$G$6,DATE(2024,7,NOW()),ROW())</f>
        <v>#VALUE!</v>
      </c>
      <c r="B7" s="39" t="s">
        <v>66</v>
      </c>
      <c r="C7" s="54" t="s">
        <v>67</v>
      </c>
      <c r="D7" s="39" t="s">
        <v>34</v>
      </c>
      <c r="E7" s="39" t="s">
        <v>46</v>
      </c>
      <c r="F7" s="39" t="s">
        <v>36</v>
      </c>
      <c r="G7" s="39" t="s">
        <v>42</v>
      </c>
      <c r="H7" s="42" t="s">
        <v>43</v>
      </c>
      <c r="I7" s="43" t="n">
        <v>1</v>
      </c>
      <c r="J7" s="45" t="n">
        <v>45632</v>
      </c>
      <c r="K7" s="45" t="n">
        <v>45631</v>
      </c>
    </row>
    <row r="8" customFormat="false" ht="44.2" hidden="false" customHeight="false" outlineLevel="0" collapsed="false">
      <c r="A8" s="38" t="e">
        <f aca="true">_xlfn.CONCAT("SP2-G",'SPRINT PLANNING'!$G$6,DATE(2024,7,NOW()),ROW())</f>
        <v>#VALUE!</v>
      </c>
      <c r="B8" s="39" t="s">
        <v>69</v>
      </c>
      <c r="C8" s="57" t="s">
        <v>107</v>
      </c>
      <c r="D8" s="39" t="s">
        <v>34</v>
      </c>
      <c r="E8" s="39" t="s">
        <v>46</v>
      </c>
      <c r="F8" s="39" t="s">
        <v>36</v>
      </c>
      <c r="G8" s="39" t="s">
        <v>54</v>
      </c>
      <c r="H8" s="42" t="s">
        <v>43</v>
      </c>
      <c r="I8" s="43" t="n">
        <v>1</v>
      </c>
      <c r="J8" s="45" t="n">
        <v>45632</v>
      </c>
      <c r="K8" s="45" t="n">
        <v>45631</v>
      </c>
    </row>
    <row r="9" customFormat="false" ht="48.35" hidden="false" customHeight="false" outlineLevel="0" collapsed="false">
      <c r="A9" s="38" t="e">
        <f aca="true">_xlfn.CONCAT("SP2-G",'SPRINT PLANNING'!$G$6,DATE(2024,7,NOW()),ROW())</f>
        <v>#VALUE!</v>
      </c>
      <c r="B9" s="48" t="s">
        <v>70</v>
      </c>
      <c r="C9" s="58" t="s">
        <v>71</v>
      </c>
      <c r="D9" s="39" t="s">
        <v>34</v>
      </c>
      <c r="E9" s="39" t="s">
        <v>46</v>
      </c>
      <c r="F9" s="39" t="s">
        <v>36</v>
      </c>
      <c r="G9" s="39" t="s">
        <v>72</v>
      </c>
      <c r="H9" s="42" t="s">
        <v>48</v>
      </c>
      <c r="I9" s="43" t="n">
        <v>1</v>
      </c>
      <c r="J9" s="45" t="n">
        <v>45632</v>
      </c>
      <c r="K9" s="45" t="n">
        <v>45631</v>
      </c>
    </row>
    <row r="10" customFormat="false" ht="38.65" hidden="false" customHeight="false" outlineLevel="0" collapsed="false">
      <c r="A10" s="38" t="e">
        <f aca="true">_xlfn.CONCAT("SP1-G",'SPRINT PLANNING'!$G$6,DATE(2024,7,NOW()),ROW())</f>
        <v>#VALUE!</v>
      </c>
      <c r="B10" s="42" t="s">
        <v>108</v>
      </c>
      <c r="C10" s="40" t="s">
        <v>74</v>
      </c>
      <c r="D10" s="39" t="s">
        <v>57</v>
      </c>
      <c r="E10" s="39" t="s">
        <v>46</v>
      </c>
      <c r="F10" s="39" t="s">
        <v>36</v>
      </c>
      <c r="G10" s="41" t="s">
        <v>37</v>
      </c>
      <c r="H10" s="42" t="s">
        <v>48</v>
      </c>
      <c r="I10" s="43" t="n">
        <v>1</v>
      </c>
      <c r="J10" s="44" t="n">
        <v>45633</v>
      </c>
      <c r="K10" s="45" t="n">
        <v>45634</v>
      </c>
    </row>
    <row r="11" customFormat="false" ht="44.2" hidden="false" customHeight="false" outlineLevel="0" collapsed="false">
      <c r="A11" s="38" t="e">
        <f aca="true">_xlfn.CONCAT("SP1-G",'SPRINT PLANNING'!$G$6,DATE(2024,7,NOW()),ROW())</f>
        <v>#VALUE!</v>
      </c>
      <c r="B11" s="42" t="s">
        <v>109</v>
      </c>
      <c r="C11" s="40" t="s">
        <v>76</v>
      </c>
      <c r="D11" s="39" t="s">
        <v>57</v>
      </c>
      <c r="E11" s="39" t="s">
        <v>46</v>
      </c>
      <c r="F11" s="39" t="s">
        <v>36</v>
      </c>
      <c r="G11" s="41" t="s">
        <v>72</v>
      </c>
      <c r="H11" s="42" t="s">
        <v>43</v>
      </c>
      <c r="I11" s="43" t="n">
        <v>1</v>
      </c>
      <c r="J11" s="44" t="n">
        <v>45633</v>
      </c>
      <c r="K11" s="45" t="n">
        <v>45634</v>
      </c>
    </row>
    <row r="12" customFormat="false" ht="48.35" hidden="false" customHeight="false" outlineLevel="0" collapsed="false">
      <c r="A12" s="38" t="e">
        <f aca="true">_xlfn.CONCAT("SP1-G",'SPRINT PLANNING'!$G$6,DATE(2024,7,NOW()),ROW())</f>
        <v>#VALUE!</v>
      </c>
      <c r="B12" s="42" t="s">
        <v>110</v>
      </c>
      <c r="C12" s="40" t="s">
        <v>78</v>
      </c>
      <c r="D12" s="39" t="s">
        <v>34</v>
      </c>
      <c r="E12" s="39" t="s">
        <v>46</v>
      </c>
      <c r="F12" s="39" t="s">
        <v>36</v>
      </c>
      <c r="G12" s="41" t="s">
        <v>111</v>
      </c>
      <c r="H12" s="42" t="s">
        <v>48</v>
      </c>
      <c r="I12" s="43" t="n">
        <v>1</v>
      </c>
      <c r="J12" s="44" t="n">
        <v>45634</v>
      </c>
      <c r="K12" s="45" t="n">
        <v>45635</v>
      </c>
    </row>
    <row r="13" customFormat="false" ht="14.25" hidden="false" customHeight="false" outlineLevel="0" collapsed="false">
      <c r="C13" s="59"/>
    </row>
    <row r="15" customFormat="false" ht="14.25" hidden="false" customHeight="false" outlineLevel="0" collapsed="false">
      <c r="D15" s="15"/>
    </row>
    <row r="18" customFormat="false" ht="14.25" hidden="false" customHeight="false" outlineLevel="0" collapsed="false">
      <c r="H18" s="15"/>
    </row>
  </sheetData>
  <dataValidations count="4">
    <dataValidation allowBlank="true" errorStyle="stop" operator="between" showDropDown="false" showErrorMessage="true" showInputMessage="true" sqref="E2:E12" type="list">
      <formula1>LISTAS!$B$2:$B$4</formula1>
      <formula2>0</formula2>
    </dataValidation>
    <dataValidation allowBlank="true" errorStyle="stop" operator="between" showDropDown="false" showErrorMessage="true" showInputMessage="true" sqref="F2:F12" type="list">
      <formula1>LISTAS!$C$2:$C$4</formula1>
      <formula2>0</formula2>
    </dataValidation>
    <dataValidation allowBlank="true" errorStyle="stop" operator="between" showDropDown="false" showErrorMessage="true" showInputMessage="true" sqref="H2:H12" type="list">
      <formula1>LISTAS!$D$2:$D$6</formula1>
      <formula2>0</formula2>
    </dataValidation>
    <dataValidation allowBlank="true" errorStyle="stop" operator="between" showDropDown="false" showErrorMessage="true" showInputMessage="true" sqref="D2:D12" type="list">
      <formula1>LISTAS!$A$2:$A$4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B1" colorId="64" zoomScale="64" zoomScaleNormal="64" zoomScalePageLayoutView="100" workbookViewId="0">
      <selection pane="topLeft" activeCell="B1" activeCellId="0" sqref="B1"/>
    </sheetView>
  </sheetViews>
  <sheetFormatPr defaultColWidth="11.42578125" defaultRowHeight="14.25" zeroHeight="false" outlineLevelRow="0" outlineLevelCol="0"/>
  <cols>
    <col collapsed="false" customWidth="true" hidden="false" outlineLevel="0" max="1" min="1" style="1" width="17"/>
    <col collapsed="false" customWidth="true" hidden="false" outlineLevel="0" max="2" min="2" style="1" width="44.71"/>
    <col collapsed="false" customWidth="true" hidden="false" outlineLevel="0" max="3" min="3" style="1" width="49.29"/>
    <col collapsed="false" customWidth="true" hidden="false" outlineLevel="0" max="4" min="4" style="1" width="21.14"/>
    <col collapsed="false" customWidth="true" hidden="false" outlineLevel="0" max="6" min="6" style="1" width="12"/>
    <col collapsed="false" customWidth="true" hidden="false" outlineLevel="0" max="7" min="7" style="1" width="12.71"/>
    <col collapsed="false" customWidth="true" hidden="false" outlineLevel="0" max="8" min="8" style="1" width="21.71"/>
  </cols>
  <sheetData>
    <row r="1" customFormat="false" ht="54.75" hidden="false" customHeight="true" outlineLevel="0" collapsed="false">
      <c r="A1" s="36" t="s">
        <v>23</v>
      </c>
      <c r="B1" s="37" t="s">
        <v>24</v>
      </c>
      <c r="C1" s="37" t="s">
        <v>98</v>
      </c>
      <c r="D1" s="37" t="s">
        <v>26</v>
      </c>
      <c r="E1" s="37" t="s">
        <v>27</v>
      </c>
      <c r="F1" s="37" t="s">
        <v>28</v>
      </c>
      <c r="G1" s="37" t="s">
        <v>104</v>
      </c>
      <c r="H1" s="37" t="s">
        <v>30</v>
      </c>
      <c r="I1" s="37" t="s">
        <v>99</v>
      </c>
      <c r="J1" s="18" t="s">
        <v>100</v>
      </c>
      <c r="K1" s="19" t="s">
        <v>101</v>
      </c>
    </row>
    <row r="2" customFormat="false" ht="61.5" hidden="false" customHeight="true" outlineLevel="0" collapsed="false">
      <c r="A2" s="60" t="e">
        <f aca="true">_xlfn.CONCAT("SP3-G",'SPRINT PLANNING'!$G$6,DATE(2024,7,NOW()),ROW())</f>
        <v>#VALUE!</v>
      </c>
      <c r="B2" s="61" t="s">
        <v>112</v>
      </c>
      <c r="C2" s="62" t="s">
        <v>80</v>
      </c>
      <c r="D2" s="50" t="s">
        <v>57</v>
      </c>
      <c r="E2" s="50" t="s">
        <v>46</v>
      </c>
      <c r="F2" s="50" t="s">
        <v>36</v>
      </c>
      <c r="G2" s="50" t="s">
        <v>42</v>
      </c>
      <c r="H2" s="51" t="s">
        <v>48</v>
      </c>
      <c r="I2" s="63" t="n">
        <v>1</v>
      </c>
      <c r="J2" s="64" t="n">
        <v>45635</v>
      </c>
      <c r="K2" s="64" t="n">
        <v>45635</v>
      </c>
    </row>
    <row r="3" customFormat="false" ht="57.45" hidden="false" customHeight="false" outlineLevel="0" collapsed="false">
      <c r="A3" s="38" t="e">
        <f aca="true">_xlfn.CONCAT("SP3-G",'SPRINT PLANNING'!$G$6,DATE(2024,7,NOW()),ROW())</f>
        <v>#VALUE!</v>
      </c>
      <c r="B3" s="65" t="s">
        <v>113</v>
      </c>
      <c r="C3" s="42" t="s">
        <v>83</v>
      </c>
      <c r="D3" s="39" t="s">
        <v>34</v>
      </c>
      <c r="E3" s="39" t="s">
        <v>35</v>
      </c>
      <c r="F3" s="39" t="s">
        <v>36</v>
      </c>
      <c r="G3" s="39" t="s">
        <v>114</v>
      </c>
      <c r="H3" s="42" t="s">
        <v>43</v>
      </c>
      <c r="I3" s="66" t="n">
        <v>1</v>
      </c>
      <c r="J3" s="45" t="n">
        <v>45635</v>
      </c>
      <c r="K3" s="67" t="n">
        <v>45635</v>
      </c>
      <c r="M3" s="15"/>
    </row>
    <row r="4" customFormat="false" ht="68.65" hidden="false" customHeight="false" outlineLevel="0" collapsed="false">
      <c r="A4" s="38" t="e">
        <f aca="true">_xlfn.CONCAT("SP3-G",'SPRINT PLANNING'!$G$6,DATE(2024,7,NOW()),ROW())</f>
        <v>#VALUE!</v>
      </c>
      <c r="B4" s="68" t="s">
        <v>115</v>
      </c>
      <c r="C4" s="55" t="s">
        <v>86</v>
      </c>
      <c r="D4" s="39" t="s">
        <v>34</v>
      </c>
      <c r="E4" s="39" t="s">
        <v>35</v>
      </c>
      <c r="F4" s="39" t="s">
        <v>36</v>
      </c>
      <c r="G4" s="39" t="s">
        <v>114</v>
      </c>
      <c r="H4" s="42" t="s">
        <v>43</v>
      </c>
      <c r="I4" s="66" t="n">
        <v>1</v>
      </c>
      <c r="J4" s="45" t="n">
        <v>45635</v>
      </c>
      <c r="K4" s="67" t="n">
        <v>45636</v>
      </c>
    </row>
    <row r="5" customFormat="false" ht="35.05" hidden="false" customHeight="false" outlineLevel="0" collapsed="false">
      <c r="A5" s="38" t="e">
        <f aca="true">_xlfn.CONCAT("SP3-G",'SPRINT PLANNING'!$G$6,DATE(2024,7,NOW()),ROW())</f>
        <v>#VALUE!</v>
      </c>
      <c r="B5" s="69" t="s">
        <v>87</v>
      </c>
      <c r="C5" s="70" t="s">
        <v>88</v>
      </c>
      <c r="D5" s="39" t="s">
        <v>34</v>
      </c>
      <c r="E5" s="39" t="s">
        <v>46</v>
      </c>
      <c r="F5" s="39" t="s">
        <v>36</v>
      </c>
      <c r="G5" s="39" t="s">
        <v>114</v>
      </c>
      <c r="H5" s="42" t="s">
        <v>48</v>
      </c>
      <c r="I5" s="66" t="n">
        <v>1</v>
      </c>
      <c r="J5" s="67" t="n">
        <v>45636</v>
      </c>
      <c r="K5" s="45" t="n">
        <v>45636</v>
      </c>
    </row>
    <row r="6" customFormat="false" ht="79.85" hidden="false" customHeight="false" outlineLevel="0" collapsed="false">
      <c r="A6" s="38" t="e">
        <f aca="true">_xlfn.CONCAT("SP2-G",'SPRINT PLANNING'!$G$6,DATE(2024,7,NOW()),ROW())</f>
        <v>#VALUE!</v>
      </c>
      <c r="B6" s="68" t="s">
        <v>116</v>
      </c>
      <c r="C6" s="71" t="s">
        <v>90</v>
      </c>
      <c r="D6" s="39" t="s">
        <v>57</v>
      </c>
      <c r="E6" s="39" t="s">
        <v>46</v>
      </c>
      <c r="F6" s="39" t="s">
        <v>36</v>
      </c>
      <c r="G6" s="39" t="s">
        <v>72</v>
      </c>
      <c r="H6" s="42" t="s">
        <v>48</v>
      </c>
      <c r="I6" s="66" t="n">
        <v>1</v>
      </c>
      <c r="J6" s="45" t="n">
        <v>45636</v>
      </c>
      <c r="K6" s="45" t="n">
        <v>45637</v>
      </c>
    </row>
    <row r="7" customFormat="false" ht="68.65" hidden="false" customHeight="false" outlineLevel="0" collapsed="false">
      <c r="A7" s="38" t="e">
        <f aca="true">_xlfn.CONCAT("SP3-G",'SPRINT PLANNING'!$G$6,DATE(2024,7,NOW()),ROW())</f>
        <v>#VALUE!</v>
      </c>
      <c r="B7" s="68" t="s">
        <v>117</v>
      </c>
      <c r="C7" s="55" t="s">
        <v>92</v>
      </c>
      <c r="D7" s="39" t="s">
        <v>34</v>
      </c>
      <c r="E7" s="39" t="s">
        <v>46</v>
      </c>
      <c r="F7" s="39" t="s">
        <v>36</v>
      </c>
      <c r="G7" s="39" t="s">
        <v>118</v>
      </c>
      <c r="H7" s="42" t="s">
        <v>48</v>
      </c>
      <c r="I7" s="66" t="n">
        <v>1</v>
      </c>
      <c r="J7" s="45" t="n">
        <v>45637</v>
      </c>
      <c r="K7" s="45" t="n">
        <v>45638</v>
      </c>
    </row>
    <row r="8" customFormat="false" ht="79.85" hidden="false" customHeight="false" outlineLevel="0" collapsed="false">
      <c r="A8" s="38" t="e">
        <f aca="true">_xlfn.CONCAT("SP3-G",'SPRINT PLANNING'!$G$6,DATE(2024,7,NOW()),ROW())</f>
        <v>#VALUE!</v>
      </c>
      <c r="B8" s="72" t="s">
        <v>119</v>
      </c>
      <c r="C8" s="70" t="s">
        <v>94</v>
      </c>
      <c r="D8" s="39" t="s">
        <v>34</v>
      </c>
      <c r="E8" s="39" t="s">
        <v>46</v>
      </c>
      <c r="F8" s="39" t="s">
        <v>36</v>
      </c>
      <c r="G8" s="39" t="s">
        <v>54</v>
      </c>
      <c r="H8" s="42" t="s">
        <v>43</v>
      </c>
      <c r="I8" s="66" t="n">
        <v>1</v>
      </c>
      <c r="J8" s="45" t="n">
        <v>45637</v>
      </c>
      <c r="K8" s="45" t="n">
        <v>45638</v>
      </c>
    </row>
    <row r="9" customFormat="false" ht="79.85" hidden="false" customHeight="false" outlineLevel="0" collapsed="false">
      <c r="A9" s="38" t="e">
        <f aca="true">_xlfn.CONCAT("SP2-G",'SPRINT PLANNING'!$G$6,DATE(2024,7,NOW()),ROW())</f>
        <v>#VALUE!</v>
      </c>
      <c r="B9" s="68" t="s">
        <v>120</v>
      </c>
      <c r="C9" s="71" t="s">
        <v>96</v>
      </c>
      <c r="D9" s="39" t="s">
        <v>34</v>
      </c>
      <c r="E9" s="39" t="s">
        <v>46</v>
      </c>
      <c r="F9" s="39" t="s">
        <v>121</v>
      </c>
      <c r="G9" s="39" t="s">
        <v>72</v>
      </c>
      <c r="H9" s="42" t="s">
        <v>97</v>
      </c>
      <c r="I9" s="66" t="n">
        <v>1</v>
      </c>
      <c r="J9" s="45" t="s">
        <v>122</v>
      </c>
      <c r="K9" s="45" t="s">
        <v>122</v>
      </c>
    </row>
    <row r="13" customFormat="false" ht="14.25" hidden="false" customHeight="false" outlineLevel="0" collapsed="false">
      <c r="C13" s="15"/>
    </row>
  </sheetData>
  <dataValidations count="4">
    <dataValidation allowBlank="true" errorStyle="stop" operator="between" showDropDown="false" showErrorMessage="true" showInputMessage="true" sqref="E2:E9" type="list">
      <formula1>LISTAS!$B$2:$B$4</formula1>
      <formula2>0</formula2>
    </dataValidation>
    <dataValidation allowBlank="true" errorStyle="stop" operator="between" showDropDown="false" showErrorMessage="true" showInputMessage="true" sqref="F2:F9" type="list">
      <formula1>LISTAS!$C$2:$C$4</formula1>
      <formula2>0</formula2>
    </dataValidation>
    <dataValidation allowBlank="true" errorStyle="stop" operator="between" showDropDown="false" showErrorMessage="true" showInputMessage="true" sqref="H2:H9" type="list">
      <formula1>LISTAS!$D$2:$D$6</formula1>
      <formula2>0</formula2>
    </dataValidation>
    <dataValidation allowBlank="true" errorStyle="stop" operator="between" showDropDown="false" showErrorMessage="true" showInputMessage="true" sqref="D2:D10" type="list">
      <formula1>LISTAS!$A$2:$A$4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3"/>
  <sheetViews>
    <sheetView showFormulas="false" showGridLines="false" showRowColHeaders="true" showZeros="true" rightToLeft="false" tabSelected="true" showOutlineSymbols="true" defaultGridColor="true" view="normal" topLeftCell="A1" colorId="64" zoomScale="64" zoomScaleNormal="64" zoomScalePageLayoutView="100" workbookViewId="0">
      <selection pane="topLeft" activeCell="D7" activeCellId="0" sqref="D7"/>
    </sheetView>
  </sheetViews>
  <sheetFormatPr defaultColWidth="11.42578125" defaultRowHeight="14.25" zeroHeight="false" outlineLevelRow="0" outlineLevelCol="0"/>
  <cols>
    <col collapsed="false" customWidth="true" hidden="false" outlineLevel="0" max="1" min="1" style="1" width="20.57"/>
    <col collapsed="false" customWidth="true" hidden="false" outlineLevel="0" max="2" min="2" style="1" width="11.71"/>
    <col collapsed="false" customWidth="true" hidden="false" outlineLevel="0" max="3" min="3" style="1" width="11.85"/>
    <col collapsed="false" customWidth="true" hidden="false" outlineLevel="0" max="4" min="4" style="1" width="17"/>
  </cols>
  <sheetData>
    <row r="1" customFormat="false" ht="14.25" hidden="false" customHeight="false" outlineLevel="0" collapsed="false">
      <c r="A1" s="35" t="s">
        <v>123</v>
      </c>
      <c r="B1" s="35" t="s">
        <v>27</v>
      </c>
      <c r="C1" s="35" t="s">
        <v>28</v>
      </c>
      <c r="D1" s="35" t="s">
        <v>124</v>
      </c>
    </row>
    <row r="2" customFormat="false" ht="14.25" hidden="false" customHeight="false" outlineLevel="0" collapsed="false">
      <c r="A2" s="1" t="s">
        <v>34</v>
      </c>
      <c r="B2" s="1" t="s">
        <v>46</v>
      </c>
      <c r="C2" s="1" t="s">
        <v>125</v>
      </c>
      <c r="D2" s="1" t="s">
        <v>38</v>
      </c>
    </row>
    <row r="3" customFormat="false" ht="14.25" hidden="false" customHeight="false" outlineLevel="0" collapsed="false">
      <c r="A3" s="1" t="s">
        <v>57</v>
      </c>
      <c r="B3" s="1" t="s">
        <v>35</v>
      </c>
      <c r="C3" s="1" t="s">
        <v>121</v>
      </c>
      <c r="D3" s="1" t="s">
        <v>43</v>
      </c>
    </row>
    <row r="4" customFormat="false" ht="14.25" hidden="false" customHeight="false" outlineLevel="0" collapsed="false">
      <c r="A4" s="1" t="s">
        <v>126</v>
      </c>
      <c r="B4" s="1" t="s">
        <v>127</v>
      </c>
      <c r="C4" s="1" t="s">
        <v>36</v>
      </c>
      <c r="D4" s="1" t="s">
        <v>97</v>
      </c>
    </row>
    <row r="5" customFormat="false" ht="51" hidden="false" customHeight="true" outlineLevel="0" collapsed="false">
      <c r="D5" s="73" t="s">
        <v>128</v>
      </c>
      <c r="F5" s="15"/>
    </row>
    <row r="6" customFormat="false" ht="14.25" hidden="false" customHeight="false" outlineLevel="0" collapsed="false">
      <c r="A6" s="16" t="s">
        <v>129</v>
      </c>
      <c r="D6" s="35" t="s">
        <v>48</v>
      </c>
    </row>
    <row r="7" customFormat="false" ht="35.05" hidden="false" customHeight="false" outlineLevel="0" collapsed="false">
      <c r="D7" s="73" t="s">
        <v>130</v>
      </c>
    </row>
    <row r="8" customFormat="false" ht="14.25" hidden="false" customHeight="false" outlineLevel="0" collapsed="false">
      <c r="D8" s="74" t="s">
        <v>131</v>
      </c>
    </row>
    <row r="10" customFormat="false" ht="14.25" hidden="false" customHeight="false" outlineLevel="0" collapsed="false">
      <c r="G10" s="15"/>
      <c r="H10" s="15"/>
    </row>
    <row r="12" customFormat="false" ht="14.25" hidden="false" customHeight="false" outlineLevel="0" collapsed="false">
      <c r="D12" s="73"/>
      <c r="E12" s="73"/>
      <c r="F12" s="73"/>
    </row>
    <row r="13" customFormat="false" ht="15" hidden="false" customHeight="false" outlineLevel="0" collapsed="false">
      <c r="F13" s="15"/>
      <c r="G13" s="1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30BF4DC9E5F04A8C4F90262F65B944" ma:contentTypeVersion="11" ma:contentTypeDescription="Create a new document." ma:contentTypeScope="" ma:versionID="4741af7701da5b7cea9c9d84e25baf05">
  <xsd:schema xmlns:xsd="http://www.w3.org/2001/XMLSchema" xmlns:xs="http://www.w3.org/2001/XMLSchema" xmlns:p="http://schemas.microsoft.com/office/2006/metadata/properties" xmlns:ns2="1134217d-cbe1-4e57-8a02-c0ca90d1a090" xmlns:ns3="392f1902-d8aa-4792-b58d-6f52c83a372a" targetNamespace="http://schemas.microsoft.com/office/2006/metadata/properties" ma:root="true" ma:fieldsID="e59e03823c0546d2682bb974e6860018" ns2:_="" ns3:_="">
    <xsd:import namespace="1134217d-cbe1-4e57-8a02-c0ca90d1a090"/>
    <xsd:import namespace="392f1902-d8aa-4792-b58d-6f52c83a372a"/>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34217d-cbe1-4e57-8a02-c0ca90d1a090"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344f0481-d2ea-4da5-b946-ee24ca3ed837"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2f1902-d8aa-4792-b58d-6f52c83a372a"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f7d59f2-7bb0-42a9-a1b1-7d98efd32d17}" ma:internalName="TaxCatchAll" ma:showField="CatchAllData" ma:web="392f1902-d8aa-4792-b58d-6f52c83a37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92f1902-d8aa-4792-b58d-6f52c83a372a" xsi:nil="true"/>
    <lcf76f155ced4ddcb4097134ff3c332f xmlns="1134217d-cbe1-4e57-8a02-c0ca90d1a09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AB7A6F1-BF9E-4A58-AB8E-5AC799A23CA9}"/>
</file>

<file path=customXml/itemProps2.xml><?xml version="1.0" encoding="utf-8"?>
<ds:datastoreItem xmlns:ds="http://schemas.openxmlformats.org/officeDocument/2006/customXml" ds:itemID="{EA9F5A26-2945-4EC9-A40C-37C31141558B}"/>
</file>

<file path=customXml/itemProps3.xml><?xml version="1.0" encoding="utf-8"?>
<ds:datastoreItem xmlns:ds="http://schemas.openxmlformats.org/officeDocument/2006/customXml" ds:itemID="{7ABEC805-8DEB-4FAD-8227-73081ADFB1D3}"/>
</file>

<file path=docProps/app.xml><?xml version="1.0" encoding="utf-8"?>
<Properties xmlns="http://schemas.openxmlformats.org/officeDocument/2006/extended-properties" xmlns:vt="http://schemas.openxmlformats.org/officeDocument/2006/docPropsVTypes">
  <Template/>
  <TotalTime>325</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2024-06-24T16:33:04Z</dcterms:created>
  <dc:creator>PERSONAL</dc:creator>
  <dc:description/>
  <dc:language>es-MX</dc:language>
  <cp:lastModifiedBy/>
  <dcterms:modified xsi:type="dcterms:W3CDTF">2024-12-14T21:16:22Z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0x0101008630BF4DC9E5F04A8C4F90262F65B944</vt:lpwstr>
  </property>
  <property fmtid="{D5CDD505-2E9C-101B-9397-08002B2CF9AE}" pid="3" name="MediaServiceImageTags">
    <vt:lpwstr/>
  </property>
</Properties>
</file>