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Natarajan\Downloads\"/>
    </mc:Choice>
  </mc:AlternateContent>
  <xr:revisionPtr revIDLastSave="0" documentId="13_ncr:1_{B7430825-E667-479C-9DD8-127995FED491}" xr6:coauthVersionLast="46" xr6:coauthVersionMax="46" xr10:uidLastSave="{00000000-0000-0000-0000-000000000000}"/>
  <bookViews>
    <workbookView xWindow="-120" yWindow="-120" windowWidth="20730" windowHeight="11160" activeTab="1" xr2:uid="{00000000-000D-0000-FFFF-FFFF00000000}"/>
  </bookViews>
  <sheets>
    <sheet name="Part_Data" sheetId="4" r:id="rId1"/>
    <sheet name="Power_BI" sheetId="5" r:id="rId2"/>
    <sheet name="Pvt" sheetId="2" r:id="rId3"/>
    <sheet name="&gt;=45" sheetId="1" r:id="rId4"/>
    <sheet name="&lt;45" sheetId="3" r:id="rId5"/>
  </sheets>
  <definedNames>
    <definedName name="_xlnm._FilterDatabase" localSheetId="3" hidden="1">'&gt;=45'!$A$1:$I$63</definedName>
    <definedName name="_xlnm._FilterDatabase" localSheetId="0" hidden="1">Part_Data!$A$1:$H$32</definedName>
  </definedNames>
  <calcPr calcId="191029"/>
  <pivotCaches>
    <pivotCache cacheId="0" r:id="rId6"/>
  </pivotCaches>
</workbook>
</file>

<file path=xl/calcChain.xml><?xml version="1.0" encoding="utf-8"?>
<calcChain xmlns="http://schemas.openxmlformats.org/spreadsheetml/2006/main">
  <c r="G190" i="3" l="1"/>
  <c r="F190" i="3"/>
  <c r="H190" i="3" s="1"/>
  <c r="G189" i="3"/>
  <c r="F189" i="3"/>
  <c r="H189" i="3" s="1"/>
  <c r="G188" i="3"/>
  <c r="F188" i="3"/>
  <c r="H188" i="3" s="1"/>
  <c r="G187" i="3"/>
  <c r="F187" i="3"/>
  <c r="H187" i="3" s="1"/>
  <c r="G186" i="3"/>
  <c r="F186" i="3"/>
  <c r="G185" i="3"/>
  <c r="H186" i="3" s="1"/>
  <c r="F185" i="3"/>
  <c r="G184" i="3"/>
  <c r="H185" i="3" s="1"/>
  <c r="F184" i="3"/>
  <c r="H184" i="3" s="1"/>
  <c r="G183" i="3"/>
  <c r="F183" i="3"/>
  <c r="H183" i="3" s="1"/>
  <c r="G182" i="3"/>
  <c r="F182" i="3"/>
  <c r="H182" i="3" s="1"/>
  <c r="H181" i="3"/>
  <c r="G181" i="3"/>
  <c r="F181" i="3"/>
  <c r="G180" i="3"/>
  <c r="F180" i="3"/>
  <c r="H180" i="3" s="1"/>
  <c r="G179" i="3"/>
  <c r="F179" i="3"/>
  <c r="H179" i="3" s="1"/>
  <c r="G178" i="3"/>
  <c r="F178" i="3"/>
  <c r="G177" i="3"/>
  <c r="H178" i="3" s="1"/>
  <c r="F177" i="3"/>
  <c r="G176" i="3"/>
  <c r="H176" i="3" s="1"/>
  <c r="F176" i="3"/>
  <c r="G175" i="3"/>
  <c r="F175" i="3"/>
  <c r="H175" i="3" s="1"/>
  <c r="G174" i="3"/>
  <c r="F174" i="3"/>
  <c r="H174" i="3" s="1"/>
  <c r="H173" i="3"/>
  <c r="G173" i="3"/>
  <c r="F173" i="3"/>
  <c r="G172" i="3"/>
  <c r="F172" i="3"/>
  <c r="H172" i="3" s="1"/>
  <c r="G171" i="3"/>
  <c r="F171" i="3"/>
  <c r="H171" i="3" s="1"/>
  <c r="G170" i="3"/>
  <c r="F170" i="3"/>
  <c r="H170" i="3" s="1"/>
  <c r="G169" i="3"/>
  <c r="F169" i="3"/>
  <c r="G168" i="3"/>
  <c r="H168" i="3" s="1"/>
  <c r="F168" i="3"/>
  <c r="G167" i="3"/>
  <c r="F167" i="3"/>
  <c r="H167" i="3" s="1"/>
  <c r="G166" i="3"/>
  <c r="F166" i="3"/>
  <c r="H166" i="3" s="1"/>
  <c r="H165" i="3"/>
  <c r="G165" i="3"/>
  <c r="F165" i="3"/>
  <c r="G164" i="3"/>
  <c r="F164" i="3"/>
  <c r="H164" i="3" s="1"/>
  <c r="G163" i="3"/>
  <c r="F163" i="3"/>
  <c r="H163" i="3" s="1"/>
  <c r="G162" i="3"/>
  <c r="F162" i="3"/>
  <c r="H162" i="3" s="1"/>
  <c r="G161" i="3"/>
  <c r="F161" i="3"/>
  <c r="G160" i="3"/>
  <c r="H160" i="3" s="1"/>
  <c r="F160" i="3"/>
  <c r="G159" i="3"/>
  <c r="F159" i="3"/>
  <c r="H159" i="3" s="1"/>
  <c r="G158" i="3"/>
  <c r="F158" i="3"/>
  <c r="H158" i="3" s="1"/>
  <c r="H157" i="3"/>
  <c r="G157" i="3"/>
  <c r="F157" i="3"/>
  <c r="G156" i="3"/>
  <c r="F156" i="3"/>
  <c r="H156" i="3" s="1"/>
  <c r="G155" i="3"/>
  <c r="F155" i="3"/>
  <c r="H155" i="3" s="1"/>
  <c r="G154" i="3"/>
  <c r="F154" i="3"/>
  <c r="H154" i="3" s="1"/>
  <c r="G153" i="3"/>
  <c r="F153" i="3"/>
  <c r="G152" i="3"/>
  <c r="H152" i="3" s="1"/>
  <c r="F152" i="3"/>
  <c r="G151" i="3"/>
  <c r="F151" i="3"/>
  <c r="H151" i="3" s="1"/>
  <c r="G150" i="3"/>
  <c r="F150" i="3"/>
  <c r="H150" i="3" s="1"/>
  <c r="H149" i="3"/>
  <c r="G149" i="3"/>
  <c r="F149" i="3"/>
  <c r="G148" i="3"/>
  <c r="F148" i="3"/>
  <c r="H148" i="3" s="1"/>
  <c r="G147" i="3"/>
  <c r="F147" i="3"/>
  <c r="H147" i="3" s="1"/>
  <c r="G146" i="3"/>
  <c r="F146" i="3"/>
  <c r="G145" i="3"/>
  <c r="H146" i="3" s="1"/>
  <c r="F145" i="3"/>
  <c r="G144" i="3"/>
  <c r="H144" i="3" s="1"/>
  <c r="F144" i="3"/>
  <c r="G143" i="3"/>
  <c r="F143" i="3"/>
  <c r="H143" i="3" s="1"/>
  <c r="G142" i="3"/>
  <c r="F142" i="3"/>
  <c r="H142" i="3" s="1"/>
  <c r="H141" i="3"/>
  <c r="G141" i="3"/>
  <c r="F141" i="3"/>
  <c r="G140" i="3"/>
  <c r="F140" i="3"/>
  <c r="H140" i="3" s="1"/>
  <c r="G139" i="3"/>
  <c r="F139" i="3"/>
  <c r="H139" i="3" s="1"/>
  <c r="G138" i="3"/>
  <c r="F138" i="3"/>
  <c r="G137" i="3"/>
  <c r="H138" i="3" s="1"/>
  <c r="F137" i="3"/>
  <c r="G136" i="3"/>
  <c r="H136" i="3" s="1"/>
  <c r="F136" i="3"/>
  <c r="G135" i="3"/>
  <c r="F135" i="3"/>
  <c r="H135" i="3" s="1"/>
  <c r="G134" i="3"/>
  <c r="F134" i="3"/>
  <c r="H134" i="3" s="1"/>
  <c r="H133" i="3"/>
  <c r="G133" i="3"/>
  <c r="F133" i="3"/>
  <c r="G132" i="3"/>
  <c r="F132" i="3"/>
  <c r="H132" i="3" s="1"/>
  <c r="G131" i="3"/>
  <c r="F131" i="3"/>
  <c r="H131" i="3" s="1"/>
  <c r="G130" i="3"/>
  <c r="F130" i="3"/>
  <c r="H130" i="3" s="1"/>
  <c r="G129" i="3"/>
  <c r="F129" i="3"/>
  <c r="G128" i="3"/>
  <c r="H128" i="3" s="1"/>
  <c r="F128" i="3"/>
  <c r="G127" i="3"/>
  <c r="F127" i="3"/>
  <c r="H127" i="3" s="1"/>
  <c r="G126" i="3"/>
  <c r="F126" i="3"/>
  <c r="H126" i="3" s="1"/>
  <c r="H125" i="3"/>
  <c r="G125" i="3"/>
  <c r="F125" i="3"/>
  <c r="G124" i="3"/>
  <c r="F124" i="3"/>
  <c r="H124" i="3" s="1"/>
  <c r="G123" i="3"/>
  <c r="F123" i="3"/>
  <c r="H123" i="3" s="1"/>
  <c r="G122" i="3"/>
  <c r="F122" i="3"/>
  <c r="H122" i="3" s="1"/>
  <c r="G121" i="3"/>
  <c r="F121" i="3"/>
  <c r="G120" i="3"/>
  <c r="H120" i="3" s="1"/>
  <c r="F120" i="3"/>
  <c r="G119" i="3"/>
  <c r="F119" i="3"/>
  <c r="H119" i="3" s="1"/>
  <c r="G118" i="3"/>
  <c r="F118" i="3"/>
  <c r="H118" i="3" s="1"/>
  <c r="H117" i="3"/>
  <c r="G117" i="3"/>
  <c r="F117" i="3"/>
  <c r="G116" i="3"/>
  <c r="F116" i="3"/>
  <c r="H116" i="3" s="1"/>
  <c r="G115" i="3"/>
  <c r="F115" i="3"/>
  <c r="H115" i="3" s="1"/>
  <c r="G114" i="3"/>
  <c r="F114" i="3"/>
  <c r="H114" i="3" s="1"/>
  <c r="G113" i="3"/>
  <c r="F113" i="3"/>
  <c r="G112" i="3"/>
  <c r="H112" i="3" s="1"/>
  <c r="F112" i="3"/>
  <c r="G111" i="3"/>
  <c r="F111" i="3"/>
  <c r="H111" i="3" s="1"/>
  <c r="G110" i="3"/>
  <c r="F110" i="3"/>
  <c r="H110" i="3" s="1"/>
  <c r="H109" i="3"/>
  <c r="G109" i="3"/>
  <c r="F109" i="3"/>
  <c r="G108" i="3"/>
  <c r="F108" i="3"/>
  <c r="G107" i="3"/>
  <c r="H108" i="3" s="1"/>
  <c r="F107" i="3"/>
  <c r="H107" i="3" s="1"/>
  <c r="G106" i="3"/>
  <c r="F106" i="3"/>
  <c r="H106" i="3" s="1"/>
  <c r="G105" i="3"/>
  <c r="F105" i="3"/>
  <c r="G104" i="3"/>
  <c r="H105" i="3" s="1"/>
  <c r="F104" i="3"/>
  <c r="G103" i="3"/>
  <c r="H104" i="3" s="1"/>
  <c r="F103" i="3"/>
  <c r="H103" i="3" s="1"/>
  <c r="G102" i="3"/>
  <c r="F102" i="3"/>
  <c r="H102" i="3" s="1"/>
  <c r="H101" i="3"/>
  <c r="G101" i="3"/>
  <c r="F101" i="3"/>
  <c r="G100" i="3"/>
  <c r="F100" i="3"/>
  <c r="H100" i="3" s="1"/>
  <c r="G99" i="3"/>
  <c r="F99" i="3"/>
  <c r="H99" i="3" s="1"/>
  <c r="G98" i="3"/>
  <c r="F98" i="3"/>
  <c r="H98" i="3" s="1"/>
  <c r="G97" i="3"/>
  <c r="F97" i="3"/>
  <c r="G96" i="3"/>
  <c r="H97" i="3" s="1"/>
  <c r="F96" i="3"/>
  <c r="G95" i="3"/>
  <c r="H96" i="3" s="1"/>
  <c r="F95" i="3"/>
  <c r="H95" i="3" s="1"/>
  <c r="G94" i="3"/>
  <c r="F94" i="3"/>
  <c r="H94" i="3" s="1"/>
  <c r="H93" i="3"/>
  <c r="G93" i="3"/>
  <c r="F93" i="3"/>
  <c r="G92" i="3"/>
  <c r="F92" i="3"/>
  <c r="H92" i="3" s="1"/>
  <c r="G91" i="3"/>
  <c r="F91" i="3"/>
  <c r="H91" i="3" s="1"/>
  <c r="G90" i="3"/>
  <c r="F90" i="3"/>
  <c r="H90" i="3" s="1"/>
  <c r="G89" i="3"/>
  <c r="F89" i="3"/>
  <c r="G88" i="3"/>
  <c r="H89" i="3" s="1"/>
  <c r="F88" i="3"/>
  <c r="G87" i="3"/>
  <c r="H88" i="3" s="1"/>
  <c r="F87" i="3"/>
  <c r="H87" i="3" s="1"/>
  <c r="G86" i="3"/>
  <c r="F86" i="3"/>
  <c r="H86" i="3" s="1"/>
  <c r="H85" i="3"/>
  <c r="G85" i="3"/>
  <c r="F85" i="3"/>
  <c r="G84" i="3"/>
  <c r="F84" i="3"/>
  <c r="H84" i="3" s="1"/>
  <c r="G83" i="3"/>
  <c r="F83" i="3"/>
  <c r="H83" i="3" s="1"/>
  <c r="G82" i="3"/>
  <c r="F82" i="3"/>
  <c r="H82" i="3" s="1"/>
  <c r="G81" i="3"/>
  <c r="F81" i="3"/>
  <c r="G80" i="3"/>
  <c r="H81" i="3" s="1"/>
  <c r="F80" i="3"/>
  <c r="G79" i="3"/>
  <c r="H80" i="3" s="1"/>
  <c r="F79" i="3"/>
  <c r="H79" i="3" s="1"/>
  <c r="G78" i="3"/>
  <c r="F78" i="3"/>
  <c r="H78" i="3" s="1"/>
  <c r="H77" i="3"/>
  <c r="G77" i="3"/>
  <c r="F77" i="3"/>
  <c r="G76" i="3"/>
  <c r="F76" i="3"/>
  <c r="H76" i="3" s="1"/>
  <c r="G75" i="3"/>
  <c r="F75" i="3"/>
  <c r="H75" i="3" s="1"/>
  <c r="G74" i="3"/>
  <c r="F74" i="3"/>
  <c r="H74" i="3" s="1"/>
  <c r="G73" i="3"/>
  <c r="F73" i="3"/>
  <c r="G72" i="3"/>
  <c r="H72" i="3" s="1"/>
  <c r="F72" i="3"/>
  <c r="G71" i="3"/>
  <c r="F71" i="3"/>
  <c r="H71" i="3" s="1"/>
  <c r="G70" i="3"/>
  <c r="F70" i="3"/>
  <c r="H70" i="3" s="1"/>
  <c r="H69" i="3"/>
  <c r="G69" i="3"/>
  <c r="F69" i="3"/>
  <c r="G68" i="3"/>
  <c r="F68" i="3"/>
  <c r="H68" i="3" s="1"/>
  <c r="G67" i="3"/>
  <c r="F67" i="3"/>
  <c r="H67" i="3" s="1"/>
  <c r="G66" i="3"/>
  <c r="F66" i="3"/>
  <c r="H66" i="3" s="1"/>
  <c r="G65" i="3"/>
  <c r="F65" i="3"/>
  <c r="G64" i="3"/>
  <c r="H64" i="3" s="1"/>
  <c r="F64" i="3"/>
  <c r="G63" i="3"/>
  <c r="F63" i="3"/>
  <c r="H63" i="3" s="1"/>
  <c r="G62" i="3"/>
  <c r="F62" i="3"/>
  <c r="H62" i="3" s="1"/>
  <c r="H61" i="3"/>
  <c r="G61" i="3"/>
  <c r="F61" i="3"/>
  <c r="G60" i="3"/>
  <c r="F60" i="3"/>
  <c r="H60" i="3" s="1"/>
  <c r="G59" i="3"/>
  <c r="F59" i="3"/>
  <c r="H59" i="3" s="1"/>
  <c r="G58" i="3"/>
  <c r="F58" i="3"/>
  <c r="H58" i="3" s="1"/>
  <c r="G57" i="3"/>
  <c r="F57" i="3"/>
  <c r="G56" i="3"/>
  <c r="H56" i="3" s="1"/>
  <c r="F56" i="3"/>
  <c r="G55" i="3"/>
  <c r="F55" i="3"/>
  <c r="H55" i="3" s="1"/>
  <c r="G54" i="3"/>
  <c r="F54" i="3"/>
  <c r="H54" i="3" s="1"/>
  <c r="H53" i="3"/>
  <c r="G53" i="3"/>
  <c r="F53" i="3"/>
  <c r="G52" i="3"/>
  <c r="F52" i="3"/>
  <c r="H52" i="3" s="1"/>
  <c r="G51" i="3"/>
  <c r="F51" i="3"/>
  <c r="H51" i="3" s="1"/>
  <c r="G50" i="3"/>
  <c r="F50" i="3"/>
  <c r="H50" i="3" s="1"/>
  <c r="G49" i="3"/>
  <c r="F49" i="3"/>
  <c r="G48" i="3"/>
  <c r="H48" i="3" s="1"/>
  <c r="F48" i="3"/>
  <c r="G47" i="3"/>
  <c r="F47" i="3"/>
  <c r="H47" i="3" s="1"/>
  <c r="G46" i="3"/>
  <c r="F46" i="3"/>
  <c r="H46" i="3" s="1"/>
  <c r="H45" i="3"/>
  <c r="G45" i="3"/>
  <c r="F45" i="3"/>
  <c r="G44" i="3"/>
  <c r="F44" i="3"/>
  <c r="H44" i="3" s="1"/>
  <c r="G43" i="3"/>
  <c r="F43" i="3"/>
  <c r="H43" i="3" s="1"/>
  <c r="G42" i="3"/>
  <c r="F42" i="3"/>
  <c r="G41" i="3"/>
  <c r="H42" i="3" s="1"/>
  <c r="F41" i="3"/>
  <c r="G40" i="3"/>
  <c r="H40" i="3" s="1"/>
  <c r="F40" i="3"/>
  <c r="G39" i="3"/>
  <c r="F39" i="3"/>
  <c r="H39" i="3" s="1"/>
  <c r="G38" i="3"/>
  <c r="F38" i="3"/>
  <c r="H38" i="3" s="1"/>
  <c r="H37" i="3"/>
  <c r="G37" i="3"/>
  <c r="F37" i="3"/>
  <c r="G36" i="3"/>
  <c r="F36" i="3"/>
  <c r="H36" i="3" s="1"/>
  <c r="G35" i="3"/>
  <c r="F35" i="3"/>
  <c r="H35" i="3" s="1"/>
  <c r="G34" i="3"/>
  <c r="F34" i="3"/>
  <c r="G33" i="3"/>
  <c r="H34" i="3" s="1"/>
  <c r="F33" i="3"/>
  <c r="G32" i="3"/>
  <c r="H32" i="3" s="1"/>
  <c r="F32" i="3"/>
  <c r="G31" i="3"/>
  <c r="F31" i="3"/>
  <c r="H31" i="3" s="1"/>
  <c r="G30" i="3"/>
  <c r="F30" i="3"/>
  <c r="H30" i="3" s="1"/>
  <c r="H29" i="3"/>
  <c r="G29" i="3"/>
  <c r="F29" i="3"/>
  <c r="G28" i="3"/>
  <c r="F28" i="3"/>
  <c r="H28" i="3" s="1"/>
  <c r="G27" i="3"/>
  <c r="F27" i="3"/>
  <c r="H27" i="3" s="1"/>
  <c r="G26" i="3"/>
  <c r="F26" i="3"/>
  <c r="G25" i="3"/>
  <c r="H26" i="3" s="1"/>
  <c r="F25" i="3"/>
  <c r="G24" i="3"/>
  <c r="H24" i="3" s="1"/>
  <c r="F24" i="3"/>
  <c r="G23" i="3"/>
  <c r="F23" i="3"/>
  <c r="H23" i="3" s="1"/>
  <c r="G22" i="3"/>
  <c r="F22" i="3"/>
  <c r="H22" i="3" s="1"/>
  <c r="H21" i="3"/>
  <c r="G21" i="3"/>
  <c r="F21" i="3"/>
  <c r="G20" i="3"/>
  <c r="F20" i="3"/>
  <c r="H20" i="3" s="1"/>
  <c r="G19" i="3"/>
  <c r="F19" i="3"/>
  <c r="H19" i="3" s="1"/>
  <c r="G18" i="3"/>
  <c r="F18" i="3"/>
  <c r="G17" i="3"/>
  <c r="H18" i="3" s="1"/>
  <c r="F17" i="3"/>
  <c r="G16" i="3"/>
  <c r="H16" i="3" s="1"/>
  <c r="F16" i="3"/>
  <c r="G15" i="3"/>
  <c r="F15" i="3"/>
  <c r="H15" i="3" s="1"/>
  <c r="G14" i="3"/>
  <c r="F14" i="3"/>
  <c r="H14" i="3" s="1"/>
  <c r="H13" i="3"/>
  <c r="G13" i="3"/>
  <c r="F13" i="3"/>
  <c r="G12" i="3"/>
  <c r="F12" i="3"/>
  <c r="H12" i="3" s="1"/>
  <c r="G11" i="3"/>
  <c r="F11" i="3"/>
  <c r="H11" i="3" s="1"/>
  <c r="G10" i="3"/>
  <c r="F10" i="3"/>
  <c r="G9" i="3"/>
  <c r="H10" i="3" s="1"/>
  <c r="F9" i="3"/>
  <c r="G8" i="3"/>
  <c r="H8" i="3" s="1"/>
  <c r="F8" i="3"/>
  <c r="G7" i="3"/>
  <c r="F7" i="3"/>
  <c r="H7" i="3" s="1"/>
  <c r="G6" i="3"/>
  <c r="F6" i="3"/>
  <c r="H6" i="3" s="1"/>
  <c r="H5" i="3"/>
  <c r="G5" i="3"/>
  <c r="F5" i="3"/>
  <c r="G4" i="3"/>
  <c r="F4" i="3"/>
  <c r="H4" i="3" s="1"/>
  <c r="G3" i="3"/>
  <c r="F3" i="3"/>
  <c r="H3" i="3" s="1"/>
  <c r="G2" i="3"/>
  <c r="F2" i="3"/>
  <c r="G1" i="3"/>
  <c r="H2" i="3" s="1"/>
  <c r="F1" i="3"/>
  <c r="H17" i="1"/>
  <c r="H21" i="1"/>
  <c r="G3" i="1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6" i="1"/>
  <c r="G33" i="1"/>
  <c r="G34" i="1"/>
  <c r="G35" i="1"/>
  <c r="G37" i="1"/>
  <c r="G38" i="1"/>
  <c r="G39" i="1"/>
  <c r="G40" i="1"/>
  <c r="G41" i="1"/>
  <c r="G44" i="1"/>
  <c r="G42" i="1"/>
  <c r="G45" i="1"/>
  <c r="G43" i="1"/>
  <c r="G46" i="1"/>
  <c r="G47" i="1"/>
  <c r="G48" i="1"/>
  <c r="G50" i="1"/>
  <c r="G51" i="1"/>
  <c r="G49" i="1"/>
  <c r="H49" i="1" s="1"/>
  <c r="G52" i="1"/>
  <c r="G53" i="1"/>
  <c r="G54" i="1"/>
  <c r="G55" i="1"/>
  <c r="G56" i="1"/>
  <c r="G57" i="1"/>
  <c r="G58" i="1"/>
  <c r="G59" i="1"/>
  <c r="G60" i="1"/>
  <c r="G61" i="1"/>
  <c r="G62" i="1"/>
  <c r="G63" i="1"/>
  <c r="F3" i="1"/>
  <c r="F4" i="1"/>
  <c r="F5" i="1"/>
  <c r="H5" i="1" s="1"/>
  <c r="F6" i="1"/>
  <c r="H6" i="1" s="1"/>
  <c r="F7" i="1"/>
  <c r="F8" i="1"/>
  <c r="F9" i="1"/>
  <c r="H9" i="1" s="1"/>
  <c r="F10" i="1"/>
  <c r="H10" i="1" s="1"/>
  <c r="F11" i="1"/>
  <c r="F12" i="1"/>
  <c r="F13" i="1"/>
  <c r="H13" i="1" s="1"/>
  <c r="F14" i="1"/>
  <c r="H14" i="1" s="1"/>
  <c r="F15" i="1"/>
  <c r="F16" i="1"/>
  <c r="F17" i="1"/>
  <c r="F18" i="1"/>
  <c r="H18" i="1" s="1"/>
  <c r="F19" i="1"/>
  <c r="F20" i="1"/>
  <c r="F21" i="1"/>
  <c r="F22" i="1"/>
  <c r="H22" i="1" s="1"/>
  <c r="F23" i="1"/>
  <c r="F24" i="1"/>
  <c r="F25" i="1"/>
  <c r="H25" i="1" s="1"/>
  <c r="F26" i="1"/>
  <c r="H26" i="1" s="1"/>
  <c r="F27" i="1"/>
  <c r="F28" i="1"/>
  <c r="F29" i="1"/>
  <c r="H29" i="1" s="1"/>
  <c r="F30" i="1"/>
  <c r="H30" i="1" s="1"/>
  <c r="F31" i="1"/>
  <c r="F32" i="1"/>
  <c r="F36" i="1"/>
  <c r="H36" i="1" s="1"/>
  <c r="F33" i="1"/>
  <c r="H33" i="1" s="1"/>
  <c r="F34" i="1"/>
  <c r="F35" i="1"/>
  <c r="F37" i="1"/>
  <c r="H37" i="1" s="1"/>
  <c r="F38" i="1"/>
  <c r="H38" i="1" s="1"/>
  <c r="F39" i="1"/>
  <c r="F40" i="1"/>
  <c r="F41" i="1"/>
  <c r="H41" i="1" s="1"/>
  <c r="F44" i="1"/>
  <c r="F42" i="1"/>
  <c r="F45" i="1"/>
  <c r="F43" i="1"/>
  <c r="F46" i="1"/>
  <c r="H46" i="1" s="1"/>
  <c r="F47" i="1"/>
  <c r="F48" i="1"/>
  <c r="F50" i="1"/>
  <c r="F51" i="1"/>
  <c r="H51" i="1" s="1"/>
  <c r="F49" i="1"/>
  <c r="F52" i="1"/>
  <c r="F53" i="1"/>
  <c r="H53" i="1" s="1"/>
  <c r="F54" i="1"/>
  <c r="H54" i="1" s="1"/>
  <c r="F55" i="1"/>
  <c r="F56" i="1"/>
  <c r="F57" i="1"/>
  <c r="H57" i="1" s="1"/>
  <c r="F58" i="1"/>
  <c r="H58" i="1" s="1"/>
  <c r="F59" i="1"/>
  <c r="F60" i="1"/>
  <c r="F61" i="1"/>
  <c r="H61" i="1" s="1"/>
  <c r="F62" i="1"/>
  <c r="H62" i="1" s="1"/>
  <c r="F63" i="1"/>
  <c r="G2" i="1"/>
  <c r="F2" i="1"/>
  <c r="H60" i="1" l="1"/>
  <c r="H52" i="1"/>
  <c r="H35" i="1"/>
  <c r="H28" i="1"/>
  <c r="H20" i="1"/>
  <c r="H12" i="1"/>
  <c r="H4" i="1"/>
  <c r="H43" i="1"/>
  <c r="H59" i="1"/>
  <c r="H42" i="1"/>
  <c r="H34" i="1"/>
  <c r="H27" i="1"/>
  <c r="H19" i="1"/>
  <c r="H11" i="1"/>
  <c r="H3" i="1"/>
  <c r="H44" i="1"/>
  <c r="H1" i="3"/>
  <c r="H50" i="1"/>
  <c r="H56" i="1"/>
  <c r="H48" i="1"/>
  <c r="H40" i="1"/>
  <c r="H32" i="1"/>
  <c r="H24" i="1"/>
  <c r="H16" i="1"/>
  <c r="H8" i="1"/>
  <c r="H63" i="1"/>
  <c r="H55" i="1"/>
  <c r="H47" i="1"/>
  <c r="H39" i="1"/>
  <c r="H31" i="1"/>
  <c r="H23" i="1"/>
  <c r="H15" i="1"/>
  <c r="H7" i="1"/>
  <c r="H9" i="3"/>
  <c r="H17" i="3"/>
  <c r="H25" i="3"/>
  <c r="H33" i="3"/>
  <c r="H41" i="3"/>
  <c r="H49" i="3"/>
  <c r="H57" i="3"/>
  <c r="H65" i="3"/>
  <c r="H73" i="3"/>
  <c r="H113" i="3"/>
  <c r="H121" i="3"/>
  <c r="H129" i="3"/>
  <c r="H137" i="3"/>
  <c r="H145" i="3"/>
  <c r="H153" i="3"/>
  <c r="H161" i="3"/>
  <c r="H169" i="3"/>
  <c r="H177" i="3"/>
  <c r="H45" i="1"/>
</calcChain>
</file>

<file path=xl/sharedStrings.xml><?xml version="1.0" encoding="utf-8"?>
<sst xmlns="http://schemas.openxmlformats.org/spreadsheetml/2006/main" count="747" uniqueCount="191">
  <si>
    <t>test_no</t>
  </si>
  <si>
    <t>team_innings</t>
  </si>
  <si>
    <t>Pair</t>
  </si>
  <si>
    <t>batting_team</t>
  </si>
  <si>
    <t>Partnership_Runs</t>
  </si>
  <si>
    <t>RR Pant - CA Pujara</t>
  </si>
  <si>
    <t>Shubman Gill - CA Pujara</t>
  </si>
  <si>
    <t>SN Thakur - Washington Sundar</t>
  </si>
  <si>
    <t>AM Rahane - RA Jadeja</t>
  </si>
  <si>
    <t>M Labuschagne - MS Wade</t>
  </si>
  <si>
    <t>C Green - TD Paine</t>
  </si>
  <si>
    <t>M Labuschagne - SPD Smith</t>
  </si>
  <si>
    <t>WJ Pucovski - M Labuschagne</t>
  </si>
  <si>
    <t>RA Jadeja - AM Rahane</t>
  </si>
  <si>
    <t>TD Paine - C Green</t>
  </si>
  <si>
    <t>SPD Smith - C Green</t>
  </si>
  <si>
    <t>SPD Smith - M Labuschagne</t>
  </si>
  <si>
    <t>TM Head - M Labuschagne</t>
  </si>
  <si>
    <t>Washington Sundar - SN Thakur</t>
  </si>
  <si>
    <t>CA Pujara - RR Pant</t>
  </si>
  <si>
    <t>DA Warner - MS Harris</t>
  </si>
  <si>
    <t>MS Wade - M Labuschagne</t>
  </si>
  <si>
    <t>AM Rahane - V Kohli</t>
  </si>
  <si>
    <t>Shubman Gill - RG Sharma</t>
  </si>
  <si>
    <t>V Kohli - AM Rahane</t>
  </si>
  <si>
    <t>MS Harris - DA Warner</t>
  </si>
  <si>
    <t>RG Sharma - CA Pujara</t>
  </si>
  <si>
    <t>RG Sharma - Shubman Gill</t>
  </si>
  <si>
    <t>M Labuschagne - WJ Pucovski</t>
  </si>
  <si>
    <t>R Ashwin - GH Vihari</t>
  </si>
  <si>
    <t>V Kohli - CA Pujara</t>
  </si>
  <si>
    <t>M Labuschagne - TM Head</t>
  </si>
  <si>
    <t>JA Burns - MS Wade</t>
  </si>
  <si>
    <t>C Green - PJ Cummins</t>
  </si>
  <si>
    <t>MS Wade - JA Burns</t>
  </si>
  <si>
    <t>CA Pujara - V Kohli</t>
  </si>
  <si>
    <t>CA Pujara - Shubman Gill</t>
  </si>
  <si>
    <t>Washington Sundar - RR Pant</t>
  </si>
  <si>
    <t>RR Pant - AM Rahane</t>
  </si>
  <si>
    <t>GH Vihari - AM Rahane</t>
  </si>
  <si>
    <t>AM Rahane - RR Pant</t>
  </si>
  <si>
    <t>RR Pant - MA Agarwal</t>
  </si>
  <si>
    <t>TD Paine - M Labuschagne</t>
  </si>
  <si>
    <t>AM Rahane - CA Pujara</t>
  </si>
  <si>
    <t>AM Rahane - Shubman Gill</t>
  </si>
  <si>
    <t>MA Starc - SPD Smith</t>
  </si>
  <si>
    <t>MA Agarwal - AM Rahane</t>
  </si>
  <si>
    <t>NM Lyon - MA Starc</t>
  </si>
  <si>
    <t>Shubman Gill - AM Rahane</t>
  </si>
  <si>
    <t>C Green - SPD Smith</t>
  </si>
  <si>
    <t>RR Pant - Washington Sundar</t>
  </si>
  <si>
    <t>GH Vihari - R Ashwin</t>
  </si>
  <si>
    <t>AM Rahane - GH Vihari</t>
  </si>
  <si>
    <t>SPD Smith - JR Hazlewood</t>
  </si>
  <si>
    <t>PJ Cummins - C Green</t>
  </si>
  <si>
    <t>RA Jadeja - Mohammed Siraj</t>
  </si>
  <si>
    <t>CA Pujara - GH Vihari</t>
  </si>
  <si>
    <t>MS Wade - SPD Smith</t>
  </si>
  <si>
    <t>NM Lyon - PJ Cummins</t>
  </si>
  <si>
    <t>SPD Smith - PJ Cummins</t>
  </si>
  <si>
    <t>CA Pujara - AM Rahane</t>
  </si>
  <si>
    <t>TD Paine - NM Lyon</t>
  </si>
  <si>
    <t>MA Agarwal - CA Pujara</t>
  </si>
  <si>
    <t>TM Head - MS Wade</t>
  </si>
  <si>
    <t>R Ashwin - WP Saha</t>
  </si>
  <si>
    <t>TD Paine - JR Hazlewood</t>
  </si>
  <si>
    <t>C Green - MA Starc</t>
  </si>
  <si>
    <t>MA Starc - NM Lyon</t>
  </si>
  <si>
    <t>MA Starc - TD Paine</t>
  </si>
  <si>
    <t>CA Pujara - MA Agarwal</t>
  </si>
  <si>
    <t>PJ Cummins - NM Lyon</t>
  </si>
  <si>
    <t>AM Rahane - MA Agarwal</t>
  </si>
  <si>
    <t>TD Paine - PJ Cummins</t>
  </si>
  <si>
    <t>TD Paine - MA Starc</t>
  </si>
  <si>
    <t>SPD Smith - MS Wade</t>
  </si>
  <si>
    <t>MA Agarwal - RR Pant</t>
  </si>
  <si>
    <t>M Labuschagne - JA Burns</t>
  </si>
  <si>
    <t>JR Hazlewood - MA Starc</t>
  </si>
  <si>
    <t>Shubman Gill - MA Agarwal</t>
  </si>
  <si>
    <t>C Green - M Labuschagne</t>
  </si>
  <si>
    <t>M Labuschagne - DA Warner</t>
  </si>
  <si>
    <t>PJ Cummins - JR Hazlewood</t>
  </si>
  <si>
    <t>WP Saha - R Ashwin</t>
  </si>
  <si>
    <t>R Ashwin - RA Jadeja</t>
  </si>
  <si>
    <t>NM Lyon - TD Paine</t>
  </si>
  <si>
    <t>JA Burns - SPD Smith</t>
  </si>
  <si>
    <t>MS Wade - TM Head</t>
  </si>
  <si>
    <t>R Ashwin - UT Yadav</t>
  </si>
  <si>
    <t>GH Vihari - WP Saha</t>
  </si>
  <si>
    <t>WJ Pucovski - DA Warner</t>
  </si>
  <si>
    <t>M Labuschagne - MS Harris</t>
  </si>
  <si>
    <t>UT Yadav - R Ashwin</t>
  </si>
  <si>
    <t>JR Hazlewood - PJ Cummins</t>
  </si>
  <si>
    <t>RA Jadeja - R Ashwin</t>
  </si>
  <si>
    <t>CA Pujara - RG Sharma</t>
  </si>
  <si>
    <t>DA Warner - M Labuschagne</t>
  </si>
  <si>
    <t>JR Hazlewood - TD Paine</t>
  </si>
  <si>
    <t>MA Starc - PJ Cummins</t>
  </si>
  <si>
    <t>M Labuschagne - C Green</t>
  </si>
  <si>
    <t>Mohammed Siraj - T Natarajan</t>
  </si>
  <si>
    <t>RA Jadeja - JJ Bumrah</t>
  </si>
  <si>
    <t>DA Warner - WJ Pucovski</t>
  </si>
  <si>
    <t>Mohammed Siraj - RA Jadeja</t>
  </si>
  <si>
    <t>MA Agarwal - JJ Bumrah</t>
  </si>
  <si>
    <t>Washington Sundar - NA Saini</t>
  </si>
  <si>
    <t>JA Burns - M Labuschagne</t>
  </si>
  <si>
    <t>SPD Smith - MA Starc</t>
  </si>
  <si>
    <t>Mohammed Siraj - Washington Sundar</t>
  </si>
  <si>
    <t>M Labuschagne - TD Paine</t>
  </si>
  <si>
    <t>SPD Smith - TD Paine</t>
  </si>
  <si>
    <t>MA Starc - C Green</t>
  </si>
  <si>
    <t>MA Starc - JR Hazlewood</t>
  </si>
  <si>
    <t>SPD Smith - NM Lyon</t>
  </si>
  <si>
    <t>NA Saini - Washington Sundar</t>
  </si>
  <si>
    <t>GH Vihari - UT Yadav</t>
  </si>
  <si>
    <t>MA Agarwal - Shubman Gill</t>
  </si>
  <si>
    <t>PJ Cummins - SPD Smith</t>
  </si>
  <si>
    <t>RR Pant - SN Thakur</t>
  </si>
  <si>
    <t>UT Yadav - JJ Bumrah</t>
  </si>
  <si>
    <t>WP Saha - GH Vihari</t>
  </si>
  <si>
    <t>V Kohli - GH Vihari</t>
  </si>
  <si>
    <t>UT Yadav - Mohammed Shami</t>
  </si>
  <si>
    <t>PP Shaw - MA Agarwal</t>
  </si>
  <si>
    <t>JJ Bumrah - Mohammed Shami</t>
  </si>
  <si>
    <t>PJ Cummins - MA Starc</t>
  </si>
  <si>
    <t>MS Harris - M Labuschagne</t>
  </si>
  <si>
    <t>GH Vihari - CA Pujara</t>
  </si>
  <si>
    <t>NA Saini - RA Jadeja</t>
  </si>
  <si>
    <t>MA Agarwal - PP Shaw</t>
  </si>
  <si>
    <t>JJ Bumrah - MA Agarwal</t>
  </si>
  <si>
    <t>UT Yadav - WP Saha</t>
  </si>
  <si>
    <t>Washington Sundar - Mohammed Siraj</t>
  </si>
  <si>
    <t>SN Thakur - RR Pant</t>
  </si>
  <si>
    <t>PJ Cummins - TD Paine</t>
  </si>
  <si>
    <t>Mohammed Siraj - JJ Bumrah</t>
  </si>
  <si>
    <t>T Natarajan - Mohammed Siraj</t>
  </si>
  <si>
    <t>SPD Smith - JA Burns</t>
  </si>
  <si>
    <t>Mohammed Shami - UT Yadav</t>
  </si>
  <si>
    <t>JR Hazlewood - SPD Smith</t>
  </si>
  <si>
    <t>TD Paine - SPD Smith</t>
  </si>
  <si>
    <t>GH Vihari - V Kohli</t>
  </si>
  <si>
    <t>NM Lyon - SPD Smith</t>
  </si>
  <si>
    <t>WP Saha - UT Yadav</t>
  </si>
  <si>
    <t>RA Jadeja - CA Pujara</t>
  </si>
  <si>
    <t>Mohammed Shami - JJ Bumrah</t>
  </si>
  <si>
    <t>JJ Bumrah - UT Yadav</t>
  </si>
  <si>
    <t>RA Jadeja - NA Saini</t>
  </si>
  <si>
    <t>JJ Bumrah - RA Jadeja</t>
  </si>
  <si>
    <t>C Green - TM Head</t>
  </si>
  <si>
    <t>V Kohli - MA Agarwal</t>
  </si>
  <si>
    <t>UT Yadav - GH Vihari</t>
  </si>
  <si>
    <t>TM Head - C Green</t>
  </si>
  <si>
    <t>MA Agarwal - V Kohli</t>
  </si>
  <si>
    <t>CA Pujara - RA Jadeja</t>
  </si>
  <si>
    <t>JJ Bumrah - Mohammed Siraj</t>
  </si>
  <si>
    <t>India</t>
  </si>
  <si>
    <t>Australia</t>
  </si>
  <si>
    <t>Sum of Partnership_Runs</t>
  </si>
  <si>
    <t>Row Labels</t>
  </si>
  <si>
    <t>Grand Total</t>
  </si>
  <si>
    <t>Column Labels</t>
  </si>
  <si>
    <t>(All)</t>
  </si>
  <si>
    <t>4 Total</t>
  </si>
  <si>
    <t>Striker</t>
  </si>
  <si>
    <t>Non-striker</t>
  </si>
  <si>
    <t>Filter</t>
  </si>
  <si>
    <t>CA Pujara</t>
  </si>
  <si>
    <t>RR Pant</t>
  </si>
  <si>
    <t>SN Thakur</t>
  </si>
  <si>
    <t>Washington Sundar</t>
  </si>
  <si>
    <t>AM Rahane</t>
  </si>
  <si>
    <t>RA Jadeja</t>
  </si>
  <si>
    <t>Shubman Gill</t>
  </si>
  <si>
    <t>M Labuschagne</t>
  </si>
  <si>
    <t>MS Wade</t>
  </si>
  <si>
    <t>C Green</t>
  </si>
  <si>
    <t>TD Paine</t>
  </si>
  <si>
    <t>SPD Smith</t>
  </si>
  <si>
    <t>WJ Pucovski</t>
  </si>
  <si>
    <t>DA Warner</t>
  </si>
  <si>
    <t>MS Harris</t>
  </si>
  <si>
    <t>V Kohli</t>
  </si>
  <si>
    <t>TM Head</t>
  </si>
  <si>
    <t>RG Sharma</t>
  </si>
  <si>
    <t>JA Burns</t>
  </si>
  <si>
    <t>GH Vihari</t>
  </si>
  <si>
    <t>R Ashwin</t>
  </si>
  <si>
    <t>PJ Cummins</t>
  </si>
  <si>
    <t>Match</t>
  </si>
  <si>
    <t>Inning</t>
  </si>
  <si>
    <t>Batting_Team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</si>
</sst>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0" fontId="0" fillId="2" borderId="0" xfId="0" applyFill="1"/>
    <xf numFmtId="0" fontId="2" fillId="0" borderId="0" xfId="0" applyFont="1"/>
    <xf numFmtId="0" fontId="2" fillId="2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pivotCacheDefinition" Target="pivotCache/pivotCacheDefinition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Natarajan Manivasagan" refreshedDate="44234.42711759259" createdVersion="6" refreshedVersion="6" minRefreshableVersion="3" recordCount="252" xr:uid="{7BADFFD8-E71E-404B-BB3B-82C3F849D6E7}">
  <cacheSource type="worksheet">
    <worksheetSource ref="A1:E63" sheet="&gt;=45"/>
  </cacheSource>
  <cacheFields count="5">
    <cacheField name="test_no" numFmtId="0">
      <sharedItems containsSemiMixedTypes="0" containsString="0" containsNumber="1" containsInteger="1" minValue="1" maxValue="4" count="4">
        <n v="3"/>
        <n v="4"/>
        <n v="2"/>
        <n v="1"/>
      </sharedItems>
    </cacheField>
    <cacheField name="team_innings" numFmtId="0">
      <sharedItems containsSemiMixedTypes="0" containsString="0" containsNumber="1" containsInteger="1" minValue="1" maxValue="2" count="2">
        <n v="2"/>
        <n v="1"/>
      </sharedItems>
    </cacheField>
    <cacheField name="Pair" numFmtId="0">
      <sharedItems count="150">
        <s v="RR Pant - CA Pujara"/>
        <s v="Shubman Gill - CA Pujara"/>
        <s v="SN Thakur - Washington Sundar"/>
        <s v="AM Rahane - RA Jadeja"/>
        <s v="M Labuschagne - MS Wade"/>
        <s v="C Green - TD Paine"/>
        <s v="M Labuschagne - SPD Smith"/>
        <s v="WJ Pucovski - M Labuschagne"/>
        <s v="RA Jadeja - AM Rahane"/>
        <s v="TD Paine - C Green"/>
        <s v="SPD Smith - C Green"/>
        <s v="SPD Smith - M Labuschagne"/>
        <s v="TM Head - M Labuschagne"/>
        <s v="Washington Sundar - SN Thakur"/>
        <s v="CA Pujara - RR Pant"/>
        <s v="DA Warner - MS Harris"/>
        <s v="MS Wade - M Labuschagne"/>
        <s v="AM Rahane - V Kohli"/>
        <s v="Shubman Gill - RG Sharma"/>
        <s v="V Kohli - AM Rahane"/>
        <s v="MS Harris - DA Warner"/>
        <s v="RG Sharma - CA Pujara"/>
        <s v="RG Sharma - Shubman Gill"/>
        <s v="M Labuschagne - WJ Pucovski"/>
        <s v="R Ashwin - GH Vihari"/>
        <s v="V Kohli - CA Pujara"/>
        <s v="M Labuschagne - TM Head"/>
        <s v="JA Burns - MS Wade"/>
        <s v="C Green - PJ Cummins"/>
        <s v="MS Wade - JA Burns"/>
        <s v="CA Pujara - V Kohli"/>
        <s v="CA Pujara - Shubman Gill"/>
        <s v="Washington Sundar - RR Pant"/>
        <s v="RR Pant - AM Rahane"/>
        <s v="GH Vihari - AM Rahane"/>
        <s v="AM Rahane - RR Pant"/>
        <s v="RR Pant - MA Agarwal"/>
        <s v="TD Paine - M Labuschagne"/>
        <s v="AM Rahane - CA Pujara"/>
        <s v="AM Rahane - Shubman Gill"/>
        <s v="MA Starc - SPD Smith"/>
        <s v="MA Agarwal - AM Rahane"/>
        <s v="NM Lyon - MA Starc"/>
        <s v="Shubman Gill - AM Rahane"/>
        <s v="C Green - SPD Smith"/>
        <s v="RR Pant - Washington Sundar"/>
        <s v="GH Vihari - R Ashwin"/>
        <s v="AM Rahane - GH Vihari"/>
        <s v="SPD Smith - JR Hazlewood"/>
        <s v="PJ Cummins - C Green"/>
        <s v="RA Jadeja - Mohammed Siraj"/>
        <s v="CA Pujara - GH Vihari"/>
        <s v="MS Wade - SPD Smith"/>
        <s v="NM Lyon - PJ Cummins"/>
        <s v="SPD Smith - PJ Cummins"/>
        <s v="CA Pujara - AM Rahane"/>
        <s v="TD Paine - NM Lyon"/>
        <s v="MA Agarwal - CA Pujara"/>
        <s v="TM Head - MS Wade"/>
        <s v="R Ashwin - WP Saha"/>
        <s v="TD Paine - JR Hazlewood"/>
        <s v="C Green - MA Starc"/>
        <s v="MA Starc - NM Lyon"/>
        <s v="MA Starc - TD Paine"/>
        <s v="CA Pujara - MA Agarwal"/>
        <s v="PJ Cummins - NM Lyon"/>
        <s v="AM Rahane - MA Agarwal"/>
        <s v="TD Paine - PJ Cummins"/>
        <s v="TD Paine - MA Starc"/>
        <s v="SPD Smith - MS Wade"/>
        <s v="MA Agarwal - RR Pant"/>
        <s v="M Labuschagne - JA Burns"/>
        <s v="JR Hazlewood - MA Starc"/>
        <s v="Shubman Gill - MA Agarwal"/>
        <s v="C Green - M Labuschagne"/>
        <s v="M Labuschagne - DA Warner"/>
        <s v="PJ Cummins - JR Hazlewood"/>
        <s v="WP Saha - R Ashwin"/>
        <s v="R Ashwin - RA Jadeja"/>
        <s v="NM Lyon - TD Paine"/>
        <s v="JA Burns - SPD Smith"/>
        <s v="MS Wade - TM Head"/>
        <s v="R Ashwin - UT Yadav"/>
        <s v="GH Vihari - WP Saha"/>
        <s v="WJ Pucovski - DA Warner"/>
        <s v="M Labuschagne - MS Harris"/>
        <s v="UT Yadav - R Ashwin"/>
        <s v="JR Hazlewood - PJ Cummins"/>
        <s v="RA Jadeja - R Ashwin"/>
        <s v="CA Pujara - RG Sharma"/>
        <s v="DA Warner - M Labuschagne"/>
        <s v="JR Hazlewood - TD Paine"/>
        <s v="MA Starc - PJ Cummins"/>
        <s v="M Labuschagne - C Green"/>
        <s v="Mohammed Siraj - T Natarajan"/>
        <s v="RA Jadeja - JJ Bumrah"/>
        <s v="DA Warner - WJ Pucovski"/>
        <s v="Mohammed Siraj - RA Jadeja"/>
        <s v="MA Agarwal - JJ Bumrah"/>
        <s v="Washington Sundar - NA Saini"/>
        <s v="JA Burns - M Labuschagne"/>
        <s v="SPD Smith - MA Starc"/>
        <s v="Mohammed Siraj - Washington Sundar"/>
        <s v="M Labuschagne - TD Paine"/>
        <s v="SPD Smith - TD Paine"/>
        <s v="MA Starc - C Green"/>
        <s v="MA Starc - JR Hazlewood"/>
        <s v="SPD Smith - NM Lyon"/>
        <s v="NA Saini - Washington Sundar"/>
        <s v="GH Vihari - UT Yadav"/>
        <s v="MA Agarwal - Shubman Gill"/>
        <s v="PJ Cummins - SPD Smith"/>
        <s v="RR Pant - SN Thakur"/>
        <s v="UT Yadav - JJ Bumrah"/>
        <s v="WP Saha - GH Vihari"/>
        <s v="V Kohli - GH Vihari"/>
        <s v="UT Yadav - Mohammed Shami"/>
        <s v="PP Shaw - MA Agarwal"/>
        <s v="JJ Bumrah - Mohammed Shami"/>
        <s v="PJ Cummins - MA Starc"/>
        <s v="MS Harris - M Labuschagne"/>
        <s v="GH Vihari - CA Pujara"/>
        <s v="NA Saini - RA Jadeja"/>
        <s v="MA Agarwal - PP Shaw"/>
        <s v="JJ Bumrah - MA Agarwal"/>
        <s v="UT Yadav - WP Saha"/>
        <s v="Washington Sundar - Mohammed Siraj"/>
        <s v="SN Thakur - RR Pant"/>
        <s v="PJ Cummins - TD Paine"/>
        <s v="Mohammed Siraj - JJ Bumrah"/>
        <s v="T Natarajan - Mohammed Siraj"/>
        <s v="SPD Smith - JA Burns"/>
        <s v="Mohammed Shami - UT Yadav"/>
        <s v="JR Hazlewood - SPD Smith"/>
        <s v="TD Paine - SPD Smith"/>
        <s v="GH Vihari - V Kohli"/>
        <s v="NM Lyon - SPD Smith"/>
        <s v="WP Saha - UT Yadav"/>
        <s v="RA Jadeja - CA Pujara"/>
        <s v="Mohammed Shami - JJ Bumrah"/>
        <s v="JJ Bumrah - UT Yadav"/>
        <s v="RA Jadeja - NA Saini"/>
        <s v="JJ Bumrah - RA Jadeja"/>
        <s v="C Green - TM Head"/>
        <s v="V Kohli - MA Agarwal"/>
        <s v="UT Yadav - GH Vihari"/>
        <s v="TM Head - C Green"/>
        <s v="MA Agarwal - V Kohli"/>
        <s v="CA Pujara - RA Jadeja"/>
        <s v="JJ Bumrah - Mohammed Siraj"/>
      </sharedItems>
    </cacheField>
    <cacheField name="batting_team" numFmtId="0">
      <sharedItems count="2">
        <s v="India"/>
        <s v="Australia"/>
      </sharedItems>
    </cacheField>
    <cacheField name="Partnership_Runs" numFmtId="0">
      <sharedItems containsSemiMixedTypes="0" containsString="0" containsNumber="1" containsInteger="1" minValue="0" maxValue="148" count="61">
        <n v="148"/>
        <n v="114"/>
        <n v="123"/>
        <n v="121"/>
        <n v="113"/>
        <n v="104"/>
        <n v="103"/>
        <n v="100"/>
        <n v="98"/>
        <n v="73"/>
        <n v="86"/>
        <n v="89"/>
        <n v="61"/>
        <n v="88"/>
        <n v="70"/>
        <n v="49"/>
        <n v="71"/>
        <n v="62"/>
        <n v="68"/>
        <n v="60"/>
        <n v="53"/>
        <n v="57"/>
        <n v="52"/>
        <n v="37"/>
        <n v="38"/>
        <n v="32"/>
        <n v="45"/>
        <n v="51"/>
        <n v="39"/>
        <n v="35"/>
        <n v="23"/>
        <n v="28"/>
        <n v="25"/>
        <n v="29"/>
        <n v="27"/>
        <n v="22"/>
        <n v="31"/>
        <n v="24"/>
        <n v="17"/>
        <n v="21"/>
        <n v="16"/>
        <n v="15"/>
        <n v="20"/>
        <n v="26"/>
        <n v="13"/>
        <n v="18"/>
        <n v="14"/>
        <n v="19"/>
        <n v="11"/>
        <n v="10"/>
        <n v="12"/>
        <n v="9"/>
        <n v="8"/>
        <n v="6"/>
        <n v="5"/>
        <n v="7"/>
        <n v="4"/>
        <n v="3"/>
        <n v="2"/>
        <n v="1"/>
        <n v="0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52">
  <r>
    <x v="0"/>
    <x v="0"/>
    <x v="0"/>
    <x v="0"/>
    <x v="0"/>
  </r>
  <r>
    <x v="1"/>
    <x v="0"/>
    <x v="1"/>
    <x v="0"/>
    <x v="1"/>
  </r>
  <r>
    <x v="1"/>
    <x v="1"/>
    <x v="2"/>
    <x v="0"/>
    <x v="2"/>
  </r>
  <r>
    <x v="2"/>
    <x v="1"/>
    <x v="3"/>
    <x v="0"/>
    <x v="3"/>
  </r>
  <r>
    <x v="1"/>
    <x v="1"/>
    <x v="4"/>
    <x v="1"/>
    <x v="4"/>
  </r>
  <r>
    <x v="0"/>
    <x v="0"/>
    <x v="5"/>
    <x v="1"/>
    <x v="5"/>
  </r>
  <r>
    <x v="0"/>
    <x v="0"/>
    <x v="6"/>
    <x v="1"/>
    <x v="6"/>
  </r>
  <r>
    <x v="0"/>
    <x v="1"/>
    <x v="7"/>
    <x v="1"/>
    <x v="7"/>
  </r>
  <r>
    <x v="2"/>
    <x v="1"/>
    <x v="8"/>
    <x v="0"/>
    <x v="3"/>
  </r>
  <r>
    <x v="0"/>
    <x v="1"/>
    <x v="6"/>
    <x v="1"/>
    <x v="7"/>
  </r>
  <r>
    <x v="1"/>
    <x v="1"/>
    <x v="9"/>
    <x v="1"/>
    <x v="8"/>
  </r>
  <r>
    <x v="1"/>
    <x v="0"/>
    <x v="10"/>
    <x v="1"/>
    <x v="9"/>
  </r>
  <r>
    <x v="0"/>
    <x v="1"/>
    <x v="11"/>
    <x v="1"/>
    <x v="7"/>
  </r>
  <r>
    <x v="2"/>
    <x v="1"/>
    <x v="12"/>
    <x v="1"/>
    <x v="10"/>
  </r>
  <r>
    <x v="1"/>
    <x v="1"/>
    <x v="13"/>
    <x v="0"/>
    <x v="2"/>
  </r>
  <r>
    <x v="0"/>
    <x v="0"/>
    <x v="14"/>
    <x v="0"/>
    <x v="0"/>
  </r>
  <r>
    <x v="1"/>
    <x v="0"/>
    <x v="15"/>
    <x v="1"/>
    <x v="11"/>
  </r>
  <r>
    <x v="1"/>
    <x v="1"/>
    <x v="16"/>
    <x v="1"/>
    <x v="4"/>
  </r>
  <r>
    <x v="1"/>
    <x v="1"/>
    <x v="5"/>
    <x v="1"/>
    <x v="8"/>
  </r>
  <r>
    <x v="2"/>
    <x v="1"/>
    <x v="1"/>
    <x v="0"/>
    <x v="12"/>
  </r>
  <r>
    <x v="3"/>
    <x v="1"/>
    <x v="17"/>
    <x v="0"/>
    <x v="13"/>
  </r>
  <r>
    <x v="0"/>
    <x v="1"/>
    <x v="18"/>
    <x v="0"/>
    <x v="14"/>
  </r>
  <r>
    <x v="3"/>
    <x v="1"/>
    <x v="19"/>
    <x v="0"/>
    <x v="13"/>
  </r>
  <r>
    <x v="1"/>
    <x v="0"/>
    <x v="20"/>
    <x v="1"/>
    <x v="11"/>
  </r>
  <r>
    <x v="1"/>
    <x v="1"/>
    <x v="21"/>
    <x v="0"/>
    <x v="15"/>
  </r>
  <r>
    <x v="0"/>
    <x v="0"/>
    <x v="11"/>
    <x v="1"/>
    <x v="6"/>
  </r>
  <r>
    <x v="0"/>
    <x v="0"/>
    <x v="22"/>
    <x v="0"/>
    <x v="16"/>
  </r>
  <r>
    <x v="0"/>
    <x v="0"/>
    <x v="9"/>
    <x v="1"/>
    <x v="5"/>
  </r>
  <r>
    <x v="0"/>
    <x v="1"/>
    <x v="23"/>
    <x v="1"/>
    <x v="7"/>
  </r>
  <r>
    <x v="0"/>
    <x v="0"/>
    <x v="24"/>
    <x v="0"/>
    <x v="17"/>
  </r>
  <r>
    <x v="1"/>
    <x v="0"/>
    <x v="0"/>
    <x v="0"/>
    <x v="12"/>
  </r>
  <r>
    <x v="3"/>
    <x v="1"/>
    <x v="25"/>
    <x v="0"/>
    <x v="18"/>
  </r>
  <r>
    <x v="2"/>
    <x v="1"/>
    <x v="26"/>
    <x v="1"/>
    <x v="10"/>
  </r>
  <r>
    <x v="3"/>
    <x v="0"/>
    <x v="27"/>
    <x v="1"/>
    <x v="14"/>
  </r>
  <r>
    <x v="0"/>
    <x v="0"/>
    <x v="10"/>
    <x v="1"/>
    <x v="19"/>
  </r>
  <r>
    <x v="1"/>
    <x v="1"/>
    <x v="11"/>
    <x v="1"/>
    <x v="14"/>
  </r>
  <r>
    <x v="0"/>
    <x v="1"/>
    <x v="0"/>
    <x v="0"/>
    <x v="20"/>
  </r>
  <r>
    <x v="2"/>
    <x v="0"/>
    <x v="28"/>
    <x v="1"/>
    <x v="21"/>
  </r>
  <r>
    <x v="1"/>
    <x v="1"/>
    <x v="6"/>
    <x v="1"/>
    <x v="14"/>
  </r>
  <r>
    <x v="3"/>
    <x v="0"/>
    <x v="29"/>
    <x v="1"/>
    <x v="14"/>
  </r>
  <r>
    <x v="0"/>
    <x v="0"/>
    <x v="18"/>
    <x v="0"/>
    <x v="16"/>
  </r>
  <r>
    <x v="3"/>
    <x v="1"/>
    <x v="30"/>
    <x v="0"/>
    <x v="18"/>
  </r>
  <r>
    <x v="1"/>
    <x v="0"/>
    <x v="31"/>
    <x v="0"/>
    <x v="1"/>
  </r>
  <r>
    <x v="1"/>
    <x v="0"/>
    <x v="32"/>
    <x v="0"/>
    <x v="20"/>
  </r>
  <r>
    <x v="2"/>
    <x v="1"/>
    <x v="33"/>
    <x v="0"/>
    <x v="21"/>
  </r>
  <r>
    <x v="2"/>
    <x v="1"/>
    <x v="34"/>
    <x v="0"/>
    <x v="22"/>
  </r>
  <r>
    <x v="2"/>
    <x v="1"/>
    <x v="35"/>
    <x v="0"/>
    <x v="21"/>
  </r>
  <r>
    <x v="1"/>
    <x v="0"/>
    <x v="36"/>
    <x v="0"/>
    <x v="23"/>
  </r>
  <r>
    <x v="2"/>
    <x v="0"/>
    <x v="4"/>
    <x v="1"/>
    <x v="24"/>
  </r>
  <r>
    <x v="3"/>
    <x v="1"/>
    <x v="37"/>
    <x v="1"/>
    <x v="25"/>
  </r>
  <r>
    <x v="1"/>
    <x v="1"/>
    <x v="38"/>
    <x v="0"/>
    <x v="26"/>
  </r>
  <r>
    <x v="2"/>
    <x v="0"/>
    <x v="39"/>
    <x v="0"/>
    <x v="27"/>
  </r>
  <r>
    <x v="0"/>
    <x v="1"/>
    <x v="22"/>
    <x v="0"/>
    <x v="14"/>
  </r>
  <r>
    <x v="0"/>
    <x v="1"/>
    <x v="40"/>
    <x v="1"/>
    <x v="25"/>
  </r>
  <r>
    <x v="1"/>
    <x v="1"/>
    <x v="41"/>
    <x v="0"/>
    <x v="28"/>
  </r>
  <r>
    <x v="1"/>
    <x v="0"/>
    <x v="6"/>
    <x v="1"/>
    <x v="25"/>
  </r>
  <r>
    <x v="1"/>
    <x v="1"/>
    <x v="42"/>
    <x v="1"/>
    <x v="28"/>
  </r>
  <r>
    <x v="2"/>
    <x v="0"/>
    <x v="43"/>
    <x v="0"/>
    <x v="27"/>
  </r>
  <r>
    <x v="1"/>
    <x v="0"/>
    <x v="38"/>
    <x v="0"/>
    <x v="29"/>
  </r>
  <r>
    <x v="0"/>
    <x v="0"/>
    <x v="44"/>
    <x v="1"/>
    <x v="19"/>
  </r>
  <r>
    <x v="1"/>
    <x v="0"/>
    <x v="45"/>
    <x v="0"/>
    <x v="20"/>
  </r>
  <r>
    <x v="0"/>
    <x v="0"/>
    <x v="46"/>
    <x v="0"/>
    <x v="17"/>
  </r>
  <r>
    <x v="2"/>
    <x v="1"/>
    <x v="47"/>
    <x v="0"/>
    <x v="22"/>
  </r>
  <r>
    <x v="1"/>
    <x v="0"/>
    <x v="14"/>
    <x v="0"/>
    <x v="12"/>
  </r>
  <r>
    <x v="1"/>
    <x v="0"/>
    <x v="44"/>
    <x v="1"/>
    <x v="9"/>
  </r>
  <r>
    <x v="0"/>
    <x v="1"/>
    <x v="38"/>
    <x v="0"/>
    <x v="25"/>
  </r>
  <r>
    <x v="0"/>
    <x v="1"/>
    <x v="48"/>
    <x v="1"/>
    <x v="30"/>
  </r>
  <r>
    <x v="2"/>
    <x v="0"/>
    <x v="49"/>
    <x v="1"/>
    <x v="21"/>
  </r>
  <r>
    <x v="0"/>
    <x v="1"/>
    <x v="50"/>
    <x v="0"/>
    <x v="31"/>
  </r>
  <r>
    <x v="0"/>
    <x v="1"/>
    <x v="51"/>
    <x v="0"/>
    <x v="32"/>
  </r>
  <r>
    <x v="2"/>
    <x v="0"/>
    <x v="52"/>
    <x v="1"/>
    <x v="33"/>
  </r>
  <r>
    <x v="2"/>
    <x v="1"/>
    <x v="53"/>
    <x v="1"/>
    <x v="34"/>
  </r>
  <r>
    <x v="2"/>
    <x v="1"/>
    <x v="16"/>
    <x v="1"/>
    <x v="32"/>
  </r>
  <r>
    <x v="1"/>
    <x v="1"/>
    <x v="45"/>
    <x v="0"/>
    <x v="32"/>
  </r>
  <r>
    <x v="0"/>
    <x v="0"/>
    <x v="51"/>
    <x v="0"/>
    <x v="35"/>
  </r>
  <r>
    <x v="0"/>
    <x v="1"/>
    <x v="54"/>
    <x v="1"/>
    <x v="30"/>
  </r>
  <r>
    <x v="1"/>
    <x v="1"/>
    <x v="55"/>
    <x v="0"/>
    <x v="26"/>
  </r>
  <r>
    <x v="3"/>
    <x v="1"/>
    <x v="56"/>
    <x v="1"/>
    <x v="31"/>
  </r>
  <r>
    <x v="0"/>
    <x v="1"/>
    <x v="14"/>
    <x v="0"/>
    <x v="20"/>
  </r>
  <r>
    <x v="3"/>
    <x v="1"/>
    <x v="57"/>
    <x v="0"/>
    <x v="25"/>
  </r>
  <r>
    <x v="2"/>
    <x v="0"/>
    <x v="58"/>
    <x v="1"/>
    <x v="34"/>
  </r>
  <r>
    <x v="1"/>
    <x v="0"/>
    <x v="5"/>
    <x v="1"/>
    <x v="36"/>
  </r>
  <r>
    <x v="3"/>
    <x v="1"/>
    <x v="59"/>
    <x v="0"/>
    <x v="34"/>
  </r>
  <r>
    <x v="3"/>
    <x v="1"/>
    <x v="60"/>
    <x v="1"/>
    <x v="37"/>
  </r>
  <r>
    <x v="2"/>
    <x v="1"/>
    <x v="31"/>
    <x v="0"/>
    <x v="12"/>
  </r>
  <r>
    <x v="0"/>
    <x v="1"/>
    <x v="10"/>
    <x v="1"/>
    <x v="38"/>
  </r>
  <r>
    <x v="2"/>
    <x v="0"/>
    <x v="61"/>
    <x v="1"/>
    <x v="39"/>
  </r>
  <r>
    <x v="1"/>
    <x v="1"/>
    <x v="62"/>
    <x v="1"/>
    <x v="28"/>
  </r>
  <r>
    <x v="3"/>
    <x v="1"/>
    <x v="63"/>
    <x v="1"/>
    <x v="31"/>
  </r>
  <r>
    <x v="3"/>
    <x v="1"/>
    <x v="64"/>
    <x v="0"/>
    <x v="25"/>
  </r>
  <r>
    <x v="3"/>
    <x v="1"/>
    <x v="6"/>
    <x v="1"/>
    <x v="40"/>
  </r>
  <r>
    <x v="1"/>
    <x v="0"/>
    <x v="65"/>
    <x v="1"/>
    <x v="34"/>
  </r>
  <r>
    <x v="1"/>
    <x v="1"/>
    <x v="66"/>
    <x v="0"/>
    <x v="28"/>
  </r>
  <r>
    <x v="1"/>
    <x v="0"/>
    <x v="9"/>
    <x v="1"/>
    <x v="36"/>
  </r>
  <r>
    <x v="1"/>
    <x v="0"/>
    <x v="67"/>
    <x v="1"/>
    <x v="41"/>
  </r>
  <r>
    <x v="3"/>
    <x v="1"/>
    <x v="26"/>
    <x v="1"/>
    <x v="42"/>
  </r>
  <r>
    <x v="0"/>
    <x v="1"/>
    <x v="52"/>
    <x v="1"/>
    <x v="43"/>
  </r>
  <r>
    <x v="2"/>
    <x v="1"/>
    <x v="9"/>
    <x v="1"/>
    <x v="39"/>
  </r>
  <r>
    <x v="3"/>
    <x v="1"/>
    <x v="68"/>
    <x v="1"/>
    <x v="31"/>
  </r>
  <r>
    <x v="0"/>
    <x v="0"/>
    <x v="21"/>
    <x v="0"/>
    <x v="39"/>
  </r>
  <r>
    <x v="1"/>
    <x v="0"/>
    <x v="53"/>
    <x v="1"/>
    <x v="34"/>
  </r>
  <r>
    <x v="0"/>
    <x v="1"/>
    <x v="69"/>
    <x v="1"/>
    <x v="43"/>
  </r>
  <r>
    <x v="1"/>
    <x v="1"/>
    <x v="70"/>
    <x v="0"/>
    <x v="38"/>
  </r>
  <r>
    <x v="3"/>
    <x v="1"/>
    <x v="71"/>
    <x v="1"/>
    <x v="44"/>
  </r>
  <r>
    <x v="0"/>
    <x v="1"/>
    <x v="1"/>
    <x v="0"/>
    <x v="41"/>
  </r>
  <r>
    <x v="1"/>
    <x v="0"/>
    <x v="18"/>
    <x v="0"/>
    <x v="45"/>
  </r>
  <r>
    <x v="1"/>
    <x v="0"/>
    <x v="55"/>
    <x v="0"/>
    <x v="29"/>
  </r>
  <r>
    <x v="1"/>
    <x v="1"/>
    <x v="72"/>
    <x v="1"/>
    <x v="41"/>
  </r>
  <r>
    <x v="2"/>
    <x v="0"/>
    <x v="73"/>
    <x v="0"/>
    <x v="40"/>
  </r>
  <r>
    <x v="3"/>
    <x v="1"/>
    <x v="74"/>
    <x v="1"/>
    <x v="46"/>
  </r>
  <r>
    <x v="0"/>
    <x v="0"/>
    <x v="75"/>
    <x v="1"/>
    <x v="47"/>
  </r>
  <r>
    <x v="1"/>
    <x v="0"/>
    <x v="76"/>
    <x v="1"/>
    <x v="42"/>
  </r>
  <r>
    <x v="3"/>
    <x v="1"/>
    <x v="77"/>
    <x v="0"/>
    <x v="34"/>
  </r>
  <r>
    <x v="0"/>
    <x v="1"/>
    <x v="55"/>
    <x v="0"/>
    <x v="25"/>
  </r>
  <r>
    <x v="0"/>
    <x v="1"/>
    <x v="78"/>
    <x v="0"/>
    <x v="48"/>
  </r>
  <r>
    <x v="3"/>
    <x v="1"/>
    <x v="79"/>
    <x v="1"/>
    <x v="31"/>
  </r>
  <r>
    <x v="3"/>
    <x v="0"/>
    <x v="80"/>
    <x v="1"/>
    <x v="48"/>
  </r>
  <r>
    <x v="2"/>
    <x v="0"/>
    <x v="81"/>
    <x v="1"/>
    <x v="34"/>
  </r>
  <r>
    <x v="2"/>
    <x v="1"/>
    <x v="29"/>
    <x v="1"/>
    <x v="49"/>
  </r>
  <r>
    <x v="2"/>
    <x v="1"/>
    <x v="82"/>
    <x v="0"/>
    <x v="47"/>
  </r>
  <r>
    <x v="3"/>
    <x v="1"/>
    <x v="83"/>
    <x v="0"/>
    <x v="49"/>
  </r>
  <r>
    <x v="2"/>
    <x v="0"/>
    <x v="72"/>
    <x v="1"/>
    <x v="41"/>
  </r>
  <r>
    <x v="0"/>
    <x v="0"/>
    <x v="84"/>
    <x v="1"/>
    <x v="40"/>
  </r>
  <r>
    <x v="2"/>
    <x v="0"/>
    <x v="16"/>
    <x v="1"/>
    <x v="24"/>
  </r>
  <r>
    <x v="1"/>
    <x v="1"/>
    <x v="85"/>
    <x v="1"/>
    <x v="44"/>
  </r>
  <r>
    <x v="2"/>
    <x v="1"/>
    <x v="86"/>
    <x v="0"/>
    <x v="47"/>
  </r>
  <r>
    <x v="1"/>
    <x v="0"/>
    <x v="70"/>
    <x v="0"/>
    <x v="23"/>
  </r>
  <r>
    <x v="3"/>
    <x v="1"/>
    <x v="29"/>
    <x v="1"/>
    <x v="40"/>
  </r>
  <r>
    <x v="1"/>
    <x v="0"/>
    <x v="87"/>
    <x v="1"/>
    <x v="42"/>
  </r>
  <r>
    <x v="2"/>
    <x v="0"/>
    <x v="69"/>
    <x v="1"/>
    <x v="33"/>
  </r>
  <r>
    <x v="2"/>
    <x v="1"/>
    <x v="88"/>
    <x v="0"/>
    <x v="50"/>
  </r>
  <r>
    <x v="0"/>
    <x v="0"/>
    <x v="89"/>
    <x v="0"/>
    <x v="39"/>
  </r>
  <r>
    <x v="0"/>
    <x v="0"/>
    <x v="90"/>
    <x v="1"/>
    <x v="47"/>
  </r>
  <r>
    <x v="2"/>
    <x v="1"/>
    <x v="5"/>
    <x v="1"/>
    <x v="39"/>
  </r>
  <r>
    <x v="1"/>
    <x v="1"/>
    <x v="89"/>
    <x v="0"/>
    <x v="15"/>
  </r>
  <r>
    <x v="3"/>
    <x v="1"/>
    <x v="91"/>
    <x v="1"/>
    <x v="37"/>
  </r>
  <r>
    <x v="2"/>
    <x v="1"/>
    <x v="92"/>
    <x v="1"/>
    <x v="51"/>
  </r>
  <r>
    <x v="3"/>
    <x v="1"/>
    <x v="12"/>
    <x v="1"/>
    <x v="42"/>
  </r>
  <r>
    <x v="1"/>
    <x v="1"/>
    <x v="18"/>
    <x v="0"/>
    <x v="48"/>
  </r>
  <r>
    <x v="1"/>
    <x v="0"/>
    <x v="11"/>
    <x v="1"/>
    <x v="25"/>
  </r>
  <r>
    <x v="2"/>
    <x v="1"/>
    <x v="65"/>
    <x v="1"/>
    <x v="34"/>
  </r>
  <r>
    <x v="3"/>
    <x v="1"/>
    <x v="34"/>
    <x v="0"/>
    <x v="52"/>
  </r>
  <r>
    <x v="1"/>
    <x v="1"/>
    <x v="93"/>
    <x v="1"/>
    <x v="44"/>
  </r>
  <r>
    <x v="3"/>
    <x v="1"/>
    <x v="27"/>
    <x v="1"/>
    <x v="40"/>
  </r>
  <r>
    <x v="1"/>
    <x v="1"/>
    <x v="94"/>
    <x v="0"/>
    <x v="52"/>
  </r>
  <r>
    <x v="1"/>
    <x v="0"/>
    <x v="22"/>
    <x v="0"/>
    <x v="45"/>
  </r>
  <r>
    <x v="0"/>
    <x v="1"/>
    <x v="95"/>
    <x v="0"/>
    <x v="53"/>
  </r>
  <r>
    <x v="1"/>
    <x v="1"/>
    <x v="74"/>
    <x v="1"/>
    <x v="44"/>
  </r>
  <r>
    <x v="0"/>
    <x v="0"/>
    <x v="96"/>
    <x v="1"/>
    <x v="40"/>
  </r>
  <r>
    <x v="0"/>
    <x v="0"/>
    <x v="69"/>
    <x v="1"/>
    <x v="49"/>
  </r>
  <r>
    <x v="0"/>
    <x v="1"/>
    <x v="97"/>
    <x v="0"/>
    <x v="31"/>
  </r>
  <r>
    <x v="3"/>
    <x v="0"/>
    <x v="98"/>
    <x v="0"/>
    <x v="52"/>
  </r>
  <r>
    <x v="1"/>
    <x v="1"/>
    <x v="99"/>
    <x v="0"/>
    <x v="48"/>
  </r>
  <r>
    <x v="3"/>
    <x v="0"/>
    <x v="100"/>
    <x v="1"/>
    <x v="50"/>
  </r>
  <r>
    <x v="0"/>
    <x v="1"/>
    <x v="101"/>
    <x v="1"/>
    <x v="25"/>
  </r>
  <r>
    <x v="1"/>
    <x v="1"/>
    <x v="32"/>
    <x v="0"/>
    <x v="32"/>
  </r>
  <r>
    <x v="1"/>
    <x v="1"/>
    <x v="102"/>
    <x v="0"/>
    <x v="52"/>
  </r>
  <r>
    <x v="3"/>
    <x v="0"/>
    <x v="71"/>
    <x v="1"/>
    <x v="50"/>
  </r>
  <r>
    <x v="0"/>
    <x v="0"/>
    <x v="38"/>
    <x v="0"/>
    <x v="49"/>
  </r>
  <r>
    <x v="3"/>
    <x v="1"/>
    <x v="103"/>
    <x v="1"/>
    <x v="25"/>
  </r>
  <r>
    <x v="0"/>
    <x v="0"/>
    <x v="55"/>
    <x v="0"/>
    <x v="49"/>
  </r>
  <r>
    <x v="2"/>
    <x v="1"/>
    <x v="4"/>
    <x v="1"/>
    <x v="32"/>
  </r>
  <r>
    <x v="0"/>
    <x v="1"/>
    <x v="104"/>
    <x v="1"/>
    <x v="53"/>
  </r>
  <r>
    <x v="2"/>
    <x v="1"/>
    <x v="74"/>
    <x v="1"/>
    <x v="49"/>
  </r>
  <r>
    <x v="2"/>
    <x v="0"/>
    <x v="105"/>
    <x v="1"/>
    <x v="39"/>
  </r>
  <r>
    <x v="2"/>
    <x v="0"/>
    <x v="106"/>
    <x v="1"/>
    <x v="41"/>
  </r>
  <r>
    <x v="0"/>
    <x v="1"/>
    <x v="107"/>
    <x v="1"/>
    <x v="54"/>
  </r>
  <r>
    <x v="1"/>
    <x v="1"/>
    <x v="108"/>
    <x v="0"/>
    <x v="48"/>
  </r>
  <r>
    <x v="3"/>
    <x v="0"/>
    <x v="109"/>
    <x v="0"/>
    <x v="54"/>
  </r>
  <r>
    <x v="2"/>
    <x v="0"/>
    <x v="110"/>
    <x v="0"/>
    <x v="40"/>
  </r>
  <r>
    <x v="0"/>
    <x v="1"/>
    <x v="96"/>
    <x v="1"/>
    <x v="53"/>
  </r>
  <r>
    <x v="2"/>
    <x v="1"/>
    <x v="93"/>
    <x v="1"/>
    <x v="49"/>
  </r>
  <r>
    <x v="0"/>
    <x v="1"/>
    <x v="111"/>
    <x v="1"/>
    <x v="30"/>
  </r>
  <r>
    <x v="1"/>
    <x v="0"/>
    <x v="112"/>
    <x v="0"/>
    <x v="55"/>
  </r>
  <r>
    <x v="3"/>
    <x v="1"/>
    <x v="113"/>
    <x v="0"/>
    <x v="54"/>
  </r>
  <r>
    <x v="3"/>
    <x v="0"/>
    <x v="114"/>
    <x v="0"/>
    <x v="55"/>
  </r>
  <r>
    <x v="2"/>
    <x v="1"/>
    <x v="78"/>
    <x v="0"/>
    <x v="50"/>
  </r>
  <r>
    <x v="2"/>
    <x v="1"/>
    <x v="87"/>
    <x v="1"/>
    <x v="56"/>
  </r>
  <r>
    <x v="3"/>
    <x v="0"/>
    <x v="115"/>
    <x v="0"/>
    <x v="56"/>
  </r>
  <r>
    <x v="3"/>
    <x v="0"/>
    <x v="116"/>
    <x v="0"/>
    <x v="54"/>
  </r>
  <r>
    <x v="3"/>
    <x v="0"/>
    <x v="117"/>
    <x v="0"/>
    <x v="55"/>
  </r>
  <r>
    <x v="1"/>
    <x v="1"/>
    <x v="22"/>
    <x v="0"/>
    <x v="48"/>
  </r>
  <r>
    <x v="2"/>
    <x v="0"/>
    <x v="27"/>
    <x v="1"/>
    <x v="56"/>
  </r>
  <r>
    <x v="0"/>
    <x v="0"/>
    <x v="52"/>
    <x v="1"/>
    <x v="49"/>
  </r>
  <r>
    <x v="3"/>
    <x v="1"/>
    <x v="118"/>
    <x v="0"/>
    <x v="56"/>
  </r>
  <r>
    <x v="2"/>
    <x v="0"/>
    <x v="62"/>
    <x v="1"/>
    <x v="52"/>
  </r>
  <r>
    <x v="2"/>
    <x v="0"/>
    <x v="42"/>
    <x v="1"/>
    <x v="52"/>
  </r>
  <r>
    <x v="1"/>
    <x v="0"/>
    <x v="119"/>
    <x v="1"/>
    <x v="54"/>
  </r>
  <r>
    <x v="1"/>
    <x v="1"/>
    <x v="120"/>
    <x v="1"/>
    <x v="44"/>
  </r>
  <r>
    <x v="0"/>
    <x v="1"/>
    <x v="121"/>
    <x v="0"/>
    <x v="32"/>
  </r>
  <r>
    <x v="0"/>
    <x v="1"/>
    <x v="122"/>
    <x v="0"/>
    <x v="56"/>
  </r>
  <r>
    <x v="1"/>
    <x v="1"/>
    <x v="106"/>
    <x v="1"/>
    <x v="41"/>
  </r>
  <r>
    <x v="1"/>
    <x v="1"/>
    <x v="36"/>
    <x v="0"/>
    <x v="38"/>
  </r>
  <r>
    <x v="1"/>
    <x v="1"/>
    <x v="20"/>
    <x v="1"/>
    <x v="56"/>
  </r>
  <r>
    <x v="0"/>
    <x v="1"/>
    <x v="31"/>
    <x v="0"/>
    <x v="41"/>
  </r>
  <r>
    <x v="2"/>
    <x v="1"/>
    <x v="55"/>
    <x v="0"/>
    <x v="57"/>
  </r>
  <r>
    <x v="3"/>
    <x v="0"/>
    <x v="83"/>
    <x v="0"/>
    <x v="55"/>
  </r>
  <r>
    <x v="0"/>
    <x v="0"/>
    <x v="121"/>
    <x v="0"/>
    <x v="35"/>
  </r>
  <r>
    <x v="3"/>
    <x v="1"/>
    <x v="93"/>
    <x v="1"/>
    <x v="46"/>
  </r>
  <r>
    <x v="2"/>
    <x v="0"/>
    <x v="31"/>
    <x v="0"/>
    <x v="57"/>
  </r>
  <r>
    <x v="3"/>
    <x v="0"/>
    <x v="123"/>
    <x v="0"/>
    <x v="55"/>
  </r>
  <r>
    <x v="2"/>
    <x v="1"/>
    <x v="119"/>
    <x v="1"/>
    <x v="51"/>
  </r>
  <r>
    <x v="3"/>
    <x v="0"/>
    <x v="124"/>
    <x v="0"/>
    <x v="52"/>
  </r>
  <r>
    <x v="2"/>
    <x v="1"/>
    <x v="11"/>
    <x v="1"/>
    <x v="57"/>
  </r>
  <r>
    <x v="3"/>
    <x v="1"/>
    <x v="125"/>
    <x v="0"/>
    <x v="58"/>
  </r>
  <r>
    <x v="1"/>
    <x v="1"/>
    <x v="126"/>
    <x v="0"/>
    <x v="52"/>
  </r>
  <r>
    <x v="1"/>
    <x v="0"/>
    <x v="127"/>
    <x v="0"/>
    <x v="55"/>
  </r>
  <r>
    <x v="1"/>
    <x v="0"/>
    <x v="128"/>
    <x v="1"/>
    <x v="41"/>
  </r>
  <r>
    <x v="2"/>
    <x v="1"/>
    <x v="6"/>
    <x v="1"/>
    <x v="57"/>
  </r>
  <r>
    <x v="2"/>
    <x v="1"/>
    <x v="129"/>
    <x v="0"/>
    <x v="59"/>
  </r>
  <r>
    <x v="1"/>
    <x v="1"/>
    <x v="130"/>
    <x v="0"/>
    <x v="52"/>
  </r>
  <r>
    <x v="1"/>
    <x v="1"/>
    <x v="15"/>
    <x v="1"/>
    <x v="56"/>
  </r>
  <r>
    <x v="1"/>
    <x v="1"/>
    <x v="28"/>
    <x v="1"/>
    <x v="58"/>
  </r>
  <r>
    <x v="3"/>
    <x v="0"/>
    <x v="131"/>
    <x v="1"/>
    <x v="48"/>
  </r>
  <r>
    <x v="3"/>
    <x v="0"/>
    <x v="132"/>
    <x v="0"/>
    <x v="54"/>
  </r>
  <r>
    <x v="3"/>
    <x v="1"/>
    <x v="11"/>
    <x v="1"/>
    <x v="40"/>
  </r>
  <r>
    <x v="3"/>
    <x v="1"/>
    <x v="100"/>
    <x v="1"/>
    <x v="44"/>
  </r>
  <r>
    <x v="1"/>
    <x v="0"/>
    <x v="92"/>
    <x v="1"/>
    <x v="54"/>
  </r>
  <r>
    <x v="3"/>
    <x v="1"/>
    <x v="47"/>
    <x v="0"/>
    <x v="52"/>
  </r>
  <r>
    <x v="0"/>
    <x v="1"/>
    <x v="133"/>
    <x v="1"/>
    <x v="30"/>
  </r>
  <r>
    <x v="0"/>
    <x v="1"/>
    <x v="84"/>
    <x v="1"/>
    <x v="53"/>
  </r>
  <r>
    <x v="0"/>
    <x v="1"/>
    <x v="134"/>
    <x v="1"/>
    <x v="53"/>
  </r>
  <r>
    <x v="1"/>
    <x v="1"/>
    <x v="119"/>
    <x v="1"/>
    <x v="58"/>
  </r>
  <r>
    <x v="1"/>
    <x v="1"/>
    <x v="49"/>
    <x v="1"/>
    <x v="58"/>
  </r>
  <r>
    <x v="0"/>
    <x v="1"/>
    <x v="44"/>
    <x v="1"/>
    <x v="38"/>
  </r>
  <r>
    <x v="0"/>
    <x v="1"/>
    <x v="88"/>
    <x v="0"/>
    <x v="48"/>
  </r>
  <r>
    <x v="1"/>
    <x v="1"/>
    <x v="92"/>
    <x v="1"/>
    <x v="58"/>
  </r>
  <r>
    <x v="3"/>
    <x v="0"/>
    <x v="135"/>
    <x v="0"/>
    <x v="56"/>
  </r>
  <r>
    <x v="0"/>
    <x v="1"/>
    <x v="136"/>
    <x v="1"/>
    <x v="54"/>
  </r>
  <r>
    <x v="3"/>
    <x v="0"/>
    <x v="64"/>
    <x v="0"/>
    <x v="60"/>
  </r>
  <r>
    <x v="3"/>
    <x v="1"/>
    <x v="137"/>
    <x v="0"/>
    <x v="58"/>
  </r>
  <r>
    <x v="2"/>
    <x v="1"/>
    <x v="128"/>
    <x v="1"/>
    <x v="60"/>
  </r>
  <r>
    <x v="3"/>
    <x v="1"/>
    <x v="114"/>
    <x v="0"/>
    <x v="49"/>
  </r>
  <r>
    <x v="0"/>
    <x v="1"/>
    <x v="138"/>
    <x v="0"/>
    <x v="60"/>
  </r>
  <r>
    <x v="3"/>
    <x v="1"/>
    <x v="139"/>
    <x v="0"/>
    <x v="56"/>
  </r>
  <r>
    <x v="3"/>
    <x v="1"/>
    <x v="140"/>
    <x v="0"/>
    <x v="54"/>
  </r>
  <r>
    <x v="0"/>
    <x v="1"/>
    <x v="141"/>
    <x v="0"/>
    <x v="56"/>
  </r>
  <r>
    <x v="0"/>
    <x v="1"/>
    <x v="142"/>
    <x v="0"/>
    <x v="53"/>
  </r>
  <r>
    <x v="3"/>
    <x v="0"/>
    <x v="57"/>
    <x v="0"/>
    <x v="60"/>
  </r>
  <r>
    <x v="2"/>
    <x v="1"/>
    <x v="67"/>
    <x v="1"/>
    <x v="60"/>
  </r>
  <r>
    <x v="2"/>
    <x v="1"/>
    <x v="76"/>
    <x v="1"/>
    <x v="56"/>
  </r>
  <r>
    <x v="2"/>
    <x v="0"/>
    <x v="143"/>
    <x v="1"/>
    <x v="60"/>
  </r>
  <r>
    <x v="2"/>
    <x v="0"/>
    <x v="29"/>
    <x v="1"/>
    <x v="56"/>
  </r>
  <r>
    <x v="2"/>
    <x v="1"/>
    <x v="27"/>
    <x v="1"/>
    <x v="49"/>
  </r>
  <r>
    <x v="2"/>
    <x v="0"/>
    <x v="1"/>
    <x v="0"/>
    <x v="57"/>
  </r>
  <r>
    <x v="2"/>
    <x v="1"/>
    <x v="38"/>
    <x v="0"/>
    <x v="57"/>
  </r>
  <r>
    <x v="3"/>
    <x v="0"/>
    <x v="144"/>
    <x v="0"/>
    <x v="60"/>
  </r>
  <r>
    <x v="3"/>
    <x v="0"/>
    <x v="145"/>
    <x v="0"/>
    <x v="54"/>
  </r>
  <r>
    <x v="2"/>
    <x v="0"/>
    <x v="146"/>
    <x v="1"/>
    <x v="60"/>
  </r>
  <r>
    <x v="3"/>
    <x v="0"/>
    <x v="147"/>
    <x v="0"/>
    <x v="60"/>
  </r>
  <r>
    <x v="0"/>
    <x v="1"/>
    <x v="148"/>
    <x v="0"/>
    <x v="60"/>
  </r>
  <r>
    <x v="2"/>
    <x v="1"/>
    <x v="149"/>
    <x v="0"/>
    <x v="59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EBEA690F-1153-4897-8B68-13781AEFE0A9}" name="PivotTable1" cacheId="0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A4:E33" firstHeaderRow="1" firstDataRow="3" firstDataCol="1" rowPageCount="2" colPageCount="1"/>
  <pivotFields count="5">
    <pivotField axis="axisCol" showAll="0">
      <items count="5">
        <item h="1" x="3"/>
        <item h="1" x="2"/>
        <item h="1" x="0"/>
        <item x="1"/>
        <item t="default"/>
      </items>
    </pivotField>
    <pivotField axis="axisCol" showAll="0">
      <items count="3">
        <item x="1"/>
        <item x="0"/>
        <item t="default"/>
      </items>
    </pivotField>
    <pivotField axis="axisRow" showAll="0">
      <items count="151">
        <item x="38"/>
        <item x="47"/>
        <item x="66"/>
        <item x="3"/>
        <item x="35"/>
        <item x="39"/>
        <item x="17"/>
        <item x="74"/>
        <item x="61"/>
        <item x="28"/>
        <item x="44"/>
        <item x="5"/>
        <item x="143"/>
        <item x="55"/>
        <item x="51"/>
        <item x="64"/>
        <item x="148"/>
        <item x="89"/>
        <item x="14"/>
        <item x="31"/>
        <item x="30"/>
        <item x="90"/>
        <item x="15"/>
        <item x="96"/>
        <item x="34"/>
        <item x="121"/>
        <item x="46"/>
        <item x="109"/>
        <item x="135"/>
        <item x="83"/>
        <item x="100"/>
        <item x="27"/>
        <item x="80"/>
        <item x="124"/>
        <item x="118"/>
        <item x="149"/>
        <item x="142"/>
        <item x="140"/>
        <item x="72"/>
        <item x="87"/>
        <item x="133"/>
        <item x="91"/>
        <item x="93"/>
        <item x="75"/>
        <item x="71"/>
        <item x="85"/>
        <item x="4"/>
        <item x="6"/>
        <item x="103"/>
        <item x="26"/>
        <item x="23"/>
        <item x="41"/>
        <item x="57"/>
        <item x="98"/>
        <item x="123"/>
        <item x="70"/>
        <item x="110"/>
        <item x="147"/>
        <item x="105"/>
        <item x="106"/>
        <item x="62"/>
        <item x="92"/>
        <item x="40"/>
        <item x="63"/>
        <item x="139"/>
        <item x="132"/>
        <item x="129"/>
        <item x="97"/>
        <item x="94"/>
        <item x="102"/>
        <item x="20"/>
        <item x="120"/>
        <item x="29"/>
        <item x="16"/>
        <item x="52"/>
        <item x="81"/>
        <item x="122"/>
        <item x="108"/>
        <item x="42"/>
        <item x="53"/>
        <item x="136"/>
        <item x="79"/>
        <item x="49"/>
        <item x="76"/>
        <item x="119"/>
        <item x="65"/>
        <item x="111"/>
        <item x="128"/>
        <item x="117"/>
        <item x="24"/>
        <item x="78"/>
        <item x="82"/>
        <item x="59"/>
        <item x="8"/>
        <item x="138"/>
        <item x="95"/>
        <item x="50"/>
        <item x="141"/>
        <item x="88"/>
        <item x="21"/>
        <item x="22"/>
        <item x="33"/>
        <item x="0"/>
        <item x="36"/>
        <item x="112"/>
        <item x="45"/>
        <item x="43"/>
        <item x="1"/>
        <item x="73"/>
        <item x="18"/>
        <item x="127"/>
        <item x="2"/>
        <item x="10"/>
        <item x="131"/>
        <item x="48"/>
        <item x="11"/>
        <item x="101"/>
        <item x="69"/>
        <item x="107"/>
        <item x="54"/>
        <item x="104"/>
        <item x="130"/>
        <item x="9"/>
        <item x="60"/>
        <item x="37"/>
        <item x="68"/>
        <item x="56"/>
        <item x="67"/>
        <item x="134"/>
        <item x="146"/>
        <item x="12"/>
        <item x="58"/>
        <item x="145"/>
        <item x="113"/>
        <item x="116"/>
        <item x="86"/>
        <item x="125"/>
        <item x="19"/>
        <item x="25"/>
        <item x="115"/>
        <item x="144"/>
        <item x="126"/>
        <item x="99"/>
        <item x="32"/>
        <item x="13"/>
        <item x="84"/>
        <item x="7"/>
        <item x="114"/>
        <item x="77"/>
        <item x="137"/>
        <item t="default"/>
      </items>
    </pivotField>
    <pivotField axis="axisPage" showAll="0">
      <items count="3">
        <item x="1"/>
        <item x="0"/>
        <item t="default"/>
      </items>
    </pivotField>
    <pivotField axis="axisPage" dataField="1" multipleItemSelectionAllowed="1" showAll="0">
      <items count="62">
        <item x="60"/>
        <item x="59"/>
        <item x="58"/>
        <item x="57"/>
        <item x="56"/>
        <item x="54"/>
        <item x="53"/>
        <item x="55"/>
        <item x="52"/>
        <item x="51"/>
        <item x="49"/>
        <item x="48"/>
        <item x="50"/>
        <item x="44"/>
        <item x="46"/>
        <item x="41"/>
        <item x="40"/>
        <item x="38"/>
        <item x="45"/>
        <item x="47"/>
        <item x="42"/>
        <item x="39"/>
        <item x="35"/>
        <item x="30"/>
        <item x="37"/>
        <item x="32"/>
        <item x="43"/>
        <item x="34"/>
        <item x="31"/>
        <item x="33"/>
        <item x="36"/>
        <item x="25"/>
        <item x="29"/>
        <item x="23"/>
        <item x="24"/>
        <item x="28"/>
        <item x="26"/>
        <item x="15"/>
        <item x="27"/>
        <item x="22"/>
        <item x="20"/>
        <item x="21"/>
        <item x="19"/>
        <item x="12"/>
        <item x="17"/>
        <item x="18"/>
        <item x="14"/>
        <item x="16"/>
        <item x="9"/>
        <item x="10"/>
        <item x="13"/>
        <item x="11"/>
        <item x="8"/>
        <item x="7"/>
        <item x="6"/>
        <item x="5"/>
        <item x="4"/>
        <item x="1"/>
        <item x="3"/>
        <item x="2"/>
        <item x="0"/>
        <item t="default"/>
      </items>
    </pivotField>
  </pivotFields>
  <rowFields count="1">
    <field x="2"/>
  </rowFields>
  <rowItems count="27">
    <i>
      <x/>
    </i>
    <i>
      <x v="2"/>
    </i>
    <i>
      <x v="13"/>
    </i>
    <i>
      <x v="17"/>
    </i>
    <i>
      <x v="18"/>
    </i>
    <i>
      <x v="19"/>
    </i>
    <i>
      <x v="51"/>
    </i>
    <i>
      <x v="55"/>
    </i>
    <i>
      <x v="68"/>
    </i>
    <i>
      <x v="69"/>
    </i>
    <i>
      <x v="77"/>
    </i>
    <i>
      <x v="99"/>
    </i>
    <i>
      <x v="100"/>
    </i>
    <i>
      <x v="102"/>
    </i>
    <i>
      <x v="103"/>
    </i>
    <i>
      <x v="104"/>
    </i>
    <i>
      <x v="105"/>
    </i>
    <i>
      <x v="107"/>
    </i>
    <i>
      <x v="109"/>
    </i>
    <i>
      <x v="110"/>
    </i>
    <i>
      <x v="111"/>
    </i>
    <i>
      <x v="121"/>
    </i>
    <i>
      <x v="141"/>
    </i>
    <i>
      <x v="142"/>
    </i>
    <i>
      <x v="143"/>
    </i>
    <i>
      <x v="144"/>
    </i>
    <i t="grand">
      <x/>
    </i>
  </rowItems>
  <colFields count="2">
    <field x="0"/>
    <field x="1"/>
  </colFields>
  <colItems count="4">
    <i>
      <x v="3"/>
      <x/>
    </i>
    <i r="1">
      <x v="1"/>
    </i>
    <i t="default">
      <x v="3"/>
    </i>
    <i t="grand">
      <x/>
    </i>
  </colItems>
  <pageFields count="2">
    <pageField fld="3" item="1" hier="-1"/>
    <pageField fld="4" hier="-1"/>
  </pageFields>
  <dataFields count="1">
    <dataField name="Sum of Partnership_Runs" fld="4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CEEAA4-3155-4F36-8E68-EB39D26B83EF}">
  <dimension ref="A1:H32"/>
  <sheetViews>
    <sheetView topLeftCell="A13" workbookViewId="0">
      <selection sqref="A1:E32"/>
    </sheetView>
  </sheetViews>
  <sheetFormatPr defaultRowHeight="15" x14ac:dyDescent="0.25"/>
  <cols>
    <col min="1" max="1" width="7.7109375" bestFit="1" customWidth="1"/>
    <col min="2" max="2" width="13.140625" bestFit="1" customWidth="1"/>
    <col min="3" max="3" width="29.140625" bestFit="1" customWidth="1"/>
    <col min="4" max="4" width="12.85546875" bestFit="1" customWidth="1"/>
    <col min="5" max="5" width="16.7109375" bestFit="1" customWidth="1"/>
    <col min="6" max="6" width="14.5703125" bestFit="1" customWidth="1"/>
    <col min="7" max="7" width="18.42578125" bestFit="1" customWidth="1"/>
    <col min="8" max="8" width="5.7109375" bestFit="1" customWidth="1"/>
  </cols>
  <sheetData>
    <row r="1" spans="1:8" x14ac:dyDescent="0.25">
      <c r="A1" s="1" t="s">
        <v>188</v>
      </c>
      <c r="B1" s="1" t="s">
        <v>189</v>
      </c>
      <c r="C1" s="1" t="s">
        <v>2</v>
      </c>
      <c r="D1" s="1" t="s">
        <v>190</v>
      </c>
      <c r="E1" s="1" t="s">
        <v>4</v>
      </c>
      <c r="F1" s="1" t="s">
        <v>163</v>
      </c>
      <c r="G1" s="1" t="s">
        <v>164</v>
      </c>
      <c r="H1" s="1" t="s">
        <v>165</v>
      </c>
    </row>
    <row r="2" spans="1:8" x14ac:dyDescent="0.25">
      <c r="A2">
        <v>3</v>
      </c>
      <c r="B2">
        <v>2</v>
      </c>
      <c r="C2" t="s">
        <v>19</v>
      </c>
      <c r="D2" t="s">
        <v>155</v>
      </c>
      <c r="E2">
        <v>148</v>
      </c>
      <c r="F2" t="s">
        <v>166</v>
      </c>
      <c r="G2" t="s">
        <v>167</v>
      </c>
      <c r="H2">
        <v>0</v>
      </c>
    </row>
    <row r="3" spans="1:8" x14ac:dyDescent="0.25">
      <c r="A3">
        <v>4</v>
      </c>
      <c r="B3">
        <v>1</v>
      </c>
      <c r="C3" t="s">
        <v>7</v>
      </c>
      <c r="D3" t="s">
        <v>155</v>
      </c>
      <c r="E3">
        <v>123</v>
      </c>
      <c r="F3" t="s">
        <v>168</v>
      </c>
      <c r="G3" t="s">
        <v>169</v>
      </c>
      <c r="H3">
        <v>0</v>
      </c>
    </row>
    <row r="4" spans="1:8" x14ac:dyDescent="0.25">
      <c r="A4">
        <v>2</v>
      </c>
      <c r="B4">
        <v>1</v>
      </c>
      <c r="C4" t="s">
        <v>8</v>
      </c>
      <c r="D4" t="s">
        <v>155</v>
      </c>
      <c r="E4">
        <v>121</v>
      </c>
      <c r="F4" t="s">
        <v>170</v>
      </c>
      <c r="G4" t="s">
        <v>171</v>
      </c>
      <c r="H4">
        <v>0</v>
      </c>
    </row>
    <row r="5" spans="1:8" x14ac:dyDescent="0.25">
      <c r="A5">
        <v>4</v>
      </c>
      <c r="B5">
        <v>2</v>
      </c>
      <c r="C5" t="s">
        <v>36</v>
      </c>
      <c r="D5" t="s">
        <v>155</v>
      </c>
      <c r="E5">
        <v>114</v>
      </c>
      <c r="F5" t="s">
        <v>166</v>
      </c>
      <c r="G5" t="s">
        <v>172</v>
      </c>
      <c r="H5">
        <v>0</v>
      </c>
    </row>
    <row r="6" spans="1:8" x14ac:dyDescent="0.25">
      <c r="A6">
        <v>4</v>
      </c>
      <c r="B6">
        <v>1</v>
      </c>
      <c r="C6" t="s">
        <v>9</v>
      </c>
      <c r="D6" t="s">
        <v>156</v>
      </c>
      <c r="E6">
        <v>113</v>
      </c>
      <c r="F6" t="s">
        <v>173</v>
      </c>
      <c r="G6" t="s">
        <v>174</v>
      </c>
      <c r="H6">
        <v>0</v>
      </c>
    </row>
    <row r="7" spans="1:8" x14ac:dyDescent="0.25">
      <c r="A7">
        <v>3</v>
      </c>
      <c r="B7">
        <v>2</v>
      </c>
      <c r="C7" t="s">
        <v>10</v>
      </c>
      <c r="D7" t="s">
        <v>156</v>
      </c>
      <c r="E7">
        <v>104</v>
      </c>
      <c r="F7" t="s">
        <v>175</v>
      </c>
      <c r="G7" t="s">
        <v>176</v>
      </c>
      <c r="H7">
        <v>0</v>
      </c>
    </row>
    <row r="8" spans="1:8" x14ac:dyDescent="0.25">
      <c r="A8">
        <v>3</v>
      </c>
      <c r="B8">
        <v>2</v>
      </c>
      <c r="C8" t="s">
        <v>11</v>
      </c>
      <c r="D8" t="s">
        <v>156</v>
      </c>
      <c r="E8">
        <v>103</v>
      </c>
      <c r="F8" t="s">
        <v>173</v>
      </c>
      <c r="G8" t="s">
        <v>177</v>
      </c>
      <c r="H8">
        <v>0</v>
      </c>
    </row>
    <row r="9" spans="1:8" x14ac:dyDescent="0.25">
      <c r="A9">
        <v>3</v>
      </c>
      <c r="B9">
        <v>1</v>
      </c>
      <c r="C9" t="s">
        <v>11</v>
      </c>
      <c r="D9" t="s">
        <v>156</v>
      </c>
      <c r="E9">
        <v>100</v>
      </c>
      <c r="F9" t="s">
        <v>173</v>
      </c>
      <c r="G9" t="s">
        <v>177</v>
      </c>
      <c r="H9">
        <v>0</v>
      </c>
    </row>
    <row r="10" spans="1:8" x14ac:dyDescent="0.25">
      <c r="A10">
        <v>3</v>
      </c>
      <c r="B10">
        <v>1</v>
      </c>
      <c r="C10" t="s">
        <v>28</v>
      </c>
      <c r="D10" t="s">
        <v>156</v>
      </c>
      <c r="E10">
        <v>100</v>
      </c>
      <c r="F10" t="s">
        <v>173</v>
      </c>
      <c r="G10" t="s">
        <v>178</v>
      </c>
      <c r="H10">
        <v>0</v>
      </c>
    </row>
    <row r="11" spans="1:8" x14ac:dyDescent="0.25">
      <c r="A11">
        <v>4</v>
      </c>
      <c r="B11">
        <v>1</v>
      </c>
      <c r="C11" t="s">
        <v>10</v>
      </c>
      <c r="D11" t="s">
        <v>156</v>
      </c>
      <c r="E11">
        <v>98</v>
      </c>
      <c r="F11" t="s">
        <v>175</v>
      </c>
      <c r="G11" t="s">
        <v>176</v>
      </c>
      <c r="H11">
        <v>0</v>
      </c>
    </row>
    <row r="12" spans="1:8" x14ac:dyDescent="0.25">
      <c r="A12">
        <v>4</v>
      </c>
      <c r="B12">
        <v>2</v>
      </c>
      <c r="C12" t="s">
        <v>20</v>
      </c>
      <c r="D12" t="s">
        <v>156</v>
      </c>
      <c r="E12">
        <v>89</v>
      </c>
      <c r="F12" t="s">
        <v>179</v>
      </c>
      <c r="G12" t="s">
        <v>180</v>
      </c>
      <c r="H12">
        <v>0</v>
      </c>
    </row>
    <row r="13" spans="1:8" x14ac:dyDescent="0.25">
      <c r="A13">
        <v>1</v>
      </c>
      <c r="B13">
        <v>1</v>
      </c>
      <c r="C13" t="s">
        <v>22</v>
      </c>
      <c r="D13" t="s">
        <v>155</v>
      </c>
      <c r="E13">
        <v>88</v>
      </c>
      <c r="F13" t="s">
        <v>170</v>
      </c>
      <c r="G13" t="s">
        <v>181</v>
      </c>
      <c r="H13">
        <v>0</v>
      </c>
    </row>
    <row r="14" spans="1:8" x14ac:dyDescent="0.25">
      <c r="A14">
        <v>2</v>
      </c>
      <c r="B14">
        <v>1</v>
      </c>
      <c r="C14" t="s">
        <v>31</v>
      </c>
      <c r="D14" t="s">
        <v>156</v>
      </c>
      <c r="E14">
        <v>86</v>
      </c>
      <c r="F14" t="s">
        <v>173</v>
      </c>
      <c r="G14" t="s">
        <v>182</v>
      </c>
      <c r="H14">
        <v>0</v>
      </c>
    </row>
    <row r="15" spans="1:8" x14ac:dyDescent="0.25">
      <c r="A15">
        <v>4</v>
      </c>
      <c r="B15">
        <v>2</v>
      </c>
      <c r="C15" t="s">
        <v>49</v>
      </c>
      <c r="D15" t="s">
        <v>156</v>
      </c>
      <c r="E15">
        <v>73</v>
      </c>
      <c r="F15" t="s">
        <v>175</v>
      </c>
      <c r="G15" t="s">
        <v>177</v>
      </c>
      <c r="H15">
        <v>0</v>
      </c>
    </row>
    <row r="16" spans="1:8" x14ac:dyDescent="0.25">
      <c r="A16">
        <v>3</v>
      </c>
      <c r="B16">
        <v>2</v>
      </c>
      <c r="C16" t="s">
        <v>27</v>
      </c>
      <c r="D16" t="s">
        <v>155</v>
      </c>
      <c r="E16">
        <v>71</v>
      </c>
      <c r="F16" t="s">
        <v>183</v>
      </c>
      <c r="G16" t="s">
        <v>172</v>
      </c>
      <c r="H16">
        <v>0</v>
      </c>
    </row>
    <row r="17" spans="1:8" x14ac:dyDescent="0.25">
      <c r="A17">
        <v>1</v>
      </c>
      <c r="B17">
        <v>2</v>
      </c>
      <c r="C17" t="s">
        <v>32</v>
      </c>
      <c r="D17" t="s">
        <v>156</v>
      </c>
      <c r="E17">
        <v>70</v>
      </c>
      <c r="F17" t="s">
        <v>184</v>
      </c>
      <c r="G17" t="s">
        <v>174</v>
      </c>
      <c r="H17">
        <v>0</v>
      </c>
    </row>
    <row r="18" spans="1:8" x14ac:dyDescent="0.25">
      <c r="A18">
        <v>3</v>
      </c>
      <c r="B18">
        <v>1</v>
      </c>
      <c r="C18" t="s">
        <v>27</v>
      </c>
      <c r="D18" t="s">
        <v>155</v>
      </c>
      <c r="E18">
        <v>70</v>
      </c>
      <c r="F18" t="s">
        <v>183</v>
      </c>
      <c r="G18" t="s">
        <v>172</v>
      </c>
      <c r="H18">
        <v>0</v>
      </c>
    </row>
    <row r="19" spans="1:8" x14ac:dyDescent="0.25">
      <c r="A19">
        <v>4</v>
      </c>
      <c r="B19">
        <v>1</v>
      </c>
      <c r="C19" t="s">
        <v>11</v>
      </c>
      <c r="D19" t="s">
        <v>156</v>
      </c>
      <c r="E19">
        <v>70</v>
      </c>
      <c r="F19" t="s">
        <v>173</v>
      </c>
      <c r="G19" t="s">
        <v>177</v>
      </c>
      <c r="H19">
        <v>0</v>
      </c>
    </row>
    <row r="20" spans="1:8" x14ac:dyDescent="0.25">
      <c r="A20">
        <v>1</v>
      </c>
      <c r="B20">
        <v>1</v>
      </c>
      <c r="C20" t="s">
        <v>35</v>
      </c>
      <c r="D20" t="s">
        <v>155</v>
      </c>
      <c r="E20">
        <v>68</v>
      </c>
      <c r="F20" t="s">
        <v>166</v>
      </c>
      <c r="G20" t="s">
        <v>181</v>
      </c>
      <c r="H20">
        <v>0</v>
      </c>
    </row>
    <row r="21" spans="1:8" x14ac:dyDescent="0.25">
      <c r="A21">
        <v>3</v>
      </c>
      <c r="B21">
        <v>2</v>
      </c>
      <c r="C21" t="s">
        <v>51</v>
      </c>
      <c r="D21" t="s">
        <v>155</v>
      </c>
      <c r="E21">
        <v>62</v>
      </c>
      <c r="F21" t="s">
        <v>185</v>
      </c>
      <c r="G21" t="s">
        <v>186</v>
      </c>
      <c r="H21">
        <v>0</v>
      </c>
    </row>
    <row r="22" spans="1:8" x14ac:dyDescent="0.25">
      <c r="A22">
        <v>2</v>
      </c>
      <c r="B22">
        <v>1</v>
      </c>
      <c r="C22" t="s">
        <v>36</v>
      </c>
      <c r="D22" t="s">
        <v>155</v>
      </c>
      <c r="E22">
        <v>61</v>
      </c>
      <c r="F22" t="s">
        <v>166</v>
      </c>
      <c r="G22" t="s">
        <v>172</v>
      </c>
      <c r="H22">
        <v>0</v>
      </c>
    </row>
    <row r="23" spans="1:8" x14ac:dyDescent="0.25">
      <c r="A23">
        <v>4</v>
      </c>
      <c r="B23">
        <v>2</v>
      </c>
      <c r="C23" t="s">
        <v>19</v>
      </c>
      <c r="D23" t="s">
        <v>155</v>
      </c>
      <c r="E23">
        <v>61</v>
      </c>
      <c r="F23" t="s">
        <v>166</v>
      </c>
      <c r="G23" t="s">
        <v>167</v>
      </c>
      <c r="H23">
        <v>0</v>
      </c>
    </row>
    <row r="24" spans="1:8" x14ac:dyDescent="0.25">
      <c r="A24">
        <v>3</v>
      </c>
      <c r="B24">
        <v>2</v>
      </c>
      <c r="C24" t="s">
        <v>49</v>
      </c>
      <c r="D24" t="s">
        <v>156</v>
      </c>
      <c r="E24">
        <v>60</v>
      </c>
      <c r="F24" t="s">
        <v>175</v>
      </c>
      <c r="G24" t="s">
        <v>177</v>
      </c>
      <c r="H24">
        <v>0</v>
      </c>
    </row>
    <row r="25" spans="1:8" x14ac:dyDescent="0.25">
      <c r="A25">
        <v>2</v>
      </c>
      <c r="B25">
        <v>1</v>
      </c>
      <c r="C25" t="s">
        <v>40</v>
      </c>
      <c r="D25" t="s">
        <v>155</v>
      </c>
      <c r="E25">
        <v>57</v>
      </c>
      <c r="F25" t="s">
        <v>170</v>
      </c>
      <c r="G25" t="s">
        <v>167</v>
      </c>
      <c r="H25">
        <v>0</v>
      </c>
    </row>
    <row r="26" spans="1:8" x14ac:dyDescent="0.25">
      <c r="A26">
        <v>2</v>
      </c>
      <c r="B26">
        <v>2</v>
      </c>
      <c r="C26" t="s">
        <v>33</v>
      </c>
      <c r="D26" t="s">
        <v>156</v>
      </c>
      <c r="E26">
        <v>57</v>
      </c>
      <c r="F26" t="s">
        <v>175</v>
      </c>
      <c r="G26" t="s">
        <v>187</v>
      </c>
      <c r="H26">
        <v>0</v>
      </c>
    </row>
    <row r="27" spans="1:8" x14ac:dyDescent="0.25">
      <c r="A27">
        <v>3</v>
      </c>
      <c r="B27">
        <v>1</v>
      </c>
      <c r="C27" t="s">
        <v>19</v>
      </c>
      <c r="D27" t="s">
        <v>155</v>
      </c>
      <c r="E27">
        <v>53</v>
      </c>
      <c r="F27" t="s">
        <v>166</v>
      </c>
      <c r="G27" t="s">
        <v>167</v>
      </c>
      <c r="H27">
        <v>0</v>
      </c>
    </row>
    <row r="28" spans="1:8" x14ac:dyDescent="0.25">
      <c r="A28">
        <v>4</v>
      </c>
      <c r="B28">
        <v>2</v>
      </c>
      <c r="C28" t="s">
        <v>50</v>
      </c>
      <c r="D28" t="s">
        <v>155</v>
      </c>
      <c r="E28">
        <v>53</v>
      </c>
      <c r="F28" t="s">
        <v>167</v>
      </c>
      <c r="G28" t="s">
        <v>169</v>
      </c>
      <c r="H28">
        <v>0</v>
      </c>
    </row>
    <row r="29" spans="1:8" x14ac:dyDescent="0.25">
      <c r="A29">
        <v>2</v>
      </c>
      <c r="B29">
        <v>1</v>
      </c>
      <c r="C29" t="s">
        <v>52</v>
      </c>
      <c r="D29" t="s">
        <v>155</v>
      </c>
      <c r="E29">
        <v>52</v>
      </c>
      <c r="F29" t="s">
        <v>170</v>
      </c>
      <c r="G29" t="s">
        <v>185</v>
      </c>
      <c r="H29">
        <v>0</v>
      </c>
    </row>
    <row r="30" spans="1:8" x14ac:dyDescent="0.25">
      <c r="A30">
        <v>2</v>
      </c>
      <c r="B30">
        <v>2</v>
      </c>
      <c r="C30" t="s">
        <v>44</v>
      </c>
      <c r="D30" t="s">
        <v>155</v>
      </c>
      <c r="E30">
        <v>51</v>
      </c>
      <c r="F30" t="s">
        <v>170</v>
      </c>
      <c r="G30" t="s">
        <v>172</v>
      </c>
      <c r="H30">
        <v>0</v>
      </c>
    </row>
    <row r="31" spans="1:8" x14ac:dyDescent="0.25">
      <c r="A31">
        <v>4</v>
      </c>
      <c r="B31">
        <v>1</v>
      </c>
      <c r="C31" t="s">
        <v>94</v>
      </c>
      <c r="D31" t="s">
        <v>155</v>
      </c>
      <c r="E31">
        <v>49</v>
      </c>
      <c r="F31" t="s">
        <v>166</v>
      </c>
      <c r="G31" t="s">
        <v>183</v>
      </c>
      <c r="H31">
        <v>0</v>
      </c>
    </row>
    <row r="32" spans="1:8" x14ac:dyDescent="0.25">
      <c r="A32">
        <v>4</v>
      </c>
      <c r="B32">
        <v>1</v>
      </c>
      <c r="C32" t="s">
        <v>43</v>
      </c>
      <c r="D32" t="s">
        <v>155</v>
      </c>
      <c r="E32">
        <v>45</v>
      </c>
      <c r="F32" t="s">
        <v>170</v>
      </c>
      <c r="G32" t="s">
        <v>166</v>
      </c>
      <c r="H3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69DFF3-7CF2-434E-8E6F-D9F2AD330FF1}">
  <dimension ref="A1:E32"/>
  <sheetViews>
    <sheetView tabSelected="1" workbookViewId="0">
      <selection activeCell="J4" sqref="J4"/>
    </sheetView>
  </sheetViews>
  <sheetFormatPr defaultRowHeight="15" x14ac:dyDescent="0.25"/>
  <cols>
    <col min="3" max="3" width="29.140625" bestFit="1" customWidth="1"/>
    <col min="4" max="4" width="13.28515625" bestFit="1" customWidth="1"/>
    <col min="5" max="5" width="16.7109375" bestFit="1" customWidth="1"/>
  </cols>
  <sheetData>
    <row r="1" spans="1:5" x14ac:dyDescent="0.25">
      <c r="A1" s="1" t="s">
        <v>188</v>
      </c>
      <c r="B1" s="1" t="s">
        <v>189</v>
      </c>
      <c r="C1" s="1" t="s">
        <v>2</v>
      </c>
      <c r="D1" s="1" t="s">
        <v>190</v>
      </c>
      <c r="E1" s="1" t="s">
        <v>4</v>
      </c>
    </row>
    <row r="2" spans="1:5" x14ac:dyDescent="0.25">
      <c r="A2">
        <v>3</v>
      </c>
      <c r="B2">
        <v>2</v>
      </c>
      <c r="C2" t="s">
        <v>19</v>
      </c>
      <c r="D2" t="s">
        <v>155</v>
      </c>
      <c r="E2">
        <v>148</v>
      </c>
    </row>
    <row r="3" spans="1:5" x14ac:dyDescent="0.25">
      <c r="A3">
        <v>4</v>
      </c>
      <c r="B3">
        <v>1</v>
      </c>
      <c r="C3" t="s">
        <v>7</v>
      </c>
      <c r="D3" t="s">
        <v>155</v>
      </c>
      <c r="E3">
        <v>123</v>
      </c>
    </row>
    <row r="4" spans="1:5" x14ac:dyDescent="0.25">
      <c r="A4">
        <v>2</v>
      </c>
      <c r="B4">
        <v>1</v>
      </c>
      <c r="C4" t="s">
        <v>8</v>
      </c>
      <c r="D4" t="s">
        <v>155</v>
      </c>
      <c r="E4">
        <v>121</v>
      </c>
    </row>
    <row r="5" spans="1:5" x14ac:dyDescent="0.25">
      <c r="A5">
        <v>4</v>
      </c>
      <c r="B5">
        <v>2</v>
      </c>
      <c r="C5" t="s">
        <v>36</v>
      </c>
      <c r="D5" t="s">
        <v>155</v>
      </c>
      <c r="E5">
        <v>114</v>
      </c>
    </row>
    <row r="6" spans="1:5" x14ac:dyDescent="0.25">
      <c r="A6">
        <v>4</v>
      </c>
      <c r="B6">
        <v>1</v>
      </c>
      <c r="C6" t="s">
        <v>9</v>
      </c>
      <c r="D6" t="s">
        <v>156</v>
      </c>
      <c r="E6">
        <v>113</v>
      </c>
    </row>
    <row r="7" spans="1:5" x14ac:dyDescent="0.25">
      <c r="A7">
        <v>3</v>
      </c>
      <c r="B7">
        <v>2</v>
      </c>
      <c r="C7" t="s">
        <v>10</v>
      </c>
      <c r="D7" t="s">
        <v>156</v>
      </c>
      <c r="E7">
        <v>104</v>
      </c>
    </row>
    <row r="8" spans="1:5" x14ac:dyDescent="0.25">
      <c r="A8">
        <v>3</v>
      </c>
      <c r="B8">
        <v>2</v>
      </c>
      <c r="C8" t="s">
        <v>11</v>
      </c>
      <c r="D8" t="s">
        <v>156</v>
      </c>
      <c r="E8">
        <v>103</v>
      </c>
    </row>
    <row r="9" spans="1:5" x14ac:dyDescent="0.25">
      <c r="A9">
        <v>3</v>
      </c>
      <c r="B9">
        <v>1</v>
      </c>
      <c r="C9" t="s">
        <v>11</v>
      </c>
      <c r="D9" t="s">
        <v>156</v>
      </c>
      <c r="E9">
        <v>100</v>
      </c>
    </row>
    <row r="10" spans="1:5" x14ac:dyDescent="0.25">
      <c r="A10">
        <v>3</v>
      </c>
      <c r="B10">
        <v>1</v>
      </c>
      <c r="C10" t="s">
        <v>28</v>
      </c>
      <c r="D10" t="s">
        <v>156</v>
      </c>
      <c r="E10">
        <v>100</v>
      </c>
    </row>
    <row r="11" spans="1:5" x14ac:dyDescent="0.25">
      <c r="A11">
        <v>4</v>
      </c>
      <c r="B11">
        <v>1</v>
      </c>
      <c r="C11" t="s">
        <v>10</v>
      </c>
      <c r="D11" t="s">
        <v>156</v>
      </c>
      <c r="E11">
        <v>98</v>
      </c>
    </row>
    <row r="12" spans="1:5" x14ac:dyDescent="0.25">
      <c r="A12">
        <v>4</v>
      </c>
      <c r="B12">
        <v>2</v>
      </c>
      <c r="C12" t="s">
        <v>20</v>
      </c>
      <c r="D12" t="s">
        <v>156</v>
      </c>
      <c r="E12">
        <v>89</v>
      </c>
    </row>
    <row r="13" spans="1:5" x14ac:dyDescent="0.25">
      <c r="A13">
        <v>1</v>
      </c>
      <c r="B13">
        <v>1</v>
      </c>
      <c r="C13" t="s">
        <v>22</v>
      </c>
      <c r="D13" t="s">
        <v>155</v>
      </c>
      <c r="E13">
        <v>88</v>
      </c>
    </row>
    <row r="14" spans="1:5" x14ac:dyDescent="0.25">
      <c r="A14">
        <v>2</v>
      </c>
      <c r="B14">
        <v>1</v>
      </c>
      <c r="C14" t="s">
        <v>31</v>
      </c>
      <c r="D14" t="s">
        <v>156</v>
      </c>
      <c r="E14">
        <v>86</v>
      </c>
    </row>
    <row r="15" spans="1:5" x14ac:dyDescent="0.25">
      <c r="A15">
        <v>4</v>
      </c>
      <c r="B15">
        <v>2</v>
      </c>
      <c r="C15" t="s">
        <v>49</v>
      </c>
      <c r="D15" t="s">
        <v>156</v>
      </c>
      <c r="E15">
        <v>73</v>
      </c>
    </row>
    <row r="16" spans="1:5" x14ac:dyDescent="0.25">
      <c r="A16">
        <v>3</v>
      </c>
      <c r="B16">
        <v>2</v>
      </c>
      <c r="C16" t="s">
        <v>27</v>
      </c>
      <c r="D16" t="s">
        <v>155</v>
      </c>
      <c r="E16">
        <v>71</v>
      </c>
    </row>
    <row r="17" spans="1:5" x14ac:dyDescent="0.25">
      <c r="A17">
        <v>1</v>
      </c>
      <c r="B17">
        <v>2</v>
      </c>
      <c r="C17" t="s">
        <v>32</v>
      </c>
      <c r="D17" t="s">
        <v>156</v>
      </c>
      <c r="E17">
        <v>70</v>
      </c>
    </row>
    <row r="18" spans="1:5" x14ac:dyDescent="0.25">
      <c r="A18">
        <v>3</v>
      </c>
      <c r="B18">
        <v>1</v>
      </c>
      <c r="C18" t="s">
        <v>27</v>
      </c>
      <c r="D18" t="s">
        <v>155</v>
      </c>
      <c r="E18">
        <v>70</v>
      </c>
    </row>
    <row r="19" spans="1:5" x14ac:dyDescent="0.25">
      <c r="A19">
        <v>4</v>
      </c>
      <c r="B19">
        <v>1</v>
      </c>
      <c r="C19" t="s">
        <v>11</v>
      </c>
      <c r="D19" t="s">
        <v>156</v>
      </c>
      <c r="E19">
        <v>70</v>
      </c>
    </row>
    <row r="20" spans="1:5" x14ac:dyDescent="0.25">
      <c r="A20">
        <v>1</v>
      </c>
      <c r="B20">
        <v>1</v>
      </c>
      <c r="C20" t="s">
        <v>35</v>
      </c>
      <c r="D20" t="s">
        <v>155</v>
      </c>
      <c r="E20">
        <v>68</v>
      </c>
    </row>
    <row r="21" spans="1:5" x14ac:dyDescent="0.25">
      <c r="A21">
        <v>3</v>
      </c>
      <c r="B21">
        <v>2</v>
      </c>
      <c r="C21" t="s">
        <v>51</v>
      </c>
      <c r="D21" t="s">
        <v>155</v>
      </c>
      <c r="E21">
        <v>62</v>
      </c>
    </row>
    <row r="22" spans="1:5" x14ac:dyDescent="0.25">
      <c r="A22">
        <v>2</v>
      </c>
      <c r="B22">
        <v>1</v>
      </c>
      <c r="C22" t="s">
        <v>36</v>
      </c>
      <c r="D22" t="s">
        <v>155</v>
      </c>
      <c r="E22">
        <v>61</v>
      </c>
    </row>
    <row r="23" spans="1:5" x14ac:dyDescent="0.25">
      <c r="A23">
        <v>4</v>
      </c>
      <c r="B23">
        <v>2</v>
      </c>
      <c r="C23" t="s">
        <v>19</v>
      </c>
      <c r="D23" t="s">
        <v>155</v>
      </c>
      <c r="E23">
        <v>61</v>
      </c>
    </row>
    <row r="24" spans="1:5" x14ac:dyDescent="0.25">
      <c r="A24">
        <v>3</v>
      </c>
      <c r="B24">
        <v>2</v>
      </c>
      <c r="C24" t="s">
        <v>49</v>
      </c>
      <c r="D24" t="s">
        <v>156</v>
      </c>
      <c r="E24">
        <v>60</v>
      </c>
    </row>
    <row r="25" spans="1:5" x14ac:dyDescent="0.25">
      <c r="A25">
        <v>2</v>
      </c>
      <c r="B25">
        <v>1</v>
      </c>
      <c r="C25" t="s">
        <v>40</v>
      </c>
      <c r="D25" t="s">
        <v>155</v>
      </c>
      <c r="E25">
        <v>57</v>
      </c>
    </row>
    <row r="26" spans="1:5" x14ac:dyDescent="0.25">
      <c r="A26">
        <v>2</v>
      </c>
      <c r="B26">
        <v>2</v>
      </c>
      <c r="C26" t="s">
        <v>33</v>
      </c>
      <c r="D26" t="s">
        <v>156</v>
      </c>
      <c r="E26">
        <v>57</v>
      </c>
    </row>
    <row r="27" spans="1:5" x14ac:dyDescent="0.25">
      <c r="A27">
        <v>3</v>
      </c>
      <c r="B27">
        <v>1</v>
      </c>
      <c r="C27" t="s">
        <v>19</v>
      </c>
      <c r="D27" t="s">
        <v>155</v>
      </c>
      <c r="E27">
        <v>53</v>
      </c>
    </row>
    <row r="28" spans="1:5" x14ac:dyDescent="0.25">
      <c r="A28">
        <v>4</v>
      </c>
      <c r="B28">
        <v>2</v>
      </c>
      <c r="C28" t="s">
        <v>50</v>
      </c>
      <c r="D28" t="s">
        <v>155</v>
      </c>
      <c r="E28">
        <v>53</v>
      </c>
    </row>
    <row r="29" spans="1:5" x14ac:dyDescent="0.25">
      <c r="A29">
        <v>2</v>
      </c>
      <c r="B29">
        <v>1</v>
      </c>
      <c r="C29" t="s">
        <v>52</v>
      </c>
      <c r="D29" t="s">
        <v>155</v>
      </c>
      <c r="E29">
        <v>52</v>
      </c>
    </row>
    <row r="30" spans="1:5" x14ac:dyDescent="0.25">
      <c r="A30">
        <v>2</v>
      </c>
      <c r="B30">
        <v>2</v>
      </c>
      <c r="C30" t="s">
        <v>44</v>
      </c>
      <c r="D30" t="s">
        <v>155</v>
      </c>
      <c r="E30">
        <v>51</v>
      </c>
    </row>
    <row r="31" spans="1:5" x14ac:dyDescent="0.25">
      <c r="A31">
        <v>4</v>
      </c>
      <c r="B31">
        <v>1</v>
      </c>
      <c r="C31" t="s">
        <v>94</v>
      </c>
      <c r="D31" t="s">
        <v>155</v>
      </c>
      <c r="E31">
        <v>49</v>
      </c>
    </row>
    <row r="32" spans="1:5" x14ac:dyDescent="0.25">
      <c r="A32">
        <v>4</v>
      </c>
      <c r="B32">
        <v>1</v>
      </c>
      <c r="C32" t="s">
        <v>43</v>
      </c>
      <c r="D32" t="s">
        <v>155</v>
      </c>
      <c r="E32">
        <v>45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53C135-A837-4E8A-BD87-A86E53F48997}">
  <dimension ref="A1:E33"/>
  <sheetViews>
    <sheetView workbookViewId="0">
      <selection activeCell="L25" sqref="L25"/>
    </sheetView>
  </sheetViews>
  <sheetFormatPr defaultRowHeight="15" x14ac:dyDescent="0.25"/>
  <cols>
    <col min="1" max="1" width="35.5703125" bestFit="1" customWidth="1"/>
    <col min="2" max="2" width="16.28515625" bestFit="1" customWidth="1"/>
    <col min="3" max="3" width="4" bestFit="1" customWidth="1"/>
    <col min="4" max="4" width="6.85546875" bestFit="1" customWidth="1"/>
    <col min="5" max="5" width="11.28515625" bestFit="1" customWidth="1"/>
    <col min="6" max="6" width="4" bestFit="1" customWidth="1"/>
    <col min="7" max="7" width="6.85546875" bestFit="1" customWidth="1"/>
    <col min="8" max="9" width="5" bestFit="1" customWidth="1"/>
    <col min="10" max="10" width="6.85546875" bestFit="1" customWidth="1"/>
    <col min="11" max="12" width="5" bestFit="1" customWidth="1"/>
    <col min="13" max="13" width="6.85546875" bestFit="1" customWidth="1"/>
    <col min="14" max="14" width="11.28515625" bestFit="1" customWidth="1"/>
    <col min="15" max="15" width="21.5703125" bestFit="1" customWidth="1"/>
    <col min="16" max="16" width="19.7109375" bestFit="1" customWidth="1"/>
    <col min="17" max="17" width="22.140625" bestFit="1" customWidth="1"/>
    <col min="18" max="18" width="19.7109375" bestFit="1" customWidth="1"/>
    <col min="19" max="19" width="20.85546875" bestFit="1" customWidth="1"/>
    <col min="20" max="20" width="18" bestFit="1" customWidth="1"/>
    <col min="21" max="21" width="23.28515625" bestFit="1" customWidth="1"/>
    <col min="22" max="22" width="17.5703125" bestFit="1" customWidth="1"/>
    <col min="23" max="23" width="26.42578125" bestFit="1" customWidth="1"/>
    <col min="24" max="24" width="21" bestFit="1" customWidth="1"/>
    <col min="25" max="25" width="23.5703125" bestFit="1" customWidth="1"/>
    <col min="26" max="26" width="21.5703125" bestFit="1" customWidth="1"/>
    <col min="27" max="27" width="19.7109375" bestFit="1" customWidth="1"/>
    <col min="28" max="29" width="19.42578125" bestFit="1" customWidth="1"/>
    <col min="30" max="30" width="17.5703125" bestFit="1" customWidth="1"/>
    <col min="31" max="31" width="19" bestFit="1" customWidth="1"/>
    <col min="32" max="32" width="24" bestFit="1" customWidth="1"/>
    <col min="33" max="33" width="18.85546875" bestFit="1" customWidth="1"/>
    <col min="34" max="34" width="19.28515625" bestFit="1" customWidth="1"/>
    <col min="35" max="35" width="22.42578125" bestFit="1" customWidth="1"/>
    <col min="36" max="36" width="28.5703125" bestFit="1" customWidth="1"/>
    <col min="37" max="37" width="27" bestFit="1" customWidth="1"/>
    <col min="38" max="38" width="20" bestFit="1" customWidth="1"/>
    <col min="39" max="39" width="19.7109375" bestFit="1" customWidth="1"/>
    <col min="40" max="40" width="23" bestFit="1" customWidth="1"/>
    <col min="41" max="41" width="25.85546875" bestFit="1" customWidth="1"/>
    <col min="42" max="42" width="24.140625" bestFit="1" customWidth="1"/>
    <col min="43" max="43" width="22.85546875" bestFit="1" customWidth="1"/>
    <col min="44" max="44" width="23.7109375" bestFit="1" customWidth="1"/>
    <col min="45" max="45" width="26.42578125" bestFit="1" customWidth="1"/>
    <col min="46" max="46" width="24" bestFit="1" customWidth="1"/>
    <col min="47" max="47" width="25" bestFit="1" customWidth="1"/>
    <col min="48" max="48" width="25.140625" bestFit="1" customWidth="1"/>
    <col min="49" max="49" width="25.7109375" bestFit="1" customWidth="1"/>
    <col min="50" max="50" width="24.28515625" bestFit="1" customWidth="1"/>
    <col min="51" max="51" width="24.42578125" bestFit="1" customWidth="1"/>
    <col min="52" max="52" width="27.5703125" bestFit="1" customWidth="1"/>
    <col min="53" max="53" width="23.85546875" bestFit="1" customWidth="1"/>
    <col min="54" max="54" width="22.140625" bestFit="1" customWidth="1"/>
    <col min="55" max="55" width="22.42578125" bestFit="1" customWidth="1"/>
    <col min="56" max="56" width="21" bestFit="1" customWidth="1"/>
    <col min="57" max="57" width="20.28515625" bestFit="1" customWidth="1"/>
    <col min="58" max="58" width="25.7109375" bestFit="1" customWidth="1"/>
    <col min="59" max="59" width="19.85546875" bestFit="1" customWidth="1"/>
    <col min="60" max="60" width="17.85546875" bestFit="1" customWidth="1"/>
    <col min="61" max="61" width="23" bestFit="1" customWidth="1"/>
    <col min="62" max="62" width="18.5703125" bestFit="1" customWidth="1"/>
    <col min="63" max="63" width="21.42578125" bestFit="1" customWidth="1"/>
    <col min="64" max="64" width="19.7109375" bestFit="1" customWidth="1"/>
    <col min="65" max="65" width="18.42578125" bestFit="1" customWidth="1"/>
    <col min="66" max="66" width="28.5703125" bestFit="1" customWidth="1"/>
    <col min="67" max="67" width="28" bestFit="1" customWidth="1"/>
    <col min="68" max="68" width="27" bestFit="1" customWidth="1"/>
    <col min="69" max="69" width="26.7109375" bestFit="1" customWidth="1"/>
    <col min="70" max="70" width="28.28515625" bestFit="1" customWidth="1"/>
    <col min="71" max="71" width="35.85546875" bestFit="1" customWidth="1"/>
    <col min="72" max="72" width="21" bestFit="1" customWidth="1"/>
    <col min="73" max="73" width="25" bestFit="1" customWidth="1"/>
    <col min="74" max="74" width="18.85546875" bestFit="1" customWidth="1"/>
    <col min="75" max="75" width="25.140625" bestFit="1" customWidth="1"/>
    <col min="76" max="76" width="20.42578125" bestFit="1" customWidth="1"/>
    <col min="77" max="77" width="19.28515625" bestFit="1" customWidth="1"/>
    <col min="78" max="78" width="18.7109375" bestFit="1" customWidth="1"/>
    <col min="79" max="79" width="27.85546875" bestFit="1" customWidth="1"/>
    <col min="80" max="80" width="18.5703125" bestFit="1" customWidth="1"/>
    <col min="81" max="81" width="21.42578125" bestFit="1" customWidth="1"/>
    <col min="82" max="82" width="19.7109375" bestFit="1" customWidth="1"/>
    <col min="83" max="83" width="18.42578125" bestFit="1" customWidth="1"/>
    <col min="84" max="84" width="20.5703125" bestFit="1" customWidth="1"/>
    <col min="85" max="85" width="25.85546875" bestFit="1" customWidth="1"/>
    <col min="86" max="87" width="21.42578125" bestFit="1" customWidth="1"/>
    <col min="88" max="88" width="22.5703125" bestFit="1" customWidth="1"/>
    <col min="89" max="89" width="21.140625" bestFit="1" customWidth="1"/>
    <col min="90" max="90" width="21" bestFit="1" customWidth="1"/>
    <col min="91" max="92" width="19.42578125" bestFit="1" customWidth="1"/>
    <col min="93" max="93" width="19.140625" bestFit="1" customWidth="1"/>
    <col min="94" max="94" width="18.7109375" bestFit="1" customWidth="1"/>
    <col min="95" max="95" width="21.5703125" bestFit="1" customWidth="1"/>
    <col min="96" max="96" width="19.7109375" bestFit="1" customWidth="1"/>
    <col min="97" max="97" width="20" bestFit="1" customWidth="1"/>
    <col min="98" max="98" width="26.7109375" bestFit="1" customWidth="1"/>
    <col min="99" max="99" width="18.7109375" bestFit="1" customWidth="1"/>
    <col min="100" max="100" width="19.42578125" bestFit="1" customWidth="1"/>
    <col min="101" max="101" width="20.85546875" bestFit="1" customWidth="1"/>
    <col min="102" max="102" width="24.42578125" bestFit="1" customWidth="1"/>
    <col min="103" max="103" width="19.7109375" bestFit="1" customWidth="1"/>
    <col min="104" max="104" width="18" bestFit="1" customWidth="1"/>
    <col min="105" max="105" width="20.28515625" bestFit="1" customWidth="1"/>
    <col min="106" max="106" width="18.42578125" bestFit="1" customWidth="1"/>
    <col min="107" max="107" width="27.140625" bestFit="1" customWidth="1"/>
    <col min="108" max="108" width="25" bestFit="1" customWidth="1"/>
    <col min="109" max="109" width="23.28515625" bestFit="1" customWidth="1"/>
    <col min="110" max="110" width="25.7109375" bestFit="1" customWidth="1"/>
    <col min="111" max="111" width="24.42578125" bestFit="1" customWidth="1"/>
    <col min="112" max="112" width="18.42578125" bestFit="1" customWidth="1"/>
    <col min="113" max="113" width="29.28515625" bestFit="1" customWidth="1"/>
    <col min="114" max="114" width="19" bestFit="1" customWidth="1"/>
    <col min="115" max="115" width="19.28515625" bestFit="1" customWidth="1"/>
    <col min="116" max="116" width="24.140625" bestFit="1" customWidth="1"/>
    <col min="117" max="117" width="25.7109375" bestFit="1" customWidth="1"/>
    <col min="118" max="118" width="19.7109375" bestFit="1" customWidth="1"/>
    <col min="119" max="119" width="20.42578125" bestFit="1" customWidth="1"/>
    <col min="120" max="120" width="19.7109375" bestFit="1" customWidth="1"/>
    <col min="121" max="121" width="22.5703125" bestFit="1" customWidth="1"/>
    <col min="122" max="122" width="19.5703125" bestFit="1" customWidth="1"/>
    <col min="123" max="123" width="28.28515625" bestFit="1" customWidth="1"/>
    <col min="124" max="124" width="17.7109375" bestFit="1" customWidth="1"/>
    <col min="125" max="125" width="22.85546875" bestFit="1" customWidth="1"/>
    <col min="126" max="126" width="24.28515625" bestFit="1" customWidth="1"/>
    <col min="127" max="128" width="18.42578125" bestFit="1" customWidth="1"/>
    <col min="129" max="129" width="21.140625" bestFit="1" customWidth="1"/>
    <col min="130" max="130" width="19.5703125" bestFit="1" customWidth="1"/>
    <col min="131" max="131" width="17.85546875" bestFit="1" customWidth="1"/>
    <col min="132" max="132" width="24.42578125" bestFit="1" customWidth="1"/>
    <col min="133" max="133" width="19.28515625" bestFit="1" customWidth="1"/>
    <col min="134" max="134" width="19.42578125" bestFit="1" customWidth="1"/>
    <col min="135" max="135" width="19.7109375" bestFit="1" customWidth="1"/>
    <col min="136" max="136" width="28" bestFit="1" customWidth="1"/>
    <col min="137" max="137" width="19.140625" bestFit="1" customWidth="1"/>
    <col min="138" max="138" width="18.7109375" bestFit="1" customWidth="1"/>
    <col min="139" max="139" width="19.28515625" bestFit="1" customWidth="1"/>
    <col min="140" max="141" width="17.5703125" bestFit="1" customWidth="1"/>
    <col min="142" max="142" width="19.85546875" bestFit="1" customWidth="1"/>
    <col min="143" max="143" width="35.85546875" bestFit="1" customWidth="1"/>
    <col min="144" max="144" width="27.85546875" bestFit="1" customWidth="1"/>
    <col min="145" max="145" width="27.140625" bestFit="1" customWidth="1"/>
    <col min="146" max="146" width="29.28515625" bestFit="1" customWidth="1"/>
    <col min="147" max="147" width="23.5703125" bestFit="1" customWidth="1"/>
    <col min="148" max="148" width="27.5703125" bestFit="1" customWidth="1"/>
    <col min="149" max="149" width="19" bestFit="1" customWidth="1"/>
    <col min="150" max="151" width="18.7109375" bestFit="1" customWidth="1"/>
    <col min="152" max="152" width="11.28515625" bestFit="1" customWidth="1"/>
  </cols>
  <sheetData>
    <row r="1" spans="1:5" x14ac:dyDescent="0.25">
      <c r="A1" s="3" t="s">
        <v>3</v>
      </c>
      <c r="B1" t="s">
        <v>155</v>
      </c>
    </row>
    <row r="2" spans="1:5" x14ac:dyDescent="0.25">
      <c r="A2" s="3" t="s">
        <v>4</v>
      </c>
      <c r="B2" t="s">
        <v>161</v>
      </c>
    </row>
    <row r="4" spans="1:5" x14ac:dyDescent="0.25">
      <c r="A4" s="3" t="s">
        <v>157</v>
      </c>
      <c r="B4" s="3" t="s">
        <v>160</v>
      </c>
    </row>
    <row r="5" spans="1:5" x14ac:dyDescent="0.25">
      <c r="B5">
        <v>4</v>
      </c>
      <c r="D5" t="s">
        <v>162</v>
      </c>
      <c r="E5" t="s">
        <v>159</v>
      </c>
    </row>
    <row r="6" spans="1:5" x14ac:dyDescent="0.25">
      <c r="A6" s="3" t="s">
        <v>158</v>
      </c>
      <c r="B6">
        <v>1</v>
      </c>
      <c r="C6">
        <v>2</v>
      </c>
    </row>
    <row r="7" spans="1:5" x14ac:dyDescent="0.25">
      <c r="A7" s="4" t="s">
        <v>43</v>
      </c>
      <c r="B7" s="2">
        <v>45</v>
      </c>
      <c r="C7" s="2">
        <v>35</v>
      </c>
      <c r="D7" s="2">
        <v>80</v>
      </c>
      <c r="E7" s="2">
        <v>80</v>
      </c>
    </row>
    <row r="8" spans="1:5" x14ac:dyDescent="0.25">
      <c r="A8" s="4" t="s">
        <v>71</v>
      </c>
      <c r="B8" s="2">
        <v>39</v>
      </c>
      <c r="C8" s="2"/>
      <c r="D8" s="2">
        <v>39</v>
      </c>
      <c r="E8" s="2">
        <v>39</v>
      </c>
    </row>
    <row r="9" spans="1:5" x14ac:dyDescent="0.25">
      <c r="A9" s="4" t="s">
        <v>60</v>
      </c>
      <c r="B9" s="2">
        <v>45</v>
      </c>
      <c r="C9" s="2">
        <v>35</v>
      </c>
      <c r="D9" s="2">
        <v>80</v>
      </c>
      <c r="E9" s="2">
        <v>80</v>
      </c>
    </row>
    <row r="10" spans="1:5" x14ac:dyDescent="0.25">
      <c r="A10" s="4" t="s">
        <v>94</v>
      </c>
      <c r="B10" s="2">
        <v>49</v>
      </c>
      <c r="C10" s="2"/>
      <c r="D10" s="2">
        <v>49</v>
      </c>
      <c r="E10" s="2">
        <v>49</v>
      </c>
    </row>
    <row r="11" spans="1:5" x14ac:dyDescent="0.25">
      <c r="A11" s="4" t="s">
        <v>19</v>
      </c>
      <c r="B11" s="2"/>
      <c r="C11" s="2">
        <v>61</v>
      </c>
      <c r="D11" s="2">
        <v>61</v>
      </c>
      <c r="E11" s="2">
        <v>61</v>
      </c>
    </row>
    <row r="12" spans="1:5" x14ac:dyDescent="0.25">
      <c r="A12" s="4" t="s">
        <v>36</v>
      </c>
      <c r="B12" s="2"/>
      <c r="C12" s="2">
        <v>114</v>
      </c>
      <c r="D12" s="2">
        <v>114</v>
      </c>
      <c r="E12" s="2">
        <v>114</v>
      </c>
    </row>
    <row r="13" spans="1:5" x14ac:dyDescent="0.25">
      <c r="A13" s="4" t="s">
        <v>46</v>
      </c>
      <c r="B13" s="2">
        <v>39</v>
      </c>
      <c r="C13" s="2"/>
      <c r="D13" s="2">
        <v>39</v>
      </c>
      <c r="E13" s="2">
        <v>39</v>
      </c>
    </row>
    <row r="14" spans="1:5" x14ac:dyDescent="0.25">
      <c r="A14" s="4" t="s">
        <v>75</v>
      </c>
      <c r="B14" s="2">
        <v>17</v>
      </c>
      <c r="C14" s="2">
        <v>37</v>
      </c>
      <c r="D14" s="2">
        <v>54</v>
      </c>
      <c r="E14" s="2">
        <v>54</v>
      </c>
    </row>
    <row r="15" spans="1:5" x14ac:dyDescent="0.25">
      <c r="A15" s="4" t="s">
        <v>99</v>
      </c>
      <c r="B15" s="2">
        <v>8</v>
      </c>
      <c r="C15" s="2"/>
      <c r="D15" s="2">
        <v>8</v>
      </c>
      <c r="E15" s="2">
        <v>8</v>
      </c>
    </row>
    <row r="16" spans="1:5" x14ac:dyDescent="0.25">
      <c r="A16" s="4" t="s">
        <v>107</v>
      </c>
      <c r="B16" s="2">
        <v>8</v>
      </c>
      <c r="C16" s="2"/>
      <c r="D16" s="2">
        <v>8</v>
      </c>
      <c r="E16" s="2">
        <v>8</v>
      </c>
    </row>
    <row r="17" spans="1:5" x14ac:dyDescent="0.25">
      <c r="A17" s="4" t="s">
        <v>113</v>
      </c>
      <c r="B17" s="2">
        <v>11</v>
      </c>
      <c r="C17" s="2"/>
      <c r="D17" s="2">
        <v>11</v>
      </c>
      <c r="E17" s="2">
        <v>11</v>
      </c>
    </row>
    <row r="18" spans="1:5" x14ac:dyDescent="0.25">
      <c r="A18" s="4" t="s">
        <v>26</v>
      </c>
      <c r="B18" s="2">
        <v>49</v>
      </c>
      <c r="C18" s="2"/>
      <c r="D18" s="2">
        <v>49</v>
      </c>
      <c r="E18" s="2">
        <v>49</v>
      </c>
    </row>
    <row r="19" spans="1:5" x14ac:dyDescent="0.25">
      <c r="A19" s="4" t="s">
        <v>27</v>
      </c>
      <c r="B19" s="2">
        <v>11</v>
      </c>
      <c r="C19" s="2">
        <v>18</v>
      </c>
      <c r="D19" s="2">
        <v>29</v>
      </c>
      <c r="E19" s="2">
        <v>29</v>
      </c>
    </row>
    <row r="20" spans="1:5" x14ac:dyDescent="0.25">
      <c r="A20" s="4" t="s">
        <v>5</v>
      </c>
      <c r="B20" s="2"/>
      <c r="C20" s="2">
        <v>61</v>
      </c>
      <c r="D20" s="2">
        <v>61</v>
      </c>
      <c r="E20" s="2">
        <v>61</v>
      </c>
    </row>
    <row r="21" spans="1:5" x14ac:dyDescent="0.25">
      <c r="A21" s="4" t="s">
        <v>41</v>
      </c>
      <c r="B21" s="2">
        <v>17</v>
      </c>
      <c r="C21" s="2">
        <v>37</v>
      </c>
      <c r="D21" s="2">
        <v>54</v>
      </c>
      <c r="E21" s="2">
        <v>54</v>
      </c>
    </row>
    <row r="22" spans="1:5" x14ac:dyDescent="0.25">
      <c r="A22" s="4" t="s">
        <v>117</v>
      </c>
      <c r="B22" s="2"/>
      <c r="C22" s="2">
        <v>7</v>
      </c>
      <c r="D22" s="2">
        <v>7</v>
      </c>
      <c r="E22" s="2">
        <v>7</v>
      </c>
    </row>
    <row r="23" spans="1:5" x14ac:dyDescent="0.25">
      <c r="A23" s="4" t="s">
        <v>50</v>
      </c>
      <c r="B23" s="2">
        <v>25</v>
      </c>
      <c r="C23" s="2">
        <v>53</v>
      </c>
      <c r="D23" s="2">
        <v>78</v>
      </c>
      <c r="E23" s="2">
        <v>78</v>
      </c>
    </row>
    <row r="24" spans="1:5" x14ac:dyDescent="0.25">
      <c r="A24" s="4" t="s">
        <v>6</v>
      </c>
      <c r="B24" s="2"/>
      <c r="C24" s="2">
        <v>114</v>
      </c>
      <c r="D24" s="2">
        <v>114</v>
      </c>
      <c r="E24" s="2">
        <v>114</v>
      </c>
    </row>
    <row r="25" spans="1:5" x14ac:dyDescent="0.25">
      <c r="A25" s="4" t="s">
        <v>23</v>
      </c>
      <c r="B25" s="2">
        <v>11</v>
      </c>
      <c r="C25" s="2">
        <v>18</v>
      </c>
      <c r="D25" s="2">
        <v>29</v>
      </c>
      <c r="E25" s="2">
        <v>29</v>
      </c>
    </row>
    <row r="26" spans="1:5" x14ac:dyDescent="0.25">
      <c r="A26" s="4" t="s">
        <v>132</v>
      </c>
      <c r="B26" s="2"/>
      <c r="C26" s="2">
        <v>7</v>
      </c>
      <c r="D26" s="2">
        <v>7</v>
      </c>
      <c r="E26" s="2">
        <v>7</v>
      </c>
    </row>
    <row r="27" spans="1:5" x14ac:dyDescent="0.25">
      <c r="A27" s="4" t="s">
        <v>7</v>
      </c>
      <c r="B27" s="2">
        <v>123</v>
      </c>
      <c r="C27" s="2"/>
      <c r="D27" s="2">
        <v>123</v>
      </c>
      <c r="E27" s="2">
        <v>123</v>
      </c>
    </row>
    <row r="28" spans="1:5" x14ac:dyDescent="0.25">
      <c r="A28" s="4" t="s">
        <v>135</v>
      </c>
      <c r="B28" s="2">
        <v>8</v>
      </c>
      <c r="C28" s="2"/>
      <c r="D28" s="2">
        <v>8</v>
      </c>
      <c r="E28" s="2">
        <v>8</v>
      </c>
    </row>
    <row r="29" spans="1:5" x14ac:dyDescent="0.25">
      <c r="A29" s="4" t="s">
        <v>131</v>
      </c>
      <c r="B29" s="2">
        <v>8</v>
      </c>
      <c r="C29" s="2"/>
      <c r="D29" s="2">
        <v>8</v>
      </c>
      <c r="E29" s="2">
        <v>8</v>
      </c>
    </row>
    <row r="30" spans="1:5" x14ac:dyDescent="0.25">
      <c r="A30" s="4" t="s">
        <v>104</v>
      </c>
      <c r="B30" s="2">
        <v>11</v>
      </c>
      <c r="C30" s="2"/>
      <c r="D30" s="2">
        <v>11</v>
      </c>
      <c r="E30" s="2">
        <v>11</v>
      </c>
    </row>
    <row r="31" spans="1:5" x14ac:dyDescent="0.25">
      <c r="A31" s="4" t="s">
        <v>37</v>
      </c>
      <c r="B31" s="2">
        <v>25</v>
      </c>
      <c r="C31" s="2">
        <v>53</v>
      </c>
      <c r="D31" s="2">
        <v>78</v>
      </c>
      <c r="E31" s="2">
        <v>78</v>
      </c>
    </row>
    <row r="32" spans="1:5" x14ac:dyDescent="0.25">
      <c r="A32" s="4" t="s">
        <v>18</v>
      </c>
      <c r="B32" s="2">
        <v>123</v>
      </c>
      <c r="C32" s="2"/>
      <c r="D32" s="2">
        <v>123</v>
      </c>
      <c r="E32" s="2">
        <v>123</v>
      </c>
    </row>
    <row r="33" spans="1:5" x14ac:dyDescent="0.25">
      <c r="A33" s="4" t="s">
        <v>159</v>
      </c>
      <c r="B33" s="2">
        <v>672</v>
      </c>
      <c r="C33" s="2">
        <v>650</v>
      </c>
      <c r="D33" s="2">
        <v>1322</v>
      </c>
      <c r="E33" s="2">
        <v>1322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I63"/>
  <sheetViews>
    <sheetView topLeftCell="A34" workbookViewId="0">
      <selection activeCell="D72" sqref="D72"/>
    </sheetView>
  </sheetViews>
  <sheetFormatPr defaultRowHeight="15" x14ac:dyDescent="0.25"/>
  <cols>
    <col min="1" max="1" width="7.7109375" bestFit="1" customWidth="1"/>
    <col min="2" max="2" width="13.140625" bestFit="1" customWidth="1"/>
    <col min="3" max="3" width="35.5703125" bestFit="1" customWidth="1"/>
    <col min="4" max="4" width="12.85546875" bestFit="1" customWidth="1"/>
    <col min="5" max="5" width="16.7109375" bestFit="1" customWidth="1"/>
    <col min="6" max="7" width="18.85546875" bestFit="1" customWidth="1"/>
    <col min="8" max="8" width="10.28515625" hidden="1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163</v>
      </c>
      <c r="G1" s="1" t="s">
        <v>164</v>
      </c>
      <c r="I1" s="1" t="s">
        <v>165</v>
      </c>
    </row>
    <row r="2" spans="1:9" x14ac:dyDescent="0.25">
      <c r="A2">
        <v>3</v>
      </c>
      <c r="B2">
        <v>2</v>
      </c>
      <c r="C2" t="s">
        <v>19</v>
      </c>
      <c r="D2" t="s">
        <v>155</v>
      </c>
      <c r="E2">
        <v>148</v>
      </c>
      <c r="F2" t="str">
        <f>TRIM(LEFT(C2, SEARCH("-", C2) - 1))</f>
        <v>CA Pujara</v>
      </c>
      <c r="G2" t="str">
        <f>TRIM(RIGHT(C2, LEN(C2) - SEARCH("-", C2)))</f>
        <v>RR Pant</v>
      </c>
      <c r="H2">
        <v>0</v>
      </c>
      <c r="I2">
        <v>0</v>
      </c>
    </row>
    <row r="3" spans="1:9" hidden="1" x14ac:dyDescent="0.25">
      <c r="A3">
        <v>3</v>
      </c>
      <c r="B3">
        <v>2</v>
      </c>
      <c r="C3" t="s">
        <v>5</v>
      </c>
      <c r="D3" t="s">
        <v>155</v>
      </c>
      <c r="E3">
        <v>148</v>
      </c>
      <c r="F3" t="str">
        <f>TRIM(LEFT(C3, SEARCH("-", C3) - 1))</f>
        <v>RR Pant</v>
      </c>
      <c r="G3" t="str">
        <f>TRIM(RIGHT(C3, LEN(C3) - SEARCH("-", C3)))</f>
        <v>CA Pujara</v>
      </c>
      <c r="H3">
        <f>IF(AND(E3=E2,F3=G2,G3=F2),1,0)</f>
        <v>1</v>
      </c>
      <c r="I3">
        <v>1</v>
      </c>
    </row>
    <row r="4" spans="1:9" x14ac:dyDescent="0.25">
      <c r="A4">
        <v>4</v>
      </c>
      <c r="B4">
        <v>1</v>
      </c>
      <c r="C4" t="s">
        <v>7</v>
      </c>
      <c r="D4" t="s">
        <v>155</v>
      </c>
      <c r="E4">
        <v>123</v>
      </c>
      <c r="F4" t="str">
        <f>TRIM(LEFT(C4, SEARCH("-", C4) - 1))</f>
        <v>SN Thakur</v>
      </c>
      <c r="G4" t="str">
        <f>TRIM(RIGHT(C4, LEN(C4) - SEARCH("-", C4)))</f>
        <v>Washington Sundar</v>
      </c>
      <c r="H4">
        <f>IF(AND(E4=E3,F4=G3,G4=F3),1,0)</f>
        <v>0</v>
      </c>
      <c r="I4">
        <v>0</v>
      </c>
    </row>
    <row r="5" spans="1:9" hidden="1" x14ac:dyDescent="0.25">
      <c r="A5">
        <v>4</v>
      </c>
      <c r="B5">
        <v>1</v>
      </c>
      <c r="C5" t="s">
        <v>18</v>
      </c>
      <c r="D5" t="s">
        <v>155</v>
      </c>
      <c r="E5">
        <v>123</v>
      </c>
      <c r="F5" t="str">
        <f>TRIM(LEFT(C5, SEARCH("-", C5) - 1))</f>
        <v>Washington Sundar</v>
      </c>
      <c r="G5" t="str">
        <f>TRIM(RIGHT(C5, LEN(C5) - SEARCH("-", C5)))</f>
        <v>SN Thakur</v>
      </c>
      <c r="H5">
        <f>IF(AND(E5=E4,F5=G4,G5=F4),1,0)</f>
        <v>1</v>
      </c>
      <c r="I5">
        <v>1</v>
      </c>
    </row>
    <row r="6" spans="1:9" x14ac:dyDescent="0.25">
      <c r="A6">
        <v>2</v>
      </c>
      <c r="B6">
        <v>1</v>
      </c>
      <c r="C6" t="s">
        <v>8</v>
      </c>
      <c r="D6" t="s">
        <v>155</v>
      </c>
      <c r="E6">
        <v>121</v>
      </c>
      <c r="F6" t="str">
        <f>TRIM(LEFT(C6, SEARCH("-", C6) - 1))</f>
        <v>AM Rahane</v>
      </c>
      <c r="G6" t="str">
        <f>TRIM(RIGHT(C6, LEN(C6) - SEARCH("-", C6)))</f>
        <v>RA Jadeja</v>
      </c>
      <c r="H6">
        <f>IF(AND(E6=E5,F6=G5,G6=F5),1,0)</f>
        <v>0</v>
      </c>
      <c r="I6">
        <v>0</v>
      </c>
    </row>
    <row r="7" spans="1:9" hidden="1" x14ac:dyDescent="0.25">
      <c r="A7">
        <v>2</v>
      </c>
      <c r="B7">
        <v>1</v>
      </c>
      <c r="C7" t="s">
        <v>13</v>
      </c>
      <c r="D7" t="s">
        <v>155</v>
      </c>
      <c r="E7">
        <v>121</v>
      </c>
      <c r="F7" t="str">
        <f>TRIM(LEFT(C7, SEARCH("-", C7) - 1))</f>
        <v>RA Jadeja</v>
      </c>
      <c r="G7" t="str">
        <f>TRIM(RIGHT(C7, LEN(C7) - SEARCH("-", C7)))</f>
        <v>AM Rahane</v>
      </c>
      <c r="H7">
        <f>IF(AND(E7=E6,F7=G6,G7=F6),1,0)</f>
        <v>1</v>
      </c>
      <c r="I7">
        <v>1</v>
      </c>
    </row>
    <row r="8" spans="1:9" x14ac:dyDescent="0.25">
      <c r="A8">
        <v>4</v>
      </c>
      <c r="B8">
        <v>2</v>
      </c>
      <c r="C8" t="s">
        <v>36</v>
      </c>
      <c r="D8" t="s">
        <v>155</v>
      </c>
      <c r="E8">
        <v>114</v>
      </c>
      <c r="F8" t="str">
        <f>TRIM(LEFT(C8, SEARCH("-", C8) - 1))</f>
        <v>CA Pujara</v>
      </c>
      <c r="G8" t="str">
        <f>TRIM(RIGHT(C8, LEN(C8) - SEARCH("-", C8)))</f>
        <v>Shubman Gill</v>
      </c>
      <c r="H8">
        <f>IF(AND(E8=E7,F8=G7,G8=F7),1,0)</f>
        <v>0</v>
      </c>
      <c r="I8">
        <v>0</v>
      </c>
    </row>
    <row r="9" spans="1:9" hidden="1" x14ac:dyDescent="0.25">
      <c r="A9">
        <v>4</v>
      </c>
      <c r="B9">
        <v>2</v>
      </c>
      <c r="C9" t="s">
        <v>6</v>
      </c>
      <c r="D9" t="s">
        <v>155</v>
      </c>
      <c r="E9">
        <v>114</v>
      </c>
      <c r="F9" t="str">
        <f>TRIM(LEFT(C9, SEARCH("-", C9) - 1))</f>
        <v>Shubman Gill</v>
      </c>
      <c r="G9" t="str">
        <f>TRIM(RIGHT(C9, LEN(C9) - SEARCH("-", C9)))</f>
        <v>CA Pujara</v>
      </c>
      <c r="H9">
        <f>IF(AND(E9=E8,F9=G8,G9=F8),1,0)</f>
        <v>1</v>
      </c>
      <c r="I9">
        <v>1</v>
      </c>
    </row>
    <row r="10" spans="1:9" x14ac:dyDescent="0.25">
      <c r="A10">
        <v>4</v>
      </c>
      <c r="B10">
        <v>1</v>
      </c>
      <c r="C10" t="s">
        <v>9</v>
      </c>
      <c r="D10" t="s">
        <v>156</v>
      </c>
      <c r="E10">
        <v>113</v>
      </c>
      <c r="F10" t="str">
        <f>TRIM(LEFT(C10, SEARCH("-", C10) - 1))</f>
        <v>M Labuschagne</v>
      </c>
      <c r="G10" t="str">
        <f>TRIM(RIGHT(C10, LEN(C10) - SEARCH("-", C10)))</f>
        <v>MS Wade</v>
      </c>
      <c r="H10">
        <f>IF(AND(E10=E9,F10=G9,G10=F9),1,0)</f>
        <v>0</v>
      </c>
      <c r="I10">
        <v>0</v>
      </c>
    </row>
    <row r="11" spans="1:9" hidden="1" x14ac:dyDescent="0.25">
      <c r="A11">
        <v>4</v>
      </c>
      <c r="B11">
        <v>1</v>
      </c>
      <c r="C11" t="s">
        <v>21</v>
      </c>
      <c r="D11" t="s">
        <v>156</v>
      </c>
      <c r="E11">
        <v>113</v>
      </c>
      <c r="F11" t="str">
        <f>TRIM(LEFT(C11, SEARCH("-", C11) - 1))</f>
        <v>MS Wade</v>
      </c>
      <c r="G11" t="str">
        <f>TRIM(RIGHT(C11, LEN(C11) - SEARCH("-", C11)))</f>
        <v>M Labuschagne</v>
      </c>
      <c r="H11">
        <f>IF(AND(E11=E10,F11=G10,G11=F10),1,0)</f>
        <v>1</v>
      </c>
      <c r="I11">
        <v>1</v>
      </c>
    </row>
    <row r="12" spans="1:9" x14ac:dyDescent="0.25">
      <c r="A12">
        <v>3</v>
      </c>
      <c r="B12">
        <v>2</v>
      </c>
      <c r="C12" t="s">
        <v>10</v>
      </c>
      <c r="D12" t="s">
        <v>156</v>
      </c>
      <c r="E12">
        <v>104</v>
      </c>
      <c r="F12" t="str">
        <f>TRIM(LEFT(C12, SEARCH("-", C12) - 1))</f>
        <v>C Green</v>
      </c>
      <c r="G12" t="str">
        <f>TRIM(RIGHT(C12, LEN(C12) - SEARCH("-", C12)))</f>
        <v>TD Paine</v>
      </c>
      <c r="H12">
        <f>IF(AND(E12=E11,F12=G11,G12=F11),1,0)</f>
        <v>0</v>
      </c>
      <c r="I12">
        <v>0</v>
      </c>
    </row>
    <row r="13" spans="1:9" hidden="1" x14ac:dyDescent="0.25">
      <c r="A13">
        <v>3</v>
      </c>
      <c r="B13">
        <v>2</v>
      </c>
      <c r="C13" t="s">
        <v>14</v>
      </c>
      <c r="D13" t="s">
        <v>156</v>
      </c>
      <c r="E13">
        <v>104</v>
      </c>
      <c r="F13" t="str">
        <f>TRIM(LEFT(C13, SEARCH("-", C13) - 1))</f>
        <v>TD Paine</v>
      </c>
      <c r="G13" t="str">
        <f>TRIM(RIGHT(C13, LEN(C13) - SEARCH("-", C13)))</f>
        <v>C Green</v>
      </c>
      <c r="H13">
        <f>IF(AND(E13=E12,F13=G12,G13=F12),1,0)</f>
        <v>1</v>
      </c>
      <c r="I13">
        <v>1</v>
      </c>
    </row>
    <row r="14" spans="1:9" x14ac:dyDescent="0.25">
      <c r="A14">
        <v>3</v>
      </c>
      <c r="B14">
        <v>2</v>
      </c>
      <c r="C14" t="s">
        <v>11</v>
      </c>
      <c r="D14" t="s">
        <v>156</v>
      </c>
      <c r="E14">
        <v>103</v>
      </c>
      <c r="F14" t="str">
        <f>TRIM(LEFT(C14, SEARCH("-", C14) - 1))</f>
        <v>M Labuschagne</v>
      </c>
      <c r="G14" t="str">
        <f>TRIM(RIGHT(C14, LEN(C14) - SEARCH("-", C14)))</f>
        <v>SPD Smith</v>
      </c>
      <c r="H14">
        <f>IF(AND(E14=E13,F14=G13,G14=F13),1,0)</f>
        <v>0</v>
      </c>
      <c r="I14">
        <v>0</v>
      </c>
    </row>
    <row r="15" spans="1:9" hidden="1" x14ac:dyDescent="0.25">
      <c r="A15">
        <v>3</v>
      </c>
      <c r="B15">
        <v>2</v>
      </c>
      <c r="C15" t="s">
        <v>16</v>
      </c>
      <c r="D15" t="s">
        <v>156</v>
      </c>
      <c r="E15">
        <v>103</v>
      </c>
      <c r="F15" t="str">
        <f>TRIM(LEFT(C15, SEARCH("-", C15) - 1))</f>
        <v>SPD Smith</v>
      </c>
      <c r="G15" t="str">
        <f>TRIM(RIGHT(C15, LEN(C15) - SEARCH("-", C15)))</f>
        <v>M Labuschagne</v>
      </c>
      <c r="H15">
        <f>IF(AND(E15=E14,F15=G14,G15=F14),1,0)</f>
        <v>1</v>
      </c>
      <c r="I15">
        <v>1</v>
      </c>
    </row>
    <row r="16" spans="1:9" x14ac:dyDescent="0.25">
      <c r="A16">
        <v>3</v>
      </c>
      <c r="B16">
        <v>1</v>
      </c>
      <c r="C16" t="s">
        <v>11</v>
      </c>
      <c r="D16" t="s">
        <v>156</v>
      </c>
      <c r="E16" s="5">
        <v>100</v>
      </c>
      <c r="F16" t="str">
        <f>TRIM(LEFT(C16, SEARCH("-", C16) - 1))</f>
        <v>M Labuschagne</v>
      </c>
      <c r="G16" t="str">
        <f>TRIM(RIGHT(C16, LEN(C16) - SEARCH("-", C16)))</f>
        <v>SPD Smith</v>
      </c>
      <c r="H16">
        <f>IF(AND(E16=E15,F16=G15,G16=F15),1,0)</f>
        <v>0</v>
      </c>
      <c r="I16">
        <v>0</v>
      </c>
    </row>
    <row r="17" spans="1:9" x14ac:dyDescent="0.25">
      <c r="A17">
        <v>3</v>
      </c>
      <c r="B17">
        <v>1</v>
      </c>
      <c r="C17" t="s">
        <v>28</v>
      </c>
      <c r="D17" t="s">
        <v>156</v>
      </c>
      <c r="E17" s="5">
        <v>100</v>
      </c>
      <c r="F17" t="str">
        <f>TRIM(LEFT(C17, SEARCH("-", C17) - 1))</f>
        <v>M Labuschagne</v>
      </c>
      <c r="G17" t="str">
        <f>TRIM(RIGHT(C17, LEN(C17) - SEARCH("-", C17)))</f>
        <v>WJ Pucovski</v>
      </c>
      <c r="H17">
        <f>IF(AND(E17=E16,F17=G16,G17=F16),1,0)</f>
        <v>0</v>
      </c>
      <c r="I17">
        <v>0</v>
      </c>
    </row>
    <row r="18" spans="1:9" hidden="1" x14ac:dyDescent="0.25">
      <c r="A18">
        <v>3</v>
      </c>
      <c r="B18">
        <v>1</v>
      </c>
      <c r="C18" t="s">
        <v>16</v>
      </c>
      <c r="D18" t="s">
        <v>156</v>
      </c>
      <c r="E18" s="5">
        <v>100</v>
      </c>
      <c r="F18" t="str">
        <f>TRIM(LEFT(C18, SEARCH("-", C18) - 1))</f>
        <v>SPD Smith</v>
      </c>
      <c r="G18" t="str">
        <f>TRIM(RIGHT(C18, LEN(C18) - SEARCH("-", C18)))</f>
        <v>M Labuschagne</v>
      </c>
      <c r="H18">
        <f>IF(AND(E18=E17,F18=G17,G18=F17),1,0)</f>
        <v>0</v>
      </c>
      <c r="I18">
        <v>1</v>
      </c>
    </row>
    <row r="19" spans="1:9" hidden="1" x14ac:dyDescent="0.25">
      <c r="A19">
        <v>3</v>
      </c>
      <c r="B19">
        <v>1</v>
      </c>
      <c r="C19" t="s">
        <v>12</v>
      </c>
      <c r="D19" t="s">
        <v>156</v>
      </c>
      <c r="E19" s="5">
        <v>100</v>
      </c>
      <c r="F19" t="str">
        <f>TRIM(LEFT(C19, SEARCH("-", C19) - 1))</f>
        <v>WJ Pucovski</v>
      </c>
      <c r="G19" t="str">
        <f>TRIM(RIGHT(C19, LEN(C19) - SEARCH("-", C19)))</f>
        <v>M Labuschagne</v>
      </c>
      <c r="H19">
        <f>IF(AND(E19=E18,F19=G18,G19=F18),1,0)</f>
        <v>0</v>
      </c>
      <c r="I19">
        <v>1</v>
      </c>
    </row>
    <row r="20" spans="1:9" x14ac:dyDescent="0.25">
      <c r="A20">
        <v>4</v>
      </c>
      <c r="B20">
        <v>1</v>
      </c>
      <c r="C20" t="s">
        <v>10</v>
      </c>
      <c r="D20" t="s">
        <v>156</v>
      </c>
      <c r="E20">
        <v>98</v>
      </c>
      <c r="F20" t="str">
        <f>TRIM(LEFT(C20, SEARCH("-", C20) - 1))</f>
        <v>C Green</v>
      </c>
      <c r="G20" t="str">
        <f>TRIM(RIGHT(C20, LEN(C20) - SEARCH("-", C20)))</f>
        <v>TD Paine</v>
      </c>
      <c r="H20">
        <f>IF(AND(E20=E19,F20=G19,G20=F19),1,0)</f>
        <v>0</v>
      </c>
      <c r="I20">
        <v>0</v>
      </c>
    </row>
    <row r="21" spans="1:9" hidden="1" x14ac:dyDescent="0.25">
      <c r="A21">
        <v>4</v>
      </c>
      <c r="B21">
        <v>1</v>
      </c>
      <c r="C21" t="s">
        <v>14</v>
      </c>
      <c r="D21" t="s">
        <v>156</v>
      </c>
      <c r="E21">
        <v>98</v>
      </c>
      <c r="F21" t="str">
        <f>TRIM(LEFT(C21, SEARCH("-", C21) - 1))</f>
        <v>TD Paine</v>
      </c>
      <c r="G21" t="str">
        <f>TRIM(RIGHT(C21, LEN(C21) - SEARCH("-", C21)))</f>
        <v>C Green</v>
      </c>
      <c r="H21">
        <f>IF(AND(E21=E20,F21=G20,G21=F20),1,0)</f>
        <v>1</v>
      </c>
      <c r="I21">
        <v>1</v>
      </c>
    </row>
    <row r="22" spans="1:9" x14ac:dyDescent="0.25">
      <c r="A22">
        <v>4</v>
      </c>
      <c r="B22">
        <v>2</v>
      </c>
      <c r="C22" t="s">
        <v>20</v>
      </c>
      <c r="D22" t="s">
        <v>156</v>
      </c>
      <c r="E22">
        <v>89</v>
      </c>
      <c r="F22" t="str">
        <f>TRIM(LEFT(C22, SEARCH("-", C22) - 1))</f>
        <v>DA Warner</v>
      </c>
      <c r="G22" t="str">
        <f>TRIM(RIGHT(C22, LEN(C22) - SEARCH("-", C22)))</f>
        <v>MS Harris</v>
      </c>
      <c r="H22">
        <f>IF(AND(E22=E21,F22=G21,G22=F21),1,0)</f>
        <v>0</v>
      </c>
      <c r="I22">
        <v>0</v>
      </c>
    </row>
    <row r="23" spans="1:9" hidden="1" x14ac:dyDescent="0.25">
      <c r="A23">
        <v>4</v>
      </c>
      <c r="B23">
        <v>2</v>
      </c>
      <c r="C23" t="s">
        <v>25</v>
      </c>
      <c r="D23" t="s">
        <v>156</v>
      </c>
      <c r="E23">
        <v>89</v>
      </c>
      <c r="F23" t="str">
        <f>TRIM(LEFT(C23, SEARCH("-", C23) - 1))</f>
        <v>MS Harris</v>
      </c>
      <c r="G23" t="str">
        <f>TRIM(RIGHT(C23, LEN(C23) - SEARCH("-", C23)))</f>
        <v>DA Warner</v>
      </c>
      <c r="H23">
        <f>IF(AND(E23=E22,F23=G22,G23=F22),1,0)</f>
        <v>1</v>
      </c>
      <c r="I23">
        <v>1</v>
      </c>
    </row>
    <row r="24" spans="1:9" x14ac:dyDescent="0.25">
      <c r="A24">
        <v>1</v>
      </c>
      <c r="B24">
        <v>1</v>
      </c>
      <c r="C24" t="s">
        <v>22</v>
      </c>
      <c r="D24" t="s">
        <v>155</v>
      </c>
      <c r="E24">
        <v>88</v>
      </c>
      <c r="F24" t="str">
        <f>TRIM(LEFT(C24, SEARCH("-", C24) - 1))</f>
        <v>AM Rahane</v>
      </c>
      <c r="G24" t="str">
        <f>TRIM(RIGHT(C24, LEN(C24) - SEARCH("-", C24)))</f>
        <v>V Kohli</v>
      </c>
      <c r="H24">
        <f>IF(AND(E24=E23,F24=G23,G24=F23),1,0)</f>
        <v>0</v>
      </c>
      <c r="I24">
        <v>0</v>
      </c>
    </row>
    <row r="25" spans="1:9" hidden="1" x14ac:dyDescent="0.25">
      <c r="A25">
        <v>1</v>
      </c>
      <c r="B25">
        <v>1</v>
      </c>
      <c r="C25" t="s">
        <v>24</v>
      </c>
      <c r="D25" t="s">
        <v>155</v>
      </c>
      <c r="E25">
        <v>88</v>
      </c>
      <c r="F25" t="str">
        <f>TRIM(LEFT(C25, SEARCH("-", C25) - 1))</f>
        <v>V Kohli</v>
      </c>
      <c r="G25" t="str">
        <f>TRIM(RIGHT(C25, LEN(C25) - SEARCH("-", C25)))</f>
        <v>AM Rahane</v>
      </c>
      <c r="H25">
        <f>IF(AND(E25=E24,F25=G24,G25=F24),1,0)</f>
        <v>1</v>
      </c>
      <c r="I25">
        <v>1</v>
      </c>
    </row>
    <row r="26" spans="1:9" x14ac:dyDescent="0.25">
      <c r="A26">
        <v>2</v>
      </c>
      <c r="B26">
        <v>1</v>
      </c>
      <c r="C26" t="s">
        <v>31</v>
      </c>
      <c r="D26" t="s">
        <v>156</v>
      </c>
      <c r="E26">
        <v>86</v>
      </c>
      <c r="F26" t="str">
        <f>TRIM(LEFT(C26, SEARCH("-", C26) - 1))</f>
        <v>M Labuschagne</v>
      </c>
      <c r="G26" t="str">
        <f>TRIM(RIGHT(C26, LEN(C26) - SEARCH("-", C26)))</f>
        <v>TM Head</v>
      </c>
      <c r="H26">
        <f>IF(AND(E26=E25,F26=G25,G26=F25),1,0)</f>
        <v>0</v>
      </c>
      <c r="I26">
        <v>0</v>
      </c>
    </row>
    <row r="27" spans="1:9" hidden="1" x14ac:dyDescent="0.25">
      <c r="A27">
        <v>2</v>
      </c>
      <c r="B27">
        <v>1</v>
      </c>
      <c r="C27" t="s">
        <v>17</v>
      </c>
      <c r="D27" t="s">
        <v>156</v>
      </c>
      <c r="E27">
        <v>86</v>
      </c>
      <c r="F27" t="str">
        <f>TRIM(LEFT(C27, SEARCH("-", C27) - 1))</f>
        <v>TM Head</v>
      </c>
      <c r="G27" t="str">
        <f>TRIM(RIGHT(C27, LEN(C27) - SEARCH("-", C27)))</f>
        <v>M Labuschagne</v>
      </c>
      <c r="H27">
        <f>IF(AND(E27=E26,F27=G26,G27=F26),1,0)</f>
        <v>1</v>
      </c>
      <c r="I27">
        <v>1</v>
      </c>
    </row>
    <row r="28" spans="1:9" x14ac:dyDescent="0.25">
      <c r="A28">
        <v>4</v>
      </c>
      <c r="B28">
        <v>2</v>
      </c>
      <c r="C28" t="s">
        <v>49</v>
      </c>
      <c r="D28" t="s">
        <v>156</v>
      </c>
      <c r="E28">
        <v>73</v>
      </c>
      <c r="F28" t="str">
        <f>TRIM(LEFT(C28, SEARCH("-", C28) - 1))</f>
        <v>C Green</v>
      </c>
      <c r="G28" t="str">
        <f>TRIM(RIGHT(C28, LEN(C28) - SEARCH("-", C28)))</f>
        <v>SPD Smith</v>
      </c>
      <c r="H28">
        <f>IF(AND(E28=E27,F28=G27,G28=F27),1,0)</f>
        <v>0</v>
      </c>
      <c r="I28">
        <v>0</v>
      </c>
    </row>
    <row r="29" spans="1:9" hidden="1" x14ac:dyDescent="0.25">
      <c r="A29">
        <v>4</v>
      </c>
      <c r="B29">
        <v>2</v>
      </c>
      <c r="C29" t="s">
        <v>15</v>
      </c>
      <c r="D29" t="s">
        <v>156</v>
      </c>
      <c r="E29">
        <v>73</v>
      </c>
      <c r="F29" t="str">
        <f>TRIM(LEFT(C29, SEARCH("-", C29) - 1))</f>
        <v>SPD Smith</v>
      </c>
      <c r="G29" t="str">
        <f>TRIM(RIGHT(C29, LEN(C29) - SEARCH("-", C29)))</f>
        <v>C Green</v>
      </c>
      <c r="H29">
        <f>IF(AND(E29=E28,F29=G28,G29=F28),1,0)</f>
        <v>1</v>
      </c>
      <c r="I29">
        <v>1</v>
      </c>
    </row>
    <row r="30" spans="1:9" x14ac:dyDescent="0.25">
      <c r="A30">
        <v>3</v>
      </c>
      <c r="B30">
        <v>2</v>
      </c>
      <c r="C30" t="s">
        <v>27</v>
      </c>
      <c r="D30" t="s">
        <v>155</v>
      </c>
      <c r="E30">
        <v>71</v>
      </c>
      <c r="F30" t="str">
        <f>TRIM(LEFT(C30, SEARCH("-", C30) - 1))</f>
        <v>RG Sharma</v>
      </c>
      <c r="G30" t="str">
        <f>TRIM(RIGHT(C30, LEN(C30) - SEARCH("-", C30)))</f>
        <v>Shubman Gill</v>
      </c>
      <c r="H30">
        <f>IF(AND(E30=E29,F30=G29,G30=F29),1,0)</f>
        <v>0</v>
      </c>
      <c r="I30">
        <v>0</v>
      </c>
    </row>
    <row r="31" spans="1:9" hidden="1" x14ac:dyDescent="0.25">
      <c r="A31">
        <v>3</v>
      </c>
      <c r="B31">
        <v>2</v>
      </c>
      <c r="C31" t="s">
        <v>23</v>
      </c>
      <c r="D31" t="s">
        <v>155</v>
      </c>
      <c r="E31">
        <v>71</v>
      </c>
      <c r="F31" t="str">
        <f>TRIM(LEFT(C31, SEARCH("-", C31) - 1))</f>
        <v>Shubman Gill</v>
      </c>
      <c r="G31" t="str">
        <f>TRIM(RIGHT(C31, LEN(C31) - SEARCH("-", C31)))</f>
        <v>RG Sharma</v>
      </c>
      <c r="H31">
        <f>IF(AND(E31=E30,F31=G30,G31=F30),1,0)</f>
        <v>1</v>
      </c>
      <c r="I31">
        <v>1</v>
      </c>
    </row>
    <row r="32" spans="1:9" x14ac:dyDescent="0.25">
      <c r="A32">
        <v>1</v>
      </c>
      <c r="B32">
        <v>2</v>
      </c>
      <c r="C32" t="s">
        <v>32</v>
      </c>
      <c r="D32" t="s">
        <v>156</v>
      </c>
      <c r="E32" s="5">
        <v>70</v>
      </c>
      <c r="F32" t="str">
        <f>TRIM(LEFT(C32, SEARCH("-", C32) - 1))</f>
        <v>JA Burns</v>
      </c>
      <c r="G32" t="str">
        <f>TRIM(RIGHT(C32, LEN(C32) - SEARCH("-", C32)))</f>
        <v>MS Wade</v>
      </c>
      <c r="H32">
        <f>IF(AND(E32=E31,F32=G31,G32=F31),1,0)</f>
        <v>0</v>
      </c>
      <c r="I32">
        <v>0</v>
      </c>
    </row>
    <row r="33" spans="1:9" hidden="1" x14ac:dyDescent="0.25">
      <c r="A33">
        <v>1</v>
      </c>
      <c r="B33">
        <v>2</v>
      </c>
      <c r="C33" t="s">
        <v>34</v>
      </c>
      <c r="D33" t="s">
        <v>156</v>
      </c>
      <c r="E33" s="5">
        <v>70</v>
      </c>
      <c r="F33" t="str">
        <f>TRIM(LEFT(C33, SEARCH("-", C33) - 1))</f>
        <v>MS Wade</v>
      </c>
      <c r="G33" t="str">
        <f>TRIM(RIGHT(C33, LEN(C33) - SEARCH("-", C33)))</f>
        <v>JA Burns</v>
      </c>
      <c r="H33">
        <f>IF(AND(E33=E32,F33=G32,G33=F32),1,0)</f>
        <v>1</v>
      </c>
      <c r="I33">
        <v>1</v>
      </c>
    </row>
    <row r="34" spans="1:9" x14ac:dyDescent="0.25">
      <c r="A34">
        <v>3</v>
      </c>
      <c r="B34">
        <v>1</v>
      </c>
      <c r="C34" t="s">
        <v>27</v>
      </c>
      <c r="D34" t="s">
        <v>155</v>
      </c>
      <c r="E34" s="5">
        <v>70</v>
      </c>
      <c r="F34" t="str">
        <f>TRIM(LEFT(C34, SEARCH("-", C34) - 1))</f>
        <v>RG Sharma</v>
      </c>
      <c r="G34" t="str">
        <f>TRIM(RIGHT(C34, LEN(C34) - SEARCH("-", C34)))</f>
        <v>Shubman Gill</v>
      </c>
      <c r="H34">
        <f>IF(AND(E34=E33,F34=G33,G34=F33),1,0)</f>
        <v>0</v>
      </c>
      <c r="I34">
        <v>0</v>
      </c>
    </row>
    <row r="35" spans="1:9" hidden="1" x14ac:dyDescent="0.25">
      <c r="A35">
        <v>3</v>
      </c>
      <c r="B35">
        <v>1</v>
      </c>
      <c r="C35" t="s">
        <v>23</v>
      </c>
      <c r="D35" t="s">
        <v>155</v>
      </c>
      <c r="E35" s="5">
        <v>70</v>
      </c>
      <c r="F35" t="str">
        <f>TRIM(LEFT(C35, SEARCH("-", C35) - 1))</f>
        <v>Shubman Gill</v>
      </c>
      <c r="G35" t="str">
        <f>TRIM(RIGHT(C35, LEN(C35) - SEARCH("-", C35)))</f>
        <v>RG Sharma</v>
      </c>
      <c r="H35">
        <f>IF(AND(E35=E34,F35=G34,G35=F34),1,0)</f>
        <v>1</v>
      </c>
      <c r="I35">
        <v>1</v>
      </c>
    </row>
    <row r="36" spans="1:9" x14ac:dyDescent="0.25">
      <c r="A36">
        <v>4</v>
      </c>
      <c r="B36">
        <v>1</v>
      </c>
      <c r="C36" t="s">
        <v>11</v>
      </c>
      <c r="D36" t="s">
        <v>156</v>
      </c>
      <c r="E36" s="5">
        <v>70</v>
      </c>
      <c r="F36" t="str">
        <f>TRIM(LEFT(C36, SEARCH("-", C36) - 1))</f>
        <v>M Labuschagne</v>
      </c>
      <c r="G36" t="str">
        <f>TRIM(RIGHT(C36, LEN(C36) - SEARCH("-", C36)))</f>
        <v>SPD Smith</v>
      </c>
      <c r="H36">
        <f>IF(AND(E36=E35,F36=G35,G36=F35),1,0)</f>
        <v>0</v>
      </c>
      <c r="I36">
        <v>0</v>
      </c>
    </row>
    <row r="37" spans="1:9" hidden="1" x14ac:dyDescent="0.25">
      <c r="A37">
        <v>4</v>
      </c>
      <c r="B37">
        <v>1</v>
      </c>
      <c r="C37" t="s">
        <v>16</v>
      </c>
      <c r="D37" t="s">
        <v>156</v>
      </c>
      <c r="E37" s="5">
        <v>70</v>
      </c>
      <c r="F37" t="str">
        <f>TRIM(LEFT(C37, SEARCH("-", C37) - 1))</f>
        <v>SPD Smith</v>
      </c>
      <c r="G37" t="str">
        <f>TRIM(RIGHT(C37, LEN(C37) - SEARCH("-", C37)))</f>
        <v>M Labuschagne</v>
      </c>
      <c r="H37">
        <f>IF(AND(E37=E36,F37=G36,G37=F36),1,0)</f>
        <v>1</v>
      </c>
      <c r="I37">
        <v>1</v>
      </c>
    </row>
    <row r="38" spans="1:9" x14ac:dyDescent="0.25">
      <c r="A38">
        <v>1</v>
      </c>
      <c r="B38">
        <v>1</v>
      </c>
      <c r="C38" t="s">
        <v>35</v>
      </c>
      <c r="D38" t="s">
        <v>155</v>
      </c>
      <c r="E38">
        <v>68</v>
      </c>
      <c r="F38" t="str">
        <f>TRIM(LEFT(C38, SEARCH("-", C38) - 1))</f>
        <v>CA Pujara</v>
      </c>
      <c r="G38" t="str">
        <f>TRIM(RIGHT(C38, LEN(C38) - SEARCH("-", C38)))</f>
        <v>V Kohli</v>
      </c>
      <c r="H38">
        <f>IF(AND(E38=E37,F38=G37,G38=F37),1,0)</f>
        <v>0</v>
      </c>
      <c r="I38">
        <v>0</v>
      </c>
    </row>
    <row r="39" spans="1:9" hidden="1" x14ac:dyDescent="0.25">
      <c r="A39">
        <v>1</v>
      </c>
      <c r="B39">
        <v>1</v>
      </c>
      <c r="C39" t="s">
        <v>30</v>
      </c>
      <c r="D39" t="s">
        <v>155</v>
      </c>
      <c r="E39">
        <v>68</v>
      </c>
      <c r="F39" t="str">
        <f>TRIM(LEFT(C39, SEARCH("-", C39) - 1))</f>
        <v>V Kohli</v>
      </c>
      <c r="G39" t="str">
        <f>TRIM(RIGHT(C39, LEN(C39) - SEARCH("-", C39)))</f>
        <v>CA Pujara</v>
      </c>
      <c r="H39">
        <f>IF(AND(E39=E38,F39=G38,G39=F38),1,0)</f>
        <v>1</v>
      </c>
      <c r="I39">
        <v>1</v>
      </c>
    </row>
    <row r="40" spans="1:9" x14ac:dyDescent="0.25">
      <c r="A40">
        <v>3</v>
      </c>
      <c r="B40">
        <v>2</v>
      </c>
      <c r="C40" t="s">
        <v>51</v>
      </c>
      <c r="D40" t="s">
        <v>155</v>
      </c>
      <c r="E40">
        <v>62</v>
      </c>
      <c r="F40" t="str">
        <f>TRIM(LEFT(C40, SEARCH("-", C40) - 1))</f>
        <v>GH Vihari</v>
      </c>
      <c r="G40" t="str">
        <f>TRIM(RIGHT(C40, LEN(C40) - SEARCH("-", C40)))</f>
        <v>R Ashwin</v>
      </c>
      <c r="H40">
        <f>IF(AND(E40=E39,F40=G39,G40=F39),1,0)</f>
        <v>0</v>
      </c>
      <c r="I40">
        <v>0</v>
      </c>
    </row>
    <row r="41" spans="1:9" hidden="1" x14ac:dyDescent="0.25">
      <c r="A41">
        <v>3</v>
      </c>
      <c r="B41">
        <v>2</v>
      </c>
      <c r="C41" t="s">
        <v>29</v>
      </c>
      <c r="D41" t="s">
        <v>155</v>
      </c>
      <c r="E41">
        <v>62</v>
      </c>
      <c r="F41" t="str">
        <f>TRIM(LEFT(C41, SEARCH("-", C41) - 1))</f>
        <v>R Ashwin</v>
      </c>
      <c r="G41" t="str">
        <f>TRIM(RIGHT(C41, LEN(C41) - SEARCH("-", C41)))</f>
        <v>GH Vihari</v>
      </c>
      <c r="H41">
        <f>IF(AND(E41=E40,F41=G40,G41=F40),1,0)</f>
        <v>1</v>
      </c>
      <c r="I41">
        <v>1</v>
      </c>
    </row>
    <row r="42" spans="1:9" x14ac:dyDescent="0.25">
      <c r="A42">
        <v>2</v>
      </c>
      <c r="B42">
        <v>1</v>
      </c>
      <c r="C42" t="s">
        <v>36</v>
      </c>
      <c r="D42" t="s">
        <v>155</v>
      </c>
      <c r="E42" s="5">
        <v>61</v>
      </c>
      <c r="F42" t="str">
        <f>TRIM(LEFT(C42, SEARCH("-", C42) - 1))</f>
        <v>CA Pujara</v>
      </c>
      <c r="G42" t="str">
        <f>TRIM(RIGHT(C42, LEN(C42) - SEARCH("-", C42)))</f>
        <v>Shubman Gill</v>
      </c>
      <c r="H42">
        <f>IF(AND(E42=E41,F42=G41,G42=F41),1,0)</f>
        <v>0</v>
      </c>
      <c r="I42">
        <v>0</v>
      </c>
    </row>
    <row r="43" spans="1:9" hidden="1" x14ac:dyDescent="0.25">
      <c r="A43">
        <v>2</v>
      </c>
      <c r="B43">
        <v>1</v>
      </c>
      <c r="C43" t="s">
        <v>6</v>
      </c>
      <c r="D43" t="s">
        <v>155</v>
      </c>
      <c r="E43" s="5">
        <v>61</v>
      </c>
      <c r="F43" t="str">
        <f>TRIM(LEFT(C43, SEARCH("-", C43) - 1))</f>
        <v>Shubman Gill</v>
      </c>
      <c r="G43" t="str">
        <f>TRIM(RIGHT(C43, LEN(C43) - SEARCH("-", C43)))</f>
        <v>CA Pujara</v>
      </c>
      <c r="H43">
        <f>IF(AND(E43=E42,F43=G42,G43=F42),1,0)</f>
        <v>1</v>
      </c>
      <c r="I43">
        <v>1</v>
      </c>
    </row>
    <row r="44" spans="1:9" x14ac:dyDescent="0.25">
      <c r="A44">
        <v>4</v>
      </c>
      <c r="B44">
        <v>2</v>
      </c>
      <c r="C44" t="s">
        <v>19</v>
      </c>
      <c r="D44" t="s">
        <v>155</v>
      </c>
      <c r="E44" s="5">
        <v>61</v>
      </c>
      <c r="F44" t="str">
        <f>TRIM(LEFT(C44, SEARCH("-", C44) - 1))</f>
        <v>CA Pujara</v>
      </c>
      <c r="G44" t="str">
        <f>TRIM(RIGHT(C44, LEN(C44) - SEARCH("-", C44)))</f>
        <v>RR Pant</v>
      </c>
      <c r="H44">
        <f>IF(AND(E44=E43,F44=G43,G44=F43),1,0)</f>
        <v>0</v>
      </c>
      <c r="I44">
        <v>0</v>
      </c>
    </row>
    <row r="45" spans="1:9" hidden="1" x14ac:dyDescent="0.25">
      <c r="A45">
        <v>4</v>
      </c>
      <c r="B45">
        <v>2</v>
      </c>
      <c r="C45" t="s">
        <v>5</v>
      </c>
      <c r="D45" t="s">
        <v>155</v>
      </c>
      <c r="E45" s="5">
        <v>61</v>
      </c>
      <c r="F45" t="str">
        <f>TRIM(LEFT(C45, SEARCH("-", C45) - 1))</f>
        <v>RR Pant</v>
      </c>
      <c r="G45" t="str">
        <f>TRIM(RIGHT(C45, LEN(C45) - SEARCH("-", C45)))</f>
        <v>CA Pujara</v>
      </c>
      <c r="H45">
        <f>IF(AND(E45=E44,F45=G44,G45=F44),1,0)</f>
        <v>1</v>
      </c>
      <c r="I45">
        <v>1</v>
      </c>
    </row>
    <row r="46" spans="1:9" x14ac:dyDescent="0.25">
      <c r="A46">
        <v>3</v>
      </c>
      <c r="B46">
        <v>2</v>
      </c>
      <c r="C46" t="s">
        <v>49</v>
      </c>
      <c r="D46" t="s">
        <v>156</v>
      </c>
      <c r="E46">
        <v>60</v>
      </c>
      <c r="F46" t="str">
        <f>TRIM(LEFT(C46, SEARCH("-", C46) - 1))</f>
        <v>C Green</v>
      </c>
      <c r="G46" t="str">
        <f>TRIM(RIGHT(C46, LEN(C46) - SEARCH("-", C46)))</f>
        <v>SPD Smith</v>
      </c>
      <c r="H46">
        <f>IF(AND(E46=E45,F46=G45,G46=F45),1,0)</f>
        <v>0</v>
      </c>
      <c r="I46">
        <v>0</v>
      </c>
    </row>
    <row r="47" spans="1:9" hidden="1" x14ac:dyDescent="0.25">
      <c r="A47">
        <v>3</v>
      </c>
      <c r="B47">
        <v>2</v>
      </c>
      <c r="C47" t="s">
        <v>15</v>
      </c>
      <c r="D47" t="s">
        <v>156</v>
      </c>
      <c r="E47">
        <v>60</v>
      </c>
      <c r="F47" t="str">
        <f>TRIM(LEFT(C47, SEARCH("-", C47) - 1))</f>
        <v>SPD Smith</v>
      </c>
      <c r="G47" t="str">
        <f>TRIM(RIGHT(C47, LEN(C47) - SEARCH("-", C47)))</f>
        <v>C Green</v>
      </c>
      <c r="H47">
        <f>IF(AND(E47=E46,F47=G46,G47=F46),1,0)</f>
        <v>1</v>
      </c>
      <c r="I47">
        <v>1</v>
      </c>
    </row>
    <row r="48" spans="1:9" x14ac:dyDescent="0.25">
      <c r="A48">
        <v>2</v>
      </c>
      <c r="B48">
        <v>1</v>
      </c>
      <c r="C48" t="s">
        <v>40</v>
      </c>
      <c r="D48" t="s">
        <v>155</v>
      </c>
      <c r="E48" s="5">
        <v>57</v>
      </c>
      <c r="F48" t="str">
        <f>TRIM(LEFT(C48, SEARCH("-", C48) - 1))</f>
        <v>AM Rahane</v>
      </c>
      <c r="G48" t="str">
        <f>TRIM(RIGHT(C48, LEN(C48) - SEARCH("-", C48)))</f>
        <v>RR Pant</v>
      </c>
      <c r="H48">
        <f>IF(AND(E48=E47,F48=G47,G48=F47),1,0)</f>
        <v>0</v>
      </c>
      <c r="I48">
        <v>0</v>
      </c>
    </row>
    <row r="49" spans="1:9" hidden="1" x14ac:dyDescent="0.25">
      <c r="A49">
        <v>2</v>
      </c>
      <c r="B49">
        <v>1</v>
      </c>
      <c r="C49" t="s">
        <v>38</v>
      </c>
      <c r="D49" t="s">
        <v>155</v>
      </c>
      <c r="E49" s="5">
        <v>57</v>
      </c>
      <c r="F49" t="str">
        <f>TRIM(LEFT(C49, SEARCH("-", C49) - 1))</f>
        <v>RR Pant</v>
      </c>
      <c r="G49" t="str">
        <f>TRIM(RIGHT(C49, LEN(C49) - SEARCH("-", C49)))</f>
        <v>AM Rahane</v>
      </c>
      <c r="H49">
        <f>IF(AND(E49=E48,F49=G48,G49=F48),1,0)</f>
        <v>1</v>
      </c>
      <c r="I49">
        <v>1</v>
      </c>
    </row>
    <row r="50" spans="1:9" x14ac:dyDescent="0.25">
      <c r="A50">
        <v>2</v>
      </c>
      <c r="B50">
        <v>2</v>
      </c>
      <c r="C50" t="s">
        <v>33</v>
      </c>
      <c r="D50" t="s">
        <v>156</v>
      </c>
      <c r="E50" s="5">
        <v>57</v>
      </c>
      <c r="F50" t="str">
        <f>TRIM(LEFT(C50, SEARCH("-", C50) - 1))</f>
        <v>C Green</v>
      </c>
      <c r="G50" t="str">
        <f>TRIM(RIGHT(C50, LEN(C50) - SEARCH("-", C50)))</f>
        <v>PJ Cummins</v>
      </c>
      <c r="H50">
        <f>IF(AND(E50=E49,F50=G49,G50=F49),1,0)</f>
        <v>0</v>
      </c>
      <c r="I50">
        <v>0</v>
      </c>
    </row>
    <row r="51" spans="1:9" hidden="1" x14ac:dyDescent="0.25">
      <c r="A51">
        <v>2</v>
      </c>
      <c r="B51">
        <v>2</v>
      </c>
      <c r="C51" t="s">
        <v>54</v>
      </c>
      <c r="D51" t="s">
        <v>156</v>
      </c>
      <c r="E51" s="5">
        <v>57</v>
      </c>
      <c r="F51" t="str">
        <f>TRIM(LEFT(C51, SEARCH("-", C51) - 1))</f>
        <v>PJ Cummins</v>
      </c>
      <c r="G51" t="str">
        <f>TRIM(RIGHT(C51, LEN(C51) - SEARCH("-", C51)))</f>
        <v>C Green</v>
      </c>
      <c r="H51">
        <f>IF(AND(E51=E50,F51=G50,G51=F50),1,0)</f>
        <v>1</v>
      </c>
      <c r="I51">
        <v>1</v>
      </c>
    </row>
    <row r="52" spans="1:9" x14ac:dyDescent="0.25">
      <c r="A52">
        <v>3</v>
      </c>
      <c r="B52">
        <v>1</v>
      </c>
      <c r="C52" t="s">
        <v>19</v>
      </c>
      <c r="D52" t="s">
        <v>155</v>
      </c>
      <c r="E52" s="5">
        <v>53</v>
      </c>
      <c r="F52" t="str">
        <f>TRIM(LEFT(C52, SEARCH("-", C52) - 1))</f>
        <v>CA Pujara</v>
      </c>
      <c r="G52" t="str">
        <f>TRIM(RIGHT(C52, LEN(C52) - SEARCH("-", C52)))</f>
        <v>RR Pant</v>
      </c>
      <c r="H52">
        <f>IF(AND(E52=E51,F52=G51,G52=F51),1,0)</f>
        <v>0</v>
      </c>
      <c r="I52">
        <v>0</v>
      </c>
    </row>
    <row r="53" spans="1:9" hidden="1" x14ac:dyDescent="0.25">
      <c r="A53">
        <v>3</v>
      </c>
      <c r="B53">
        <v>1</v>
      </c>
      <c r="C53" t="s">
        <v>5</v>
      </c>
      <c r="D53" t="s">
        <v>155</v>
      </c>
      <c r="E53" s="5">
        <v>53</v>
      </c>
      <c r="F53" t="str">
        <f>TRIM(LEFT(C53, SEARCH("-", C53) - 1))</f>
        <v>RR Pant</v>
      </c>
      <c r="G53" t="str">
        <f>TRIM(RIGHT(C53, LEN(C53) - SEARCH("-", C53)))</f>
        <v>CA Pujara</v>
      </c>
      <c r="H53">
        <f>IF(AND(E53=E52,F53=G52,G53=F52),1,0)</f>
        <v>1</v>
      </c>
      <c r="I53">
        <v>1</v>
      </c>
    </row>
    <row r="54" spans="1:9" x14ac:dyDescent="0.25">
      <c r="A54">
        <v>4</v>
      </c>
      <c r="B54">
        <v>2</v>
      </c>
      <c r="C54" t="s">
        <v>50</v>
      </c>
      <c r="D54" t="s">
        <v>155</v>
      </c>
      <c r="E54" s="5">
        <v>53</v>
      </c>
      <c r="F54" t="str">
        <f>TRIM(LEFT(C54, SEARCH("-", C54) - 1))</f>
        <v>RR Pant</v>
      </c>
      <c r="G54" t="str">
        <f>TRIM(RIGHT(C54, LEN(C54) - SEARCH("-", C54)))</f>
        <v>Washington Sundar</v>
      </c>
      <c r="H54">
        <f>IF(AND(E54=E53,F54=G53,G54=F53),1,0)</f>
        <v>0</v>
      </c>
      <c r="I54">
        <v>0</v>
      </c>
    </row>
    <row r="55" spans="1:9" hidden="1" x14ac:dyDescent="0.25">
      <c r="A55">
        <v>4</v>
      </c>
      <c r="B55">
        <v>2</v>
      </c>
      <c r="C55" t="s">
        <v>37</v>
      </c>
      <c r="D55" t="s">
        <v>155</v>
      </c>
      <c r="E55" s="5">
        <v>53</v>
      </c>
      <c r="F55" t="str">
        <f>TRIM(LEFT(C55, SEARCH("-", C55) - 1))</f>
        <v>Washington Sundar</v>
      </c>
      <c r="G55" t="str">
        <f>TRIM(RIGHT(C55, LEN(C55) - SEARCH("-", C55)))</f>
        <v>RR Pant</v>
      </c>
      <c r="H55">
        <f>IF(AND(E55=E54,F55=G54,G55=F54),1,0)</f>
        <v>1</v>
      </c>
      <c r="I55">
        <v>1</v>
      </c>
    </row>
    <row r="56" spans="1:9" x14ac:dyDescent="0.25">
      <c r="A56">
        <v>2</v>
      </c>
      <c r="B56">
        <v>1</v>
      </c>
      <c r="C56" t="s">
        <v>52</v>
      </c>
      <c r="D56" t="s">
        <v>155</v>
      </c>
      <c r="E56">
        <v>52</v>
      </c>
      <c r="F56" t="str">
        <f>TRIM(LEFT(C56, SEARCH("-", C56) - 1))</f>
        <v>AM Rahane</v>
      </c>
      <c r="G56" t="str">
        <f>TRIM(RIGHT(C56, LEN(C56) - SEARCH("-", C56)))</f>
        <v>GH Vihari</v>
      </c>
      <c r="H56">
        <f>IF(AND(E56=E55,F56=G55,G56=F55),1,0)</f>
        <v>0</v>
      </c>
      <c r="I56">
        <v>0</v>
      </c>
    </row>
    <row r="57" spans="1:9" hidden="1" x14ac:dyDescent="0.25">
      <c r="A57">
        <v>2</v>
      </c>
      <c r="B57">
        <v>1</v>
      </c>
      <c r="C57" t="s">
        <v>39</v>
      </c>
      <c r="D57" t="s">
        <v>155</v>
      </c>
      <c r="E57">
        <v>52</v>
      </c>
      <c r="F57" t="str">
        <f>TRIM(LEFT(C57, SEARCH("-", C57) - 1))</f>
        <v>GH Vihari</v>
      </c>
      <c r="G57" t="str">
        <f>TRIM(RIGHT(C57, LEN(C57) - SEARCH("-", C57)))</f>
        <v>AM Rahane</v>
      </c>
      <c r="H57">
        <f>IF(AND(E57=E56,F57=G56,G57=F56),1,0)</f>
        <v>1</v>
      </c>
      <c r="I57">
        <v>1</v>
      </c>
    </row>
    <row r="58" spans="1:9" x14ac:dyDescent="0.25">
      <c r="A58">
        <v>2</v>
      </c>
      <c r="B58">
        <v>2</v>
      </c>
      <c r="C58" t="s">
        <v>44</v>
      </c>
      <c r="D58" t="s">
        <v>155</v>
      </c>
      <c r="E58">
        <v>51</v>
      </c>
      <c r="F58" t="str">
        <f>TRIM(LEFT(C58, SEARCH("-", C58) - 1))</f>
        <v>AM Rahane</v>
      </c>
      <c r="G58" t="str">
        <f>TRIM(RIGHT(C58, LEN(C58) - SEARCH("-", C58)))</f>
        <v>Shubman Gill</v>
      </c>
      <c r="H58">
        <f>IF(AND(E58=E57,F58=G57,G58=F57),1,0)</f>
        <v>0</v>
      </c>
      <c r="I58">
        <v>0</v>
      </c>
    </row>
    <row r="59" spans="1:9" hidden="1" x14ac:dyDescent="0.25">
      <c r="A59">
        <v>2</v>
      </c>
      <c r="B59">
        <v>2</v>
      </c>
      <c r="C59" t="s">
        <v>48</v>
      </c>
      <c r="D59" t="s">
        <v>155</v>
      </c>
      <c r="E59">
        <v>51</v>
      </c>
      <c r="F59" t="str">
        <f>TRIM(LEFT(C59, SEARCH("-", C59) - 1))</f>
        <v>Shubman Gill</v>
      </c>
      <c r="G59" t="str">
        <f>TRIM(RIGHT(C59, LEN(C59) - SEARCH("-", C59)))</f>
        <v>AM Rahane</v>
      </c>
      <c r="H59">
        <f>IF(AND(E59=E58,F59=G58,G59=F58),1,0)</f>
        <v>1</v>
      </c>
      <c r="I59">
        <v>1</v>
      </c>
    </row>
    <row r="60" spans="1:9" x14ac:dyDescent="0.25">
      <c r="A60">
        <v>4</v>
      </c>
      <c r="B60">
        <v>1</v>
      </c>
      <c r="C60" t="s">
        <v>94</v>
      </c>
      <c r="D60" t="s">
        <v>155</v>
      </c>
      <c r="E60">
        <v>49</v>
      </c>
      <c r="F60" t="str">
        <f>TRIM(LEFT(C60, SEARCH("-", C60) - 1))</f>
        <v>CA Pujara</v>
      </c>
      <c r="G60" t="str">
        <f>TRIM(RIGHT(C60, LEN(C60) - SEARCH("-", C60)))</f>
        <v>RG Sharma</v>
      </c>
      <c r="H60">
        <f>IF(AND(E60=E59,F60=G59,G60=F59),1,0)</f>
        <v>0</v>
      </c>
      <c r="I60">
        <v>0</v>
      </c>
    </row>
    <row r="61" spans="1:9" hidden="1" x14ac:dyDescent="0.25">
      <c r="A61">
        <v>4</v>
      </c>
      <c r="B61">
        <v>1</v>
      </c>
      <c r="C61" t="s">
        <v>26</v>
      </c>
      <c r="D61" t="s">
        <v>155</v>
      </c>
      <c r="E61">
        <v>49</v>
      </c>
      <c r="F61" t="str">
        <f>TRIM(LEFT(C61, SEARCH("-", C61) - 1))</f>
        <v>RG Sharma</v>
      </c>
      <c r="G61" t="str">
        <f>TRIM(RIGHT(C61, LEN(C61) - SEARCH("-", C61)))</f>
        <v>CA Pujara</v>
      </c>
      <c r="H61">
        <f>IF(AND(E61=E60,F61=G60,G61=F60),1,0)</f>
        <v>1</v>
      </c>
      <c r="I61">
        <v>1</v>
      </c>
    </row>
    <row r="62" spans="1:9" x14ac:dyDescent="0.25">
      <c r="A62">
        <v>4</v>
      </c>
      <c r="B62">
        <v>1</v>
      </c>
      <c r="C62" t="s">
        <v>43</v>
      </c>
      <c r="D62" t="s">
        <v>155</v>
      </c>
      <c r="E62">
        <v>45</v>
      </c>
      <c r="F62" t="str">
        <f>TRIM(LEFT(C62, SEARCH("-", C62) - 1))</f>
        <v>AM Rahane</v>
      </c>
      <c r="G62" t="str">
        <f>TRIM(RIGHT(C62, LEN(C62) - SEARCH("-", C62)))</f>
        <v>CA Pujara</v>
      </c>
      <c r="H62">
        <f>IF(AND(E62=E61,F62=G61,G62=F61),1,0)</f>
        <v>0</v>
      </c>
      <c r="I62">
        <v>0</v>
      </c>
    </row>
    <row r="63" spans="1:9" hidden="1" x14ac:dyDescent="0.25">
      <c r="A63">
        <v>4</v>
      </c>
      <c r="B63">
        <v>1</v>
      </c>
      <c r="C63" t="s">
        <v>60</v>
      </c>
      <c r="D63" t="s">
        <v>155</v>
      </c>
      <c r="E63">
        <v>45</v>
      </c>
      <c r="F63" t="str">
        <f>TRIM(LEFT(C63, SEARCH("-", C63) - 1))</f>
        <v>CA Pujara</v>
      </c>
      <c r="G63" t="str">
        <f>TRIM(RIGHT(C63, LEN(C63) - SEARCH("-", C63)))</f>
        <v>AM Rahane</v>
      </c>
      <c r="H63">
        <f>IF(AND(E63=E62,F63=G62,G63=F62),1,0)</f>
        <v>1</v>
      </c>
      <c r="I63">
        <v>1</v>
      </c>
    </row>
  </sheetData>
  <autoFilter ref="A1:I63" xr:uid="{F5C83914-518F-4CD0-8D5E-EF2EBB2B945F}">
    <filterColumn colId="8">
      <filters>
        <filter val="0"/>
      </filters>
    </filterColumn>
  </autoFilter>
  <sortState xmlns:xlrd2="http://schemas.microsoft.com/office/spreadsheetml/2017/richdata2" ref="A2:G253">
    <sortCondition descending="1" ref="E2:E253"/>
    <sortCondition ref="A2:A253"/>
    <sortCondition ref="B2:B253"/>
    <sortCondition ref="F2:F253"/>
    <sortCondition ref="G2:G253"/>
  </sortState>
  <pageMargins left="0.7" right="0.7" top="0.75" bottom="0.75" header="0.3" footer="0.3"/>
  <pageSetup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ACD588-FE32-432A-85BF-346092FA8169}">
  <dimension ref="A1:H190"/>
  <sheetViews>
    <sheetView workbookViewId="0">
      <selection activeCell="K14" sqref="K14"/>
    </sheetView>
  </sheetViews>
  <sheetFormatPr defaultRowHeight="15" x14ac:dyDescent="0.25"/>
  <sheetData>
    <row r="1" spans="1:8" x14ac:dyDescent="0.25">
      <c r="A1" s="6">
        <v>4</v>
      </c>
      <c r="B1" s="6">
        <v>1</v>
      </c>
      <c r="C1" s="6" t="s">
        <v>71</v>
      </c>
      <c r="D1" s="6" t="s">
        <v>155</v>
      </c>
      <c r="E1" s="7">
        <v>39</v>
      </c>
      <c r="F1" s="6" t="str">
        <f>TRIM(LEFT(C1, SEARCH("-", C1) - 1))</f>
        <v>AM Rahane</v>
      </c>
      <c r="G1" s="6" t="str">
        <f>TRIM(RIGHT(C1, LEN(C1) - SEARCH("-", C1)))</f>
        <v>MA Agarwal</v>
      </c>
      <c r="H1" s="6">
        <f>IF(AND(E1='&gt;=45'!E63,F1='&gt;=45'!G63,G1='&gt;=45'!F63),1,0)</f>
        <v>0</v>
      </c>
    </row>
    <row r="2" spans="1:8" x14ac:dyDescent="0.25">
      <c r="A2" s="6">
        <v>4</v>
      </c>
      <c r="B2" s="6">
        <v>1</v>
      </c>
      <c r="C2" s="6" t="s">
        <v>46</v>
      </c>
      <c r="D2" s="6" t="s">
        <v>155</v>
      </c>
      <c r="E2" s="7">
        <v>39</v>
      </c>
      <c r="F2" s="6" t="str">
        <f>TRIM(LEFT(C2, SEARCH("-", C2) - 1))</f>
        <v>MA Agarwal</v>
      </c>
      <c r="G2" s="6" t="str">
        <f>TRIM(RIGHT(C2, LEN(C2) - SEARCH("-", C2)))</f>
        <v>AM Rahane</v>
      </c>
      <c r="H2" s="6">
        <f>IF(AND(E2=E1,F2=G1,G2=F1),1,0)</f>
        <v>1</v>
      </c>
    </row>
    <row r="3" spans="1:8" x14ac:dyDescent="0.25">
      <c r="A3" s="6">
        <v>4</v>
      </c>
      <c r="B3" s="6">
        <v>1</v>
      </c>
      <c r="C3" s="6" t="s">
        <v>67</v>
      </c>
      <c r="D3" s="6" t="s">
        <v>156</v>
      </c>
      <c r="E3" s="7">
        <v>39</v>
      </c>
      <c r="F3" s="6" t="str">
        <f>TRIM(LEFT(C3, SEARCH("-", C3) - 1))</f>
        <v>MA Starc</v>
      </c>
      <c r="G3" s="6" t="str">
        <f>TRIM(RIGHT(C3, LEN(C3) - SEARCH("-", C3)))</f>
        <v>NM Lyon</v>
      </c>
      <c r="H3" s="6">
        <f>IF(AND(E3=E2,F3=G2,G3=F2),1,0)</f>
        <v>0</v>
      </c>
    </row>
    <row r="4" spans="1:8" x14ac:dyDescent="0.25">
      <c r="A4" s="6">
        <v>4</v>
      </c>
      <c r="B4" s="6">
        <v>1</v>
      </c>
      <c r="C4" s="6" t="s">
        <v>47</v>
      </c>
      <c r="D4" s="6" t="s">
        <v>156</v>
      </c>
      <c r="E4" s="7">
        <v>39</v>
      </c>
      <c r="F4" s="6" t="str">
        <f>TRIM(LEFT(C4, SEARCH("-", C4) - 1))</f>
        <v>NM Lyon</v>
      </c>
      <c r="G4" s="6" t="str">
        <f>TRIM(RIGHT(C4, LEN(C4) - SEARCH("-", C4)))</f>
        <v>MA Starc</v>
      </c>
      <c r="H4" s="6">
        <f>IF(AND(E4=E3,F4=G3,G4=F3),1,0)</f>
        <v>1</v>
      </c>
    </row>
    <row r="5" spans="1:8" x14ac:dyDescent="0.25">
      <c r="A5" s="6">
        <v>2</v>
      </c>
      <c r="B5" s="6">
        <v>2</v>
      </c>
      <c r="C5" s="6" t="s">
        <v>9</v>
      </c>
      <c r="D5" s="6" t="s">
        <v>156</v>
      </c>
      <c r="E5" s="6">
        <v>38</v>
      </c>
      <c r="F5" s="6" t="str">
        <f>TRIM(LEFT(C5, SEARCH("-", C5) - 1))</f>
        <v>M Labuschagne</v>
      </c>
      <c r="G5" s="6" t="str">
        <f>TRIM(RIGHT(C5, LEN(C5) - SEARCH("-", C5)))</f>
        <v>MS Wade</v>
      </c>
      <c r="H5" s="6">
        <f>IF(AND(E5=E4,F5=G4,G5=F4),1,0)</f>
        <v>0</v>
      </c>
    </row>
    <row r="6" spans="1:8" x14ac:dyDescent="0.25">
      <c r="A6" s="6">
        <v>2</v>
      </c>
      <c r="B6" s="6">
        <v>2</v>
      </c>
      <c r="C6" s="6" t="s">
        <v>21</v>
      </c>
      <c r="D6" s="6" t="s">
        <v>156</v>
      </c>
      <c r="E6" s="6">
        <v>38</v>
      </c>
      <c r="F6" s="6" t="str">
        <f>TRIM(LEFT(C6, SEARCH("-", C6) - 1))</f>
        <v>MS Wade</v>
      </c>
      <c r="G6" s="6" t="str">
        <f>TRIM(RIGHT(C6, LEN(C6) - SEARCH("-", C6)))</f>
        <v>M Labuschagne</v>
      </c>
      <c r="H6" s="6">
        <f>IF(AND(E6=E5,F6=G5,G6=F5),1,0)</f>
        <v>1</v>
      </c>
    </row>
    <row r="7" spans="1:8" x14ac:dyDescent="0.25">
      <c r="A7" s="6">
        <v>4</v>
      </c>
      <c r="B7" s="6">
        <v>2</v>
      </c>
      <c r="C7" s="6" t="s">
        <v>75</v>
      </c>
      <c r="D7" s="6" t="s">
        <v>155</v>
      </c>
      <c r="E7" s="6">
        <v>37</v>
      </c>
      <c r="F7" s="6" t="str">
        <f>TRIM(LEFT(C7, SEARCH("-", C7) - 1))</f>
        <v>MA Agarwal</v>
      </c>
      <c r="G7" s="6" t="str">
        <f>TRIM(RIGHT(C7, LEN(C7) - SEARCH("-", C7)))</f>
        <v>RR Pant</v>
      </c>
      <c r="H7" s="6">
        <f>IF(AND(E7=E6,F7=G6,G7=F6),1,0)</f>
        <v>0</v>
      </c>
    </row>
    <row r="8" spans="1:8" x14ac:dyDescent="0.25">
      <c r="A8" s="6">
        <v>4</v>
      </c>
      <c r="B8" s="6">
        <v>2</v>
      </c>
      <c r="C8" s="6" t="s">
        <v>41</v>
      </c>
      <c r="D8" s="6" t="s">
        <v>155</v>
      </c>
      <c r="E8" s="6">
        <v>37</v>
      </c>
      <c r="F8" s="6" t="str">
        <f>TRIM(LEFT(C8, SEARCH("-", C8) - 1))</f>
        <v>RR Pant</v>
      </c>
      <c r="G8" s="6" t="str">
        <f>TRIM(RIGHT(C8, LEN(C8) - SEARCH("-", C8)))</f>
        <v>MA Agarwal</v>
      </c>
      <c r="H8" s="6">
        <f>IF(AND(E8=E7,F8=G7,G8=F7),1,0)</f>
        <v>1</v>
      </c>
    </row>
    <row r="9" spans="1:8" x14ac:dyDescent="0.25">
      <c r="A9" s="6">
        <v>4</v>
      </c>
      <c r="B9" s="6">
        <v>2</v>
      </c>
      <c r="C9" s="6" t="s">
        <v>43</v>
      </c>
      <c r="D9" s="6" t="s">
        <v>155</v>
      </c>
      <c r="E9" s="6">
        <v>35</v>
      </c>
      <c r="F9" s="6" t="str">
        <f>TRIM(LEFT(C9, SEARCH("-", C9) - 1))</f>
        <v>AM Rahane</v>
      </c>
      <c r="G9" s="6" t="str">
        <f>TRIM(RIGHT(C9, LEN(C9) - SEARCH("-", C9)))</f>
        <v>CA Pujara</v>
      </c>
      <c r="H9" s="6">
        <f>IF(AND(E9=E8,F9=G8,G9=F8),1,0)</f>
        <v>0</v>
      </c>
    </row>
    <row r="10" spans="1:8" x14ac:dyDescent="0.25">
      <c r="A10" s="6">
        <v>4</v>
      </c>
      <c r="B10" s="6">
        <v>2</v>
      </c>
      <c r="C10" s="6" t="s">
        <v>60</v>
      </c>
      <c r="D10" s="6" t="s">
        <v>155</v>
      </c>
      <c r="E10" s="6">
        <v>35</v>
      </c>
      <c r="F10" s="6" t="str">
        <f>TRIM(LEFT(C10, SEARCH("-", C10) - 1))</f>
        <v>CA Pujara</v>
      </c>
      <c r="G10" s="6" t="str">
        <f>TRIM(RIGHT(C10, LEN(C10) - SEARCH("-", C10)))</f>
        <v>AM Rahane</v>
      </c>
      <c r="H10" s="6">
        <f>IF(AND(E10=E9,F10=G9,G10=F9),1,0)</f>
        <v>1</v>
      </c>
    </row>
    <row r="11" spans="1:8" x14ac:dyDescent="0.25">
      <c r="A11" s="6">
        <v>1</v>
      </c>
      <c r="B11" s="6">
        <v>1</v>
      </c>
      <c r="C11" s="6" t="s">
        <v>69</v>
      </c>
      <c r="D11" s="6" t="s">
        <v>155</v>
      </c>
      <c r="E11" s="7">
        <v>32</v>
      </c>
      <c r="F11" s="6" t="str">
        <f>TRIM(LEFT(C11, SEARCH("-", C11) - 1))</f>
        <v>CA Pujara</v>
      </c>
      <c r="G11" s="6" t="str">
        <f>TRIM(RIGHT(C11, LEN(C11) - SEARCH("-", C11)))</f>
        <v>MA Agarwal</v>
      </c>
      <c r="H11" s="6">
        <f>IF(AND(E11=E10,F11=G10,G11=F10),1,0)</f>
        <v>0</v>
      </c>
    </row>
    <row r="12" spans="1:8" x14ac:dyDescent="0.25">
      <c r="A12" s="6">
        <v>1</v>
      </c>
      <c r="B12" s="6">
        <v>1</v>
      </c>
      <c r="C12" s="6" t="s">
        <v>108</v>
      </c>
      <c r="D12" s="6" t="s">
        <v>156</v>
      </c>
      <c r="E12" s="7">
        <v>32</v>
      </c>
      <c r="F12" s="6" t="str">
        <f>TRIM(LEFT(C12, SEARCH("-", C12) - 1))</f>
        <v>M Labuschagne</v>
      </c>
      <c r="G12" s="6" t="str">
        <f>TRIM(RIGHT(C12, LEN(C12) - SEARCH("-", C12)))</f>
        <v>TD Paine</v>
      </c>
      <c r="H12" s="6">
        <f>IF(AND(E12=E11,F12=G11,G12=F11),1,0)</f>
        <v>0</v>
      </c>
    </row>
    <row r="13" spans="1:8" x14ac:dyDescent="0.25">
      <c r="A13" s="6">
        <v>1</v>
      </c>
      <c r="B13" s="6">
        <v>1</v>
      </c>
      <c r="C13" s="6" t="s">
        <v>62</v>
      </c>
      <c r="D13" s="6" t="s">
        <v>155</v>
      </c>
      <c r="E13" s="7">
        <v>32</v>
      </c>
      <c r="F13" s="6" t="str">
        <f>TRIM(LEFT(C13, SEARCH("-", C13) - 1))</f>
        <v>MA Agarwal</v>
      </c>
      <c r="G13" s="6" t="str">
        <f>TRIM(RIGHT(C13, LEN(C13) - SEARCH("-", C13)))</f>
        <v>CA Pujara</v>
      </c>
      <c r="H13" s="6">
        <f>IF(AND(E13=E12,F13=G12,G13=F12),1,0)</f>
        <v>0</v>
      </c>
    </row>
    <row r="14" spans="1:8" x14ac:dyDescent="0.25">
      <c r="A14" s="6">
        <v>1</v>
      </c>
      <c r="B14" s="6">
        <v>1</v>
      </c>
      <c r="C14" s="6" t="s">
        <v>42</v>
      </c>
      <c r="D14" s="6" t="s">
        <v>156</v>
      </c>
      <c r="E14" s="7">
        <v>32</v>
      </c>
      <c r="F14" s="6" t="str">
        <f>TRIM(LEFT(C14, SEARCH("-", C14) - 1))</f>
        <v>TD Paine</v>
      </c>
      <c r="G14" s="6" t="str">
        <f>TRIM(RIGHT(C14, LEN(C14) - SEARCH("-", C14)))</f>
        <v>M Labuschagne</v>
      </c>
      <c r="H14" s="6">
        <f>IF(AND(E14=E13,F14=G13,G14=F13),1,0)</f>
        <v>0</v>
      </c>
    </row>
    <row r="15" spans="1:8" x14ac:dyDescent="0.25">
      <c r="A15" s="6">
        <v>3</v>
      </c>
      <c r="B15" s="6">
        <v>1</v>
      </c>
      <c r="C15" s="6" t="s">
        <v>43</v>
      </c>
      <c r="D15" s="6" t="s">
        <v>155</v>
      </c>
      <c r="E15" s="7">
        <v>32</v>
      </c>
      <c r="F15" s="6" t="str">
        <f>TRIM(LEFT(C15, SEARCH("-", C15) - 1))</f>
        <v>AM Rahane</v>
      </c>
      <c r="G15" s="6" t="str">
        <f>TRIM(RIGHT(C15, LEN(C15) - SEARCH("-", C15)))</f>
        <v>CA Pujara</v>
      </c>
      <c r="H15" s="6">
        <f>IF(AND(E15=E14,F15=G14,G15=F14),1,0)</f>
        <v>0</v>
      </c>
    </row>
    <row r="16" spans="1:8" x14ac:dyDescent="0.25">
      <c r="A16" s="6">
        <v>3</v>
      </c>
      <c r="B16" s="6">
        <v>1</v>
      </c>
      <c r="C16" s="6" t="s">
        <v>60</v>
      </c>
      <c r="D16" s="6" t="s">
        <v>155</v>
      </c>
      <c r="E16" s="7">
        <v>32</v>
      </c>
      <c r="F16" s="6" t="str">
        <f>TRIM(LEFT(C16, SEARCH("-", C16) - 1))</f>
        <v>CA Pujara</v>
      </c>
      <c r="G16" s="6" t="str">
        <f>TRIM(RIGHT(C16, LEN(C16) - SEARCH("-", C16)))</f>
        <v>AM Rahane</v>
      </c>
      <c r="H16" s="6">
        <f>IF(AND(E16=E15,F16=G15,G16=F15),1,0)</f>
        <v>1</v>
      </c>
    </row>
    <row r="17" spans="1:8" x14ac:dyDescent="0.25">
      <c r="A17" s="6">
        <v>3</v>
      </c>
      <c r="B17" s="6">
        <v>1</v>
      </c>
      <c r="C17" s="6" t="s">
        <v>45</v>
      </c>
      <c r="D17" s="6" t="s">
        <v>156</v>
      </c>
      <c r="E17" s="7">
        <v>32</v>
      </c>
      <c r="F17" s="6" t="str">
        <f>TRIM(LEFT(C17, SEARCH("-", C17) - 1))</f>
        <v>MA Starc</v>
      </c>
      <c r="G17" s="6" t="str">
        <f>TRIM(RIGHT(C17, LEN(C17) - SEARCH("-", C17)))</f>
        <v>SPD Smith</v>
      </c>
      <c r="H17" s="6">
        <f>IF(AND(E17=E16,F17=G16,G17=F16),1,0)</f>
        <v>0</v>
      </c>
    </row>
    <row r="18" spans="1:8" x14ac:dyDescent="0.25">
      <c r="A18" s="6">
        <v>3</v>
      </c>
      <c r="B18" s="6">
        <v>1</v>
      </c>
      <c r="C18" s="6" t="s">
        <v>106</v>
      </c>
      <c r="D18" s="6" t="s">
        <v>156</v>
      </c>
      <c r="E18" s="7">
        <v>32</v>
      </c>
      <c r="F18" s="6" t="str">
        <f>TRIM(LEFT(C18, SEARCH("-", C18) - 1))</f>
        <v>SPD Smith</v>
      </c>
      <c r="G18" s="6" t="str">
        <f>TRIM(RIGHT(C18, LEN(C18) - SEARCH("-", C18)))</f>
        <v>MA Starc</v>
      </c>
      <c r="H18" s="6">
        <f>IF(AND(E18=E17,F18=G17,G18=F17),1,0)</f>
        <v>1</v>
      </c>
    </row>
    <row r="19" spans="1:8" x14ac:dyDescent="0.25">
      <c r="A19" s="6">
        <v>4</v>
      </c>
      <c r="B19" s="6">
        <v>2</v>
      </c>
      <c r="C19" s="6" t="s">
        <v>11</v>
      </c>
      <c r="D19" s="6" t="s">
        <v>156</v>
      </c>
      <c r="E19" s="7">
        <v>32</v>
      </c>
      <c r="F19" s="6" t="str">
        <f>TRIM(LEFT(C19, SEARCH("-", C19) - 1))</f>
        <v>M Labuschagne</v>
      </c>
      <c r="G19" s="6" t="str">
        <f>TRIM(RIGHT(C19, LEN(C19) - SEARCH("-", C19)))</f>
        <v>SPD Smith</v>
      </c>
      <c r="H19" s="6">
        <f>IF(AND(E19=E18,F19=G18,G19=F18),1,0)</f>
        <v>0</v>
      </c>
    </row>
    <row r="20" spans="1:8" x14ac:dyDescent="0.25">
      <c r="A20" s="6">
        <v>4</v>
      </c>
      <c r="B20" s="6">
        <v>2</v>
      </c>
      <c r="C20" s="6" t="s">
        <v>16</v>
      </c>
      <c r="D20" s="6" t="s">
        <v>156</v>
      </c>
      <c r="E20" s="7">
        <v>32</v>
      </c>
      <c r="F20" s="6" t="str">
        <f>TRIM(LEFT(C20, SEARCH("-", C20) - 1))</f>
        <v>SPD Smith</v>
      </c>
      <c r="G20" s="6" t="str">
        <f>TRIM(RIGHT(C20, LEN(C20) - SEARCH("-", C20)))</f>
        <v>M Labuschagne</v>
      </c>
      <c r="H20" s="6">
        <f>IF(AND(E20=E19,F20=G19,G20=F19),1,0)</f>
        <v>1</v>
      </c>
    </row>
    <row r="21" spans="1:8" x14ac:dyDescent="0.25">
      <c r="A21" s="6">
        <v>4</v>
      </c>
      <c r="B21" s="6">
        <v>2</v>
      </c>
      <c r="C21" s="6" t="s">
        <v>10</v>
      </c>
      <c r="D21" s="6" t="s">
        <v>156</v>
      </c>
      <c r="E21" s="6">
        <v>31</v>
      </c>
      <c r="F21" s="6" t="str">
        <f>TRIM(LEFT(C21, SEARCH("-", C21) - 1))</f>
        <v>C Green</v>
      </c>
      <c r="G21" s="6" t="str">
        <f>TRIM(RIGHT(C21, LEN(C21) - SEARCH("-", C21)))</f>
        <v>TD Paine</v>
      </c>
      <c r="H21" s="6">
        <f>IF(AND(E21=E20,F21=G20,G21=F20),1,0)</f>
        <v>0</v>
      </c>
    </row>
    <row r="22" spans="1:8" x14ac:dyDescent="0.25">
      <c r="A22" s="6">
        <v>4</v>
      </c>
      <c r="B22" s="6">
        <v>2</v>
      </c>
      <c r="C22" s="6" t="s">
        <v>14</v>
      </c>
      <c r="D22" s="6" t="s">
        <v>156</v>
      </c>
      <c r="E22" s="6">
        <v>31</v>
      </c>
      <c r="F22" s="6" t="str">
        <f>TRIM(LEFT(C22, SEARCH("-", C22) - 1))</f>
        <v>TD Paine</v>
      </c>
      <c r="G22" s="6" t="str">
        <f>TRIM(RIGHT(C22, LEN(C22) - SEARCH("-", C22)))</f>
        <v>C Green</v>
      </c>
      <c r="H22" s="6">
        <f>IF(AND(E22=E21,F22=G21,G22=F21),1,0)</f>
        <v>1</v>
      </c>
    </row>
    <row r="23" spans="1:8" x14ac:dyDescent="0.25">
      <c r="A23" s="6">
        <v>2</v>
      </c>
      <c r="B23" s="6">
        <v>2</v>
      </c>
      <c r="C23" s="6" t="s">
        <v>57</v>
      </c>
      <c r="D23" s="6" t="s">
        <v>156</v>
      </c>
      <c r="E23" s="6">
        <v>29</v>
      </c>
      <c r="F23" s="6" t="str">
        <f>TRIM(LEFT(C23, SEARCH("-", C23) - 1))</f>
        <v>MS Wade</v>
      </c>
      <c r="G23" s="6" t="str">
        <f>TRIM(RIGHT(C23, LEN(C23) - SEARCH("-", C23)))</f>
        <v>SPD Smith</v>
      </c>
      <c r="H23" s="6">
        <f>IF(AND(E23=E22,F23=G22,G23=F22),1,0)</f>
        <v>0</v>
      </c>
    </row>
    <row r="24" spans="1:8" x14ac:dyDescent="0.25">
      <c r="A24" s="6">
        <v>2</v>
      </c>
      <c r="B24" s="6">
        <v>2</v>
      </c>
      <c r="C24" s="6" t="s">
        <v>74</v>
      </c>
      <c r="D24" s="6" t="s">
        <v>156</v>
      </c>
      <c r="E24" s="6">
        <v>29</v>
      </c>
      <c r="F24" s="6" t="str">
        <f>TRIM(LEFT(C24, SEARCH("-", C24) - 1))</f>
        <v>SPD Smith</v>
      </c>
      <c r="G24" s="6" t="str">
        <f>TRIM(RIGHT(C24, LEN(C24) - SEARCH("-", C24)))</f>
        <v>MS Wade</v>
      </c>
      <c r="H24" s="6">
        <f>IF(AND(E24=E23,F24=G23,G24=F23),1,0)</f>
        <v>1</v>
      </c>
    </row>
    <row r="25" spans="1:8" x14ac:dyDescent="0.25">
      <c r="A25" s="6">
        <v>1</v>
      </c>
      <c r="B25" s="6">
        <v>1</v>
      </c>
      <c r="C25" s="6" t="s">
        <v>68</v>
      </c>
      <c r="D25" s="6" t="s">
        <v>156</v>
      </c>
      <c r="E25" s="7">
        <v>28</v>
      </c>
      <c r="F25" s="6" t="str">
        <f>TRIM(LEFT(C25, SEARCH("-", C25) - 1))</f>
        <v>MA Starc</v>
      </c>
      <c r="G25" s="6" t="str">
        <f>TRIM(RIGHT(C25, LEN(C25) - SEARCH("-", C25)))</f>
        <v>TD Paine</v>
      </c>
      <c r="H25" s="6">
        <f>IF(AND(E25=E24,F25=G24,G25=F24),1,0)</f>
        <v>0</v>
      </c>
    </row>
    <row r="26" spans="1:8" x14ac:dyDescent="0.25">
      <c r="A26" s="6">
        <v>1</v>
      </c>
      <c r="B26" s="6">
        <v>1</v>
      </c>
      <c r="C26" s="6" t="s">
        <v>84</v>
      </c>
      <c r="D26" s="6" t="s">
        <v>156</v>
      </c>
      <c r="E26" s="7">
        <v>28</v>
      </c>
      <c r="F26" s="6" t="str">
        <f>TRIM(LEFT(C26, SEARCH("-", C26) - 1))</f>
        <v>NM Lyon</v>
      </c>
      <c r="G26" s="6" t="str">
        <f>TRIM(RIGHT(C26, LEN(C26) - SEARCH("-", C26)))</f>
        <v>TD Paine</v>
      </c>
      <c r="H26" s="6">
        <f>IF(AND(E26=E25,F26=G25,G26=F25),1,0)</f>
        <v>0</v>
      </c>
    </row>
    <row r="27" spans="1:8" x14ac:dyDescent="0.25">
      <c r="A27" s="6">
        <v>1</v>
      </c>
      <c r="B27" s="6">
        <v>1</v>
      </c>
      <c r="C27" s="6" t="s">
        <v>73</v>
      </c>
      <c r="D27" s="6" t="s">
        <v>156</v>
      </c>
      <c r="E27" s="7">
        <v>28</v>
      </c>
      <c r="F27" s="6" t="str">
        <f>TRIM(LEFT(C27, SEARCH("-", C27) - 1))</f>
        <v>TD Paine</v>
      </c>
      <c r="G27" s="6" t="str">
        <f>TRIM(RIGHT(C27, LEN(C27) - SEARCH("-", C27)))</f>
        <v>MA Starc</v>
      </c>
      <c r="H27" s="6">
        <f>IF(AND(E27=E26,F27=G26,G27=F26),1,0)</f>
        <v>0</v>
      </c>
    </row>
    <row r="28" spans="1:8" x14ac:dyDescent="0.25">
      <c r="A28" s="6">
        <v>1</v>
      </c>
      <c r="B28" s="6">
        <v>1</v>
      </c>
      <c r="C28" s="6" t="s">
        <v>61</v>
      </c>
      <c r="D28" s="6" t="s">
        <v>156</v>
      </c>
      <c r="E28" s="7">
        <v>28</v>
      </c>
      <c r="F28" s="6" t="str">
        <f>TRIM(LEFT(C28, SEARCH("-", C28) - 1))</f>
        <v>TD Paine</v>
      </c>
      <c r="G28" s="6" t="str">
        <f>TRIM(RIGHT(C28, LEN(C28) - SEARCH("-", C28)))</f>
        <v>NM Lyon</v>
      </c>
      <c r="H28" s="6">
        <f>IF(AND(E28=E27,F28=G27,G28=F27),1,0)</f>
        <v>0</v>
      </c>
    </row>
    <row r="29" spans="1:8" x14ac:dyDescent="0.25">
      <c r="A29" s="6">
        <v>3</v>
      </c>
      <c r="B29" s="6">
        <v>1</v>
      </c>
      <c r="C29" s="6" t="s">
        <v>102</v>
      </c>
      <c r="D29" s="6" t="s">
        <v>155</v>
      </c>
      <c r="E29" s="7">
        <v>28</v>
      </c>
      <c r="F29" s="6" t="str">
        <f>TRIM(LEFT(C29, SEARCH("-", C29) - 1))</f>
        <v>Mohammed Siraj</v>
      </c>
      <c r="G29" s="6" t="str">
        <f>TRIM(RIGHT(C29, LEN(C29) - SEARCH("-", C29)))</f>
        <v>RA Jadeja</v>
      </c>
      <c r="H29" s="6">
        <f>IF(AND(E29=E28,F29=G28,G29=F28),1,0)</f>
        <v>0</v>
      </c>
    </row>
    <row r="30" spans="1:8" x14ac:dyDescent="0.25">
      <c r="A30" s="6">
        <v>3</v>
      </c>
      <c r="B30" s="6">
        <v>1</v>
      </c>
      <c r="C30" s="6" t="s">
        <v>55</v>
      </c>
      <c r="D30" s="6" t="s">
        <v>155</v>
      </c>
      <c r="E30" s="7">
        <v>28</v>
      </c>
      <c r="F30" s="6" t="str">
        <f>TRIM(LEFT(C30, SEARCH("-", C30) - 1))</f>
        <v>RA Jadeja</v>
      </c>
      <c r="G30" s="6" t="str">
        <f>TRIM(RIGHT(C30, LEN(C30) - SEARCH("-", C30)))</f>
        <v>Mohammed Siraj</v>
      </c>
      <c r="H30" s="6">
        <f>IF(AND(E30=E29,F30=G29,G30=F29),1,0)</f>
        <v>1</v>
      </c>
    </row>
    <row r="31" spans="1:8" x14ac:dyDescent="0.25">
      <c r="A31" s="6">
        <v>1</v>
      </c>
      <c r="B31" s="6">
        <v>1</v>
      </c>
      <c r="C31" s="6" t="s">
        <v>64</v>
      </c>
      <c r="D31" s="6" t="s">
        <v>155</v>
      </c>
      <c r="E31" s="7">
        <v>27</v>
      </c>
      <c r="F31" s="6" t="str">
        <f>TRIM(LEFT(C31, SEARCH("-", C31) - 1))</f>
        <v>R Ashwin</v>
      </c>
      <c r="G31" s="6" t="str">
        <f>TRIM(RIGHT(C31, LEN(C31) - SEARCH("-", C31)))</f>
        <v>WP Saha</v>
      </c>
      <c r="H31" s="6">
        <f>IF(AND(E31=E30,F31=G30,G31=F30),1,0)</f>
        <v>0</v>
      </c>
    </row>
    <row r="32" spans="1:8" x14ac:dyDescent="0.25">
      <c r="A32" s="6">
        <v>1</v>
      </c>
      <c r="B32" s="6">
        <v>1</v>
      </c>
      <c r="C32" s="6" t="s">
        <v>82</v>
      </c>
      <c r="D32" s="6" t="s">
        <v>155</v>
      </c>
      <c r="E32" s="7">
        <v>27</v>
      </c>
      <c r="F32" s="6" t="str">
        <f>TRIM(LEFT(C32, SEARCH("-", C32) - 1))</f>
        <v>WP Saha</v>
      </c>
      <c r="G32" s="6" t="str">
        <f>TRIM(RIGHT(C32, LEN(C32) - SEARCH("-", C32)))</f>
        <v>R Ashwin</v>
      </c>
      <c r="H32" s="6">
        <f>IF(AND(E32=E31,F32=G31,G32=F31),1,0)</f>
        <v>1</v>
      </c>
    </row>
    <row r="33" spans="1:8" x14ac:dyDescent="0.25">
      <c r="A33" s="6">
        <v>2</v>
      </c>
      <c r="B33" s="6">
        <v>1</v>
      </c>
      <c r="C33" s="6" t="s">
        <v>58</v>
      </c>
      <c r="D33" s="6" t="s">
        <v>156</v>
      </c>
      <c r="E33" s="7">
        <v>27</v>
      </c>
      <c r="F33" s="6" t="str">
        <f>TRIM(LEFT(C33, SEARCH("-", C33) - 1))</f>
        <v>NM Lyon</v>
      </c>
      <c r="G33" s="6" t="str">
        <f>TRIM(RIGHT(C33, LEN(C33) - SEARCH("-", C33)))</f>
        <v>PJ Cummins</v>
      </c>
      <c r="H33" s="6">
        <f>IF(AND(E33=E32,F33=G32,G33=F32),1,0)</f>
        <v>0</v>
      </c>
    </row>
    <row r="34" spans="1:8" x14ac:dyDescent="0.25">
      <c r="A34" s="6">
        <v>2</v>
      </c>
      <c r="B34" s="6">
        <v>1</v>
      </c>
      <c r="C34" s="6" t="s">
        <v>70</v>
      </c>
      <c r="D34" s="6" t="s">
        <v>156</v>
      </c>
      <c r="E34" s="7">
        <v>27</v>
      </c>
      <c r="F34" s="6" t="str">
        <f>TRIM(LEFT(C34, SEARCH("-", C34) - 1))</f>
        <v>PJ Cummins</v>
      </c>
      <c r="G34" s="6" t="str">
        <f>TRIM(RIGHT(C34, LEN(C34) - SEARCH("-", C34)))</f>
        <v>NM Lyon</v>
      </c>
      <c r="H34" s="6">
        <f>IF(AND(E34=E33,F34=G33,G34=F33),1,0)</f>
        <v>1</v>
      </c>
    </row>
    <row r="35" spans="1:8" x14ac:dyDescent="0.25">
      <c r="A35" s="6">
        <v>2</v>
      </c>
      <c r="B35" s="6">
        <v>2</v>
      </c>
      <c r="C35" s="6" t="s">
        <v>86</v>
      </c>
      <c r="D35" s="6" t="s">
        <v>156</v>
      </c>
      <c r="E35" s="7">
        <v>27</v>
      </c>
      <c r="F35" s="6" t="str">
        <f>TRIM(LEFT(C35, SEARCH("-", C35) - 1))</f>
        <v>MS Wade</v>
      </c>
      <c r="G35" s="6" t="str">
        <f>TRIM(RIGHT(C35, LEN(C35) - SEARCH("-", C35)))</f>
        <v>TM Head</v>
      </c>
      <c r="H35" s="6">
        <f>IF(AND(E35=E34,F35=G34,G35=F34),1,0)</f>
        <v>0</v>
      </c>
    </row>
    <row r="36" spans="1:8" x14ac:dyDescent="0.25">
      <c r="A36" s="6">
        <v>2</v>
      </c>
      <c r="B36" s="6">
        <v>2</v>
      </c>
      <c r="C36" s="6" t="s">
        <v>63</v>
      </c>
      <c r="D36" s="6" t="s">
        <v>156</v>
      </c>
      <c r="E36" s="7">
        <v>27</v>
      </c>
      <c r="F36" s="6" t="str">
        <f>TRIM(LEFT(C36, SEARCH("-", C36) - 1))</f>
        <v>TM Head</v>
      </c>
      <c r="G36" s="6" t="str">
        <f>TRIM(RIGHT(C36, LEN(C36) - SEARCH("-", C36)))</f>
        <v>MS Wade</v>
      </c>
      <c r="H36" s="6">
        <f>IF(AND(E36=E35,F36=G35,G36=F35),1,0)</f>
        <v>1</v>
      </c>
    </row>
    <row r="37" spans="1:8" x14ac:dyDescent="0.25">
      <c r="A37" s="6">
        <v>4</v>
      </c>
      <c r="B37" s="6">
        <v>2</v>
      </c>
      <c r="C37" s="6" t="s">
        <v>58</v>
      </c>
      <c r="D37" s="6" t="s">
        <v>156</v>
      </c>
      <c r="E37" s="7">
        <v>27</v>
      </c>
      <c r="F37" s="6" t="str">
        <f>TRIM(LEFT(C37, SEARCH("-", C37) - 1))</f>
        <v>NM Lyon</v>
      </c>
      <c r="G37" s="6" t="str">
        <f>TRIM(RIGHT(C37, LEN(C37) - SEARCH("-", C37)))</f>
        <v>PJ Cummins</v>
      </c>
      <c r="H37" s="6">
        <f>IF(AND(E37=E36,F37=G36,G37=F36),1,0)</f>
        <v>0</v>
      </c>
    </row>
    <row r="38" spans="1:8" x14ac:dyDescent="0.25">
      <c r="A38" s="6">
        <v>4</v>
      </c>
      <c r="B38" s="6">
        <v>2</v>
      </c>
      <c r="C38" s="6" t="s">
        <v>70</v>
      </c>
      <c r="D38" s="6" t="s">
        <v>156</v>
      </c>
      <c r="E38" s="7">
        <v>27</v>
      </c>
      <c r="F38" s="6" t="str">
        <f>TRIM(LEFT(C38, SEARCH("-", C38) - 1))</f>
        <v>PJ Cummins</v>
      </c>
      <c r="G38" s="6" t="str">
        <f>TRIM(RIGHT(C38, LEN(C38) - SEARCH("-", C38)))</f>
        <v>NM Lyon</v>
      </c>
      <c r="H38" s="6">
        <f>IF(AND(E38=E37,F38=G37,G38=F37),1,0)</f>
        <v>1</v>
      </c>
    </row>
    <row r="39" spans="1:8" x14ac:dyDescent="0.25">
      <c r="A39" s="6">
        <v>3</v>
      </c>
      <c r="B39" s="6">
        <v>1</v>
      </c>
      <c r="C39" s="6" t="s">
        <v>57</v>
      </c>
      <c r="D39" s="6" t="s">
        <v>156</v>
      </c>
      <c r="E39" s="6">
        <v>26</v>
      </c>
      <c r="F39" s="6" t="str">
        <f>TRIM(LEFT(C39, SEARCH("-", C39) - 1))</f>
        <v>MS Wade</v>
      </c>
      <c r="G39" s="6" t="str">
        <f>TRIM(RIGHT(C39, LEN(C39) - SEARCH("-", C39)))</f>
        <v>SPD Smith</v>
      </c>
      <c r="H39" s="6">
        <f>IF(AND(E39=E38,F39=G38,G39=F38),1,0)</f>
        <v>0</v>
      </c>
    </row>
    <row r="40" spans="1:8" x14ac:dyDescent="0.25">
      <c r="A40" s="6">
        <v>3</v>
      </c>
      <c r="B40" s="6">
        <v>1</v>
      </c>
      <c r="C40" s="6" t="s">
        <v>74</v>
      </c>
      <c r="D40" s="6" t="s">
        <v>156</v>
      </c>
      <c r="E40" s="6">
        <v>26</v>
      </c>
      <c r="F40" s="6" t="str">
        <f>TRIM(LEFT(C40, SEARCH("-", C40) - 1))</f>
        <v>SPD Smith</v>
      </c>
      <c r="G40" s="6" t="str">
        <f>TRIM(RIGHT(C40, LEN(C40) - SEARCH("-", C40)))</f>
        <v>MS Wade</v>
      </c>
      <c r="H40" s="6">
        <f>IF(AND(E40=E39,F40=G39,G40=F39),1,0)</f>
        <v>1</v>
      </c>
    </row>
    <row r="41" spans="1:8" x14ac:dyDescent="0.25">
      <c r="A41" s="6">
        <v>2</v>
      </c>
      <c r="B41" s="6">
        <v>1</v>
      </c>
      <c r="C41" s="6" t="s">
        <v>9</v>
      </c>
      <c r="D41" s="6" t="s">
        <v>156</v>
      </c>
      <c r="E41" s="7">
        <v>25</v>
      </c>
      <c r="F41" s="6" t="str">
        <f>TRIM(LEFT(C41, SEARCH("-", C41) - 1))</f>
        <v>M Labuschagne</v>
      </c>
      <c r="G41" s="6" t="str">
        <f>TRIM(RIGHT(C41, LEN(C41) - SEARCH("-", C41)))</f>
        <v>MS Wade</v>
      </c>
      <c r="H41" s="6">
        <f>IF(AND(E41=E40,F41=G40,G41=F40),1,0)</f>
        <v>0</v>
      </c>
    </row>
    <row r="42" spans="1:8" x14ac:dyDescent="0.25">
      <c r="A42" s="6">
        <v>2</v>
      </c>
      <c r="B42" s="6">
        <v>1</v>
      </c>
      <c r="C42" s="6" t="s">
        <v>21</v>
      </c>
      <c r="D42" s="6" t="s">
        <v>156</v>
      </c>
      <c r="E42" s="7">
        <v>25</v>
      </c>
      <c r="F42" s="6" t="str">
        <f>TRIM(LEFT(C42, SEARCH("-", C42) - 1))</f>
        <v>MS Wade</v>
      </c>
      <c r="G42" s="6" t="str">
        <f>TRIM(RIGHT(C42, LEN(C42) - SEARCH("-", C42)))</f>
        <v>M Labuschagne</v>
      </c>
      <c r="H42" s="6">
        <f>IF(AND(E42=E41,F42=G41,G42=F41),1,0)</f>
        <v>1</v>
      </c>
    </row>
    <row r="43" spans="1:8" x14ac:dyDescent="0.25">
      <c r="A43" s="6">
        <v>3</v>
      </c>
      <c r="B43" s="6">
        <v>1</v>
      </c>
      <c r="C43" s="6" t="s">
        <v>56</v>
      </c>
      <c r="D43" s="6" t="s">
        <v>155</v>
      </c>
      <c r="E43" s="7">
        <v>25</v>
      </c>
      <c r="F43" s="6" t="str">
        <f>TRIM(LEFT(C43, SEARCH("-", C43) - 1))</f>
        <v>CA Pujara</v>
      </c>
      <c r="G43" s="6" t="str">
        <f>TRIM(RIGHT(C43, LEN(C43) - SEARCH("-", C43)))</f>
        <v>GH Vihari</v>
      </c>
      <c r="H43" s="6">
        <f>IF(AND(E43=E42,F43=G42,G43=F42),1,0)</f>
        <v>0</v>
      </c>
    </row>
    <row r="44" spans="1:8" x14ac:dyDescent="0.25">
      <c r="A44" s="6">
        <v>3</v>
      </c>
      <c r="B44" s="6">
        <v>1</v>
      </c>
      <c r="C44" s="6" t="s">
        <v>126</v>
      </c>
      <c r="D44" s="6" t="s">
        <v>155</v>
      </c>
      <c r="E44" s="7">
        <v>25</v>
      </c>
      <c r="F44" s="6" t="str">
        <f>TRIM(LEFT(C44, SEARCH("-", C44) - 1))</f>
        <v>GH Vihari</v>
      </c>
      <c r="G44" s="6" t="str">
        <f>TRIM(RIGHT(C44, LEN(C44) - SEARCH("-", C44)))</f>
        <v>CA Pujara</v>
      </c>
      <c r="H44" s="6">
        <f>IF(AND(E44=E43,F44=G43,G44=F43),1,0)</f>
        <v>1</v>
      </c>
    </row>
    <row r="45" spans="1:8" x14ac:dyDescent="0.25">
      <c r="A45" s="6">
        <v>4</v>
      </c>
      <c r="B45" s="6">
        <v>1</v>
      </c>
      <c r="C45" s="6" t="s">
        <v>50</v>
      </c>
      <c r="D45" s="6" t="s">
        <v>155</v>
      </c>
      <c r="E45" s="7">
        <v>25</v>
      </c>
      <c r="F45" s="6" t="str">
        <f>TRIM(LEFT(C45, SEARCH("-", C45) - 1))</f>
        <v>RR Pant</v>
      </c>
      <c r="G45" s="6" t="str">
        <f>TRIM(RIGHT(C45, LEN(C45) - SEARCH("-", C45)))</f>
        <v>Washington Sundar</v>
      </c>
      <c r="H45" s="6">
        <f>IF(AND(E45=E44,F45=G44,G45=F44),1,0)</f>
        <v>0</v>
      </c>
    </row>
    <row r="46" spans="1:8" x14ac:dyDescent="0.25">
      <c r="A46" s="6">
        <v>4</v>
      </c>
      <c r="B46" s="6">
        <v>1</v>
      </c>
      <c r="C46" s="6" t="s">
        <v>37</v>
      </c>
      <c r="D46" s="6" t="s">
        <v>155</v>
      </c>
      <c r="E46" s="7">
        <v>25</v>
      </c>
      <c r="F46" s="6" t="str">
        <f>TRIM(LEFT(C46, SEARCH("-", C46) - 1))</f>
        <v>Washington Sundar</v>
      </c>
      <c r="G46" s="6" t="str">
        <f>TRIM(RIGHT(C46, LEN(C46) - SEARCH("-", C46)))</f>
        <v>RR Pant</v>
      </c>
      <c r="H46" s="6">
        <f>IF(AND(E46=E45,F46=G45,G46=F45),1,0)</f>
        <v>1</v>
      </c>
    </row>
    <row r="47" spans="1:8" x14ac:dyDescent="0.25">
      <c r="A47" s="6">
        <v>1</v>
      </c>
      <c r="B47" s="6">
        <v>1</v>
      </c>
      <c r="C47" s="6" t="s">
        <v>96</v>
      </c>
      <c r="D47" s="6" t="s">
        <v>156</v>
      </c>
      <c r="E47" s="6">
        <v>24</v>
      </c>
      <c r="F47" s="6" t="str">
        <f>TRIM(LEFT(C47, SEARCH("-", C47) - 1))</f>
        <v>JR Hazlewood</v>
      </c>
      <c r="G47" s="6" t="str">
        <f>TRIM(RIGHT(C47, LEN(C47) - SEARCH("-", C47)))</f>
        <v>TD Paine</v>
      </c>
      <c r="H47" s="6">
        <f>IF(AND(E47=E46,F47=G46,G47=F46),1,0)</f>
        <v>0</v>
      </c>
    </row>
    <row r="48" spans="1:8" x14ac:dyDescent="0.25">
      <c r="A48" s="6">
        <v>1</v>
      </c>
      <c r="B48" s="6">
        <v>1</v>
      </c>
      <c r="C48" s="6" t="s">
        <v>65</v>
      </c>
      <c r="D48" s="6" t="s">
        <v>156</v>
      </c>
      <c r="E48" s="6">
        <v>24</v>
      </c>
      <c r="F48" s="6" t="str">
        <f>TRIM(LEFT(C48, SEARCH("-", C48) - 1))</f>
        <v>TD Paine</v>
      </c>
      <c r="G48" s="6" t="str">
        <f>TRIM(RIGHT(C48, LEN(C48) - SEARCH("-", C48)))</f>
        <v>JR Hazlewood</v>
      </c>
      <c r="H48" s="6">
        <f>IF(AND(E48=E47,F48=G47,G48=F47),1,0)</f>
        <v>1</v>
      </c>
    </row>
    <row r="49" spans="1:8" x14ac:dyDescent="0.25">
      <c r="A49" s="6">
        <v>3</v>
      </c>
      <c r="B49" s="6">
        <v>1</v>
      </c>
      <c r="C49" s="6" t="s">
        <v>138</v>
      </c>
      <c r="D49" s="6" t="s">
        <v>156</v>
      </c>
      <c r="E49" s="7">
        <v>23</v>
      </c>
      <c r="F49" s="6" t="str">
        <f>TRIM(LEFT(C49, SEARCH("-", C49) - 1))</f>
        <v>JR Hazlewood</v>
      </c>
      <c r="G49" s="6" t="str">
        <f>TRIM(RIGHT(C49, LEN(C49) - SEARCH("-", C49)))</f>
        <v>SPD Smith</v>
      </c>
      <c r="H49" s="6">
        <f>IF(AND(E49=E48,F49=G48,G49=F48),1,0)</f>
        <v>0</v>
      </c>
    </row>
    <row r="50" spans="1:8" x14ac:dyDescent="0.25">
      <c r="A50" s="6">
        <v>3</v>
      </c>
      <c r="B50" s="6">
        <v>1</v>
      </c>
      <c r="C50" s="6" t="s">
        <v>116</v>
      </c>
      <c r="D50" s="6" t="s">
        <v>156</v>
      </c>
      <c r="E50" s="7">
        <v>23</v>
      </c>
      <c r="F50" s="6" t="str">
        <f>TRIM(LEFT(C50, SEARCH("-", C50) - 1))</f>
        <v>PJ Cummins</v>
      </c>
      <c r="G50" s="6" t="str">
        <f>TRIM(RIGHT(C50, LEN(C50) - SEARCH("-", C50)))</f>
        <v>SPD Smith</v>
      </c>
      <c r="H50" s="6">
        <f>IF(AND(E50=E49,F50=G49,G50=F49),1,0)</f>
        <v>0</v>
      </c>
    </row>
    <row r="51" spans="1:8" x14ac:dyDescent="0.25">
      <c r="A51" s="6">
        <v>3</v>
      </c>
      <c r="B51" s="6">
        <v>1</v>
      </c>
      <c r="C51" s="6" t="s">
        <v>53</v>
      </c>
      <c r="D51" s="6" t="s">
        <v>156</v>
      </c>
      <c r="E51" s="7">
        <v>23</v>
      </c>
      <c r="F51" s="6" t="str">
        <f>TRIM(LEFT(C51, SEARCH("-", C51) - 1))</f>
        <v>SPD Smith</v>
      </c>
      <c r="G51" s="6" t="str">
        <f>TRIM(RIGHT(C51, LEN(C51) - SEARCH("-", C51)))</f>
        <v>JR Hazlewood</v>
      </c>
      <c r="H51" s="6">
        <f>IF(AND(E51=E50,F51=G50,G51=F50),1,0)</f>
        <v>0</v>
      </c>
    </row>
    <row r="52" spans="1:8" x14ac:dyDescent="0.25">
      <c r="A52" s="6">
        <v>3</v>
      </c>
      <c r="B52" s="6">
        <v>1</v>
      </c>
      <c r="C52" s="6" t="s">
        <v>59</v>
      </c>
      <c r="D52" s="6" t="s">
        <v>156</v>
      </c>
      <c r="E52" s="7">
        <v>23</v>
      </c>
      <c r="F52" s="6" t="str">
        <f>TRIM(LEFT(C52, SEARCH("-", C52) - 1))</f>
        <v>SPD Smith</v>
      </c>
      <c r="G52" s="6" t="str">
        <f>TRIM(RIGHT(C52, LEN(C52) - SEARCH("-", C52)))</f>
        <v>PJ Cummins</v>
      </c>
      <c r="H52" s="6">
        <f>IF(AND(E52=E51,F52=G51,G52=F51),1,0)</f>
        <v>0</v>
      </c>
    </row>
    <row r="53" spans="1:8" x14ac:dyDescent="0.25">
      <c r="A53" s="6">
        <v>3</v>
      </c>
      <c r="B53" s="6">
        <v>2</v>
      </c>
      <c r="C53" s="6" t="s">
        <v>56</v>
      </c>
      <c r="D53" s="6" t="s">
        <v>155</v>
      </c>
      <c r="E53" s="6">
        <v>22</v>
      </c>
      <c r="F53" s="6" t="str">
        <f>TRIM(LEFT(C53, SEARCH("-", C53) - 1))</f>
        <v>CA Pujara</v>
      </c>
      <c r="G53" s="6" t="str">
        <f>TRIM(RIGHT(C53, LEN(C53) - SEARCH("-", C53)))</f>
        <v>GH Vihari</v>
      </c>
      <c r="H53" s="6">
        <f>IF(AND(E53=E52,F53=G52,G53=F52),1,0)</f>
        <v>0</v>
      </c>
    </row>
    <row r="54" spans="1:8" x14ac:dyDescent="0.25">
      <c r="A54" s="6">
        <v>3</v>
      </c>
      <c r="B54" s="6">
        <v>2</v>
      </c>
      <c r="C54" s="6" t="s">
        <v>126</v>
      </c>
      <c r="D54" s="6" t="s">
        <v>155</v>
      </c>
      <c r="E54" s="6">
        <v>22</v>
      </c>
      <c r="F54" s="6" t="str">
        <f>TRIM(LEFT(C54, SEARCH("-", C54) - 1))</f>
        <v>GH Vihari</v>
      </c>
      <c r="G54" s="6" t="str">
        <f>TRIM(RIGHT(C54, LEN(C54) - SEARCH("-", C54)))</f>
        <v>CA Pujara</v>
      </c>
      <c r="H54" s="6">
        <f>IF(AND(E54=E53,F54=G53,G54=F53),1,0)</f>
        <v>1</v>
      </c>
    </row>
    <row r="55" spans="1:8" x14ac:dyDescent="0.25">
      <c r="A55" s="6">
        <v>2</v>
      </c>
      <c r="B55" s="6">
        <v>1</v>
      </c>
      <c r="C55" s="6" t="s">
        <v>10</v>
      </c>
      <c r="D55" s="6" t="s">
        <v>156</v>
      </c>
      <c r="E55" s="7">
        <v>21</v>
      </c>
      <c r="F55" s="6" t="str">
        <f>TRIM(LEFT(C55, SEARCH("-", C55) - 1))</f>
        <v>C Green</v>
      </c>
      <c r="G55" s="6" t="str">
        <f>TRIM(RIGHT(C55, LEN(C55) - SEARCH("-", C55)))</f>
        <v>TD Paine</v>
      </c>
      <c r="H55" s="6">
        <f>IF(AND(E55=E54,F55=G54,G55=F54),1,0)</f>
        <v>0</v>
      </c>
    </row>
    <row r="56" spans="1:8" x14ac:dyDescent="0.25">
      <c r="A56" s="6">
        <v>2</v>
      </c>
      <c r="B56" s="6">
        <v>1</v>
      </c>
      <c r="C56" s="6" t="s">
        <v>14</v>
      </c>
      <c r="D56" s="6" t="s">
        <v>156</v>
      </c>
      <c r="E56" s="7">
        <v>21</v>
      </c>
      <c r="F56" s="6" t="str">
        <f>TRIM(LEFT(C56, SEARCH("-", C56) - 1))</f>
        <v>TD Paine</v>
      </c>
      <c r="G56" s="6" t="str">
        <f>TRIM(RIGHT(C56, LEN(C56) - SEARCH("-", C56)))</f>
        <v>C Green</v>
      </c>
      <c r="H56" s="6">
        <f>IF(AND(E56=E55,F56=G55,G56=F55),1,0)</f>
        <v>1</v>
      </c>
    </row>
    <row r="57" spans="1:8" x14ac:dyDescent="0.25">
      <c r="A57" s="6">
        <v>2</v>
      </c>
      <c r="B57" s="6">
        <v>2</v>
      </c>
      <c r="C57" s="6" t="s">
        <v>66</v>
      </c>
      <c r="D57" s="6" t="s">
        <v>156</v>
      </c>
      <c r="E57" s="7">
        <v>21</v>
      </c>
      <c r="F57" s="6" t="str">
        <f>TRIM(LEFT(C57, SEARCH("-", C57) - 1))</f>
        <v>C Green</v>
      </c>
      <c r="G57" s="6" t="str">
        <f>TRIM(RIGHT(C57, LEN(C57) - SEARCH("-", C57)))</f>
        <v>MA Starc</v>
      </c>
      <c r="H57" s="6">
        <f>IF(AND(E57=E56,F57=G56,G57=F56),1,0)</f>
        <v>0</v>
      </c>
    </row>
    <row r="58" spans="1:8" x14ac:dyDescent="0.25">
      <c r="A58" s="6">
        <v>2</v>
      </c>
      <c r="B58" s="6">
        <v>2</v>
      </c>
      <c r="C58" s="6" t="s">
        <v>110</v>
      </c>
      <c r="D58" s="6" t="s">
        <v>156</v>
      </c>
      <c r="E58" s="7">
        <v>21</v>
      </c>
      <c r="F58" s="6" t="str">
        <f>TRIM(LEFT(C58, SEARCH("-", C58) - 1))</f>
        <v>MA Starc</v>
      </c>
      <c r="G58" s="6" t="str">
        <f>TRIM(RIGHT(C58, LEN(C58) - SEARCH("-", C58)))</f>
        <v>C Green</v>
      </c>
      <c r="H58" s="6">
        <f>IF(AND(E58=E57,F58=G57,G58=F57),1,0)</f>
        <v>1</v>
      </c>
    </row>
    <row r="59" spans="1:8" x14ac:dyDescent="0.25">
      <c r="A59" s="6">
        <v>3</v>
      </c>
      <c r="B59" s="6">
        <v>2</v>
      </c>
      <c r="C59" s="6" t="s">
        <v>94</v>
      </c>
      <c r="D59" s="6" t="s">
        <v>155</v>
      </c>
      <c r="E59" s="7">
        <v>21</v>
      </c>
      <c r="F59" s="6" t="str">
        <f>TRIM(LEFT(C59, SEARCH("-", C59) - 1))</f>
        <v>CA Pujara</v>
      </c>
      <c r="G59" s="6" t="str">
        <f>TRIM(RIGHT(C59, LEN(C59) - SEARCH("-", C59)))</f>
        <v>RG Sharma</v>
      </c>
      <c r="H59" s="6">
        <f>IF(AND(E59=E58,F59=G58,G59=F58),1,0)</f>
        <v>0</v>
      </c>
    </row>
    <row r="60" spans="1:8" x14ac:dyDescent="0.25">
      <c r="A60" s="6">
        <v>3</v>
      </c>
      <c r="B60" s="6">
        <v>2</v>
      </c>
      <c r="C60" s="6" t="s">
        <v>26</v>
      </c>
      <c r="D60" s="6" t="s">
        <v>155</v>
      </c>
      <c r="E60" s="7">
        <v>21</v>
      </c>
      <c r="F60" s="6" t="str">
        <f>TRIM(LEFT(C60, SEARCH("-", C60) - 1))</f>
        <v>RG Sharma</v>
      </c>
      <c r="G60" s="6" t="str">
        <f>TRIM(RIGHT(C60, LEN(C60) - SEARCH("-", C60)))</f>
        <v>CA Pujara</v>
      </c>
      <c r="H60" s="6">
        <f>IF(AND(E60=E59,F60=G59,G60=F59),1,0)</f>
        <v>1</v>
      </c>
    </row>
    <row r="61" spans="1:8" x14ac:dyDescent="0.25">
      <c r="A61" s="6">
        <v>1</v>
      </c>
      <c r="B61" s="6">
        <v>1</v>
      </c>
      <c r="C61" s="6" t="s">
        <v>31</v>
      </c>
      <c r="D61" s="6" t="s">
        <v>156</v>
      </c>
      <c r="E61" s="6">
        <v>20</v>
      </c>
      <c r="F61" s="6" t="str">
        <f>TRIM(LEFT(C61, SEARCH("-", C61) - 1))</f>
        <v>M Labuschagne</v>
      </c>
      <c r="G61" s="6" t="str">
        <f>TRIM(RIGHT(C61, LEN(C61) - SEARCH("-", C61)))</f>
        <v>TM Head</v>
      </c>
      <c r="H61" s="6">
        <f>IF(AND(E61=E60,F61=G60,G61=F60),1,0)</f>
        <v>0</v>
      </c>
    </row>
    <row r="62" spans="1:8" x14ac:dyDescent="0.25">
      <c r="A62" s="6">
        <v>1</v>
      </c>
      <c r="B62" s="6">
        <v>1</v>
      </c>
      <c r="C62" s="6" t="s">
        <v>17</v>
      </c>
      <c r="D62" s="6" t="s">
        <v>156</v>
      </c>
      <c r="E62" s="6">
        <v>20</v>
      </c>
      <c r="F62" s="6" t="str">
        <f>TRIM(LEFT(C62, SEARCH("-", C62) - 1))</f>
        <v>TM Head</v>
      </c>
      <c r="G62" s="6" t="str">
        <f>TRIM(RIGHT(C62, LEN(C62) - SEARCH("-", C62)))</f>
        <v>M Labuschagne</v>
      </c>
      <c r="H62" s="6">
        <f>IF(AND(E62=E61,F62=G61,G62=F61),1,0)</f>
        <v>1</v>
      </c>
    </row>
    <row r="63" spans="1:8" x14ac:dyDescent="0.25">
      <c r="A63" s="6">
        <v>4</v>
      </c>
      <c r="B63" s="6">
        <v>2</v>
      </c>
      <c r="C63" s="6" t="s">
        <v>92</v>
      </c>
      <c r="D63" s="6" t="s">
        <v>156</v>
      </c>
      <c r="E63" s="6">
        <v>20</v>
      </c>
      <c r="F63" s="6" t="str">
        <f>TRIM(LEFT(C63, SEARCH("-", C63) - 1))</f>
        <v>JR Hazlewood</v>
      </c>
      <c r="G63" s="6" t="str">
        <f>TRIM(RIGHT(C63, LEN(C63) - SEARCH("-", C63)))</f>
        <v>PJ Cummins</v>
      </c>
      <c r="H63" s="6">
        <f>IF(AND(E63=E62,F63=G62,G63=F62),1,0)</f>
        <v>0</v>
      </c>
    </row>
    <row r="64" spans="1:8" x14ac:dyDescent="0.25">
      <c r="A64" s="6">
        <v>4</v>
      </c>
      <c r="B64" s="6">
        <v>2</v>
      </c>
      <c r="C64" s="6" t="s">
        <v>81</v>
      </c>
      <c r="D64" s="6" t="s">
        <v>156</v>
      </c>
      <c r="E64" s="6">
        <v>20</v>
      </c>
      <c r="F64" s="6" t="str">
        <f>TRIM(LEFT(C64, SEARCH("-", C64) - 1))</f>
        <v>PJ Cummins</v>
      </c>
      <c r="G64" s="6" t="str">
        <f>TRIM(RIGHT(C64, LEN(C64) - SEARCH("-", C64)))</f>
        <v>JR Hazlewood</v>
      </c>
      <c r="H64" s="6">
        <f>IF(AND(E64=E63,F64=G63,G64=F63),1,0)</f>
        <v>1</v>
      </c>
    </row>
    <row r="65" spans="1:8" x14ac:dyDescent="0.25">
      <c r="A65" s="6">
        <v>2</v>
      </c>
      <c r="B65" s="6">
        <v>1</v>
      </c>
      <c r="C65" s="6" t="s">
        <v>87</v>
      </c>
      <c r="D65" s="6" t="s">
        <v>155</v>
      </c>
      <c r="E65" s="6">
        <v>19</v>
      </c>
      <c r="F65" s="6" t="str">
        <f>TRIM(LEFT(C65, SEARCH("-", C65) - 1))</f>
        <v>R Ashwin</v>
      </c>
      <c r="G65" s="6" t="str">
        <f>TRIM(RIGHT(C65, LEN(C65) - SEARCH("-", C65)))</f>
        <v>UT Yadav</v>
      </c>
      <c r="H65" s="6">
        <f>IF(AND(E65=E64,F65=G64,G65=F64),1,0)</f>
        <v>0</v>
      </c>
    </row>
    <row r="66" spans="1:8" x14ac:dyDescent="0.25">
      <c r="A66" s="6">
        <v>2</v>
      </c>
      <c r="B66" s="6">
        <v>1</v>
      </c>
      <c r="C66" s="6" t="s">
        <v>91</v>
      </c>
      <c r="D66" s="6" t="s">
        <v>155</v>
      </c>
      <c r="E66" s="6">
        <v>19</v>
      </c>
      <c r="F66" s="6" t="str">
        <f>TRIM(LEFT(C66, SEARCH("-", C66) - 1))</f>
        <v>UT Yadav</v>
      </c>
      <c r="G66" s="6" t="str">
        <f>TRIM(RIGHT(C66, LEN(C66) - SEARCH("-", C66)))</f>
        <v>R Ashwin</v>
      </c>
      <c r="H66" s="6">
        <f>IF(AND(E66=E65,F66=G65,G66=F65),1,0)</f>
        <v>1</v>
      </c>
    </row>
    <row r="67" spans="1:8" x14ac:dyDescent="0.25">
      <c r="A67" s="6">
        <v>3</v>
      </c>
      <c r="B67" s="6">
        <v>2</v>
      </c>
      <c r="C67" s="6" t="s">
        <v>95</v>
      </c>
      <c r="D67" s="6" t="s">
        <v>156</v>
      </c>
      <c r="E67" s="6">
        <v>19</v>
      </c>
      <c r="F67" s="6" t="str">
        <f>TRIM(LEFT(C67, SEARCH("-", C67) - 1))</f>
        <v>DA Warner</v>
      </c>
      <c r="G67" s="6" t="str">
        <f>TRIM(RIGHT(C67, LEN(C67) - SEARCH("-", C67)))</f>
        <v>M Labuschagne</v>
      </c>
      <c r="H67" s="6">
        <f>IF(AND(E67=E66,F67=G66,G67=F66),1,0)</f>
        <v>0</v>
      </c>
    </row>
    <row r="68" spans="1:8" x14ac:dyDescent="0.25">
      <c r="A68" s="6">
        <v>3</v>
      </c>
      <c r="B68" s="6">
        <v>2</v>
      </c>
      <c r="C68" s="6" t="s">
        <v>80</v>
      </c>
      <c r="D68" s="6" t="s">
        <v>156</v>
      </c>
      <c r="E68" s="6">
        <v>19</v>
      </c>
      <c r="F68" s="6" t="str">
        <f>TRIM(LEFT(C68, SEARCH("-", C68) - 1))</f>
        <v>M Labuschagne</v>
      </c>
      <c r="G68" s="6" t="str">
        <f>TRIM(RIGHT(C68, LEN(C68) - SEARCH("-", C68)))</f>
        <v>DA Warner</v>
      </c>
      <c r="H68" s="6">
        <f>IF(AND(E68=E67,F68=G67,G68=F67),1,0)</f>
        <v>1</v>
      </c>
    </row>
    <row r="69" spans="1:8" x14ac:dyDescent="0.25">
      <c r="A69" s="6">
        <v>4</v>
      </c>
      <c r="B69" s="6">
        <v>2</v>
      </c>
      <c r="C69" s="6" t="s">
        <v>27</v>
      </c>
      <c r="D69" s="6" t="s">
        <v>155</v>
      </c>
      <c r="E69" s="6">
        <v>18</v>
      </c>
      <c r="F69" s="6" t="str">
        <f>TRIM(LEFT(C69, SEARCH("-", C69) - 1))</f>
        <v>RG Sharma</v>
      </c>
      <c r="G69" s="6" t="str">
        <f>TRIM(RIGHT(C69, LEN(C69) - SEARCH("-", C69)))</f>
        <v>Shubman Gill</v>
      </c>
      <c r="H69" s="6">
        <f>IF(AND(E69=E68,F69=G68,G69=F68),1,0)</f>
        <v>0</v>
      </c>
    </row>
    <row r="70" spans="1:8" x14ac:dyDescent="0.25">
      <c r="A70" s="6">
        <v>4</v>
      </c>
      <c r="B70" s="6">
        <v>2</v>
      </c>
      <c r="C70" s="6" t="s">
        <v>23</v>
      </c>
      <c r="D70" s="6" t="s">
        <v>155</v>
      </c>
      <c r="E70" s="6">
        <v>18</v>
      </c>
      <c r="F70" s="6" t="str">
        <f>TRIM(LEFT(C70, SEARCH("-", C70) - 1))</f>
        <v>Shubman Gill</v>
      </c>
      <c r="G70" s="6" t="str">
        <f>TRIM(RIGHT(C70, LEN(C70) - SEARCH("-", C70)))</f>
        <v>RG Sharma</v>
      </c>
      <c r="H70" s="6">
        <f>IF(AND(E70=E69,F70=G69,G70=F69),1,0)</f>
        <v>1</v>
      </c>
    </row>
    <row r="71" spans="1:8" x14ac:dyDescent="0.25">
      <c r="A71" s="6">
        <v>3</v>
      </c>
      <c r="B71" s="6">
        <v>1</v>
      </c>
      <c r="C71" s="6" t="s">
        <v>49</v>
      </c>
      <c r="D71" s="6" t="s">
        <v>156</v>
      </c>
      <c r="E71" s="6">
        <v>17</v>
      </c>
      <c r="F71" s="6" t="str">
        <f>TRIM(LEFT(C71, SEARCH("-", C71) - 1))</f>
        <v>C Green</v>
      </c>
      <c r="G71" s="6" t="str">
        <f>TRIM(RIGHT(C71, LEN(C71) - SEARCH("-", C71)))</f>
        <v>SPD Smith</v>
      </c>
      <c r="H71" s="6">
        <f>IF(AND(E71=E70,F71=G70,G71=F70),1,0)</f>
        <v>0</v>
      </c>
    </row>
    <row r="72" spans="1:8" x14ac:dyDescent="0.25">
      <c r="A72" s="6">
        <v>3</v>
      </c>
      <c r="B72" s="6">
        <v>1</v>
      </c>
      <c r="C72" s="6" t="s">
        <v>15</v>
      </c>
      <c r="D72" s="6" t="s">
        <v>156</v>
      </c>
      <c r="E72" s="6">
        <v>17</v>
      </c>
      <c r="F72" s="6" t="str">
        <f>TRIM(LEFT(C72, SEARCH("-", C72) - 1))</f>
        <v>SPD Smith</v>
      </c>
      <c r="G72" s="6" t="str">
        <f>TRIM(RIGHT(C72, LEN(C72) - SEARCH("-", C72)))</f>
        <v>C Green</v>
      </c>
      <c r="H72" s="6">
        <f>IF(AND(E72=E71,F72=G71,G72=F71),1,0)</f>
        <v>1</v>
      </c>
    </row>
    <row r="73" spans="1:8" x14ac:dyDescent="0.25">
      <c r="A73" s="6">
        <v>4</v>
      </c>
      <c r="B73" s="6">
        <v>1</v>
      </c>
      <c r="C73" s="6" t="s">
        <v>75</v>
      </c>
      <c r="D73" s="6" t="s">
        <v>155</v>
      </c>
      <c r="E73" s="6">
        <v>17</v>
      </c>
      <c r="F73" s="6" t="str">
        <f>TRIM(LEFT(C73, SEARCH("-", C73) - 1))</f>
        <v>MA Agarwal</v>
      </c>
      <c r="G73" s="6" t="str">
        <f>TRIM(RIGHT(C73, LEN(C73) - SEARCH("-", C73)))</f>
        <v>RR Pant</v>
      </c>
      <c r="H73" s="6">
        <f>IF(AND(E73=E72,F73=G72,G73=F72),1,0)</f>
        <v>0</v>
      </c>
    </row>
    <row r="74" spans="1:8" x14ac:dyDescent="0.25">
      <c r="A74" s="6">
        <v>4</v>
      </c>
      <c r="B74" s="6">
        <v>1</v>
      </c>
      <c r="C74" s="6" t="s">
        <v>41</v>
      </c>
      <c r="D74" s="6" t="s">
        <v>155</v>
      </c>
      <c r="E74" s="6">
        <v>17</v>
      </c>
      <c r="F74" s="6" t="str">
        <f>TRIM(LEFT(C74, SEARCH("-", C74) - 1))</f>
        <v>RR Pant</v>
      </c>
      <c r="G74" s="6" t="str">
        <f>TRIM(RIGHT(C74, LEN(C74) - SEARCH("-", C74)))</f>
        <v>MA Agarwal</v>
      </c>
      <c r="H74" s="6">
        <f>IF(AND(E74=E73,F74=G73,G74=F73),1,0)</f>
        <v>1</v>
      </c>
    </row>
    <row r="75" spans="1:8" x14ac:dyDescent="0.25">
      <c r="A75" s="6">
        <v>1</v>
      </c>
      <c r="B75" s="6">
        <v>1</v>
      </c>
      <c r="C75" s="6" t="s">
        <v>32</v>
      </c>
      <c r="D75" s="6" t="s">
        <v>156</v>
      </c>
      <c r="E75" s="6">
        <v>16</v>
      </c>
      <c r="F75" s="6" t="str">
        <f>TRIM(LEFT(C75, SEARCH("-", C75) - 1))</f>
        <v>JA Burns</v>
      </c>
      <c r="G75" s="6" t="str">
        <f>TRIM(RIGHT(C75, LEN(C75) - SEARCH("-", C75)))</f>
        <v>MS Wade</v>
      </c>
      <c r="H75" s="6">
        <f>IF(AND(E75=E74,F75=G74,G75=F74),1,0)</f>
        <v>0</v>
      </c>
    </row>
    <row r="76" spans="1:8" x14ac:dyDescent="0.25">
      <c r="A76" s="6">
        <v>1</v>
      </c>
      <c r="B76" s="6">
        <v>1</v>
      </c>
      <c r="C76" s="6" t="s">
        <v>11</v>
      </c>
      <c r="D76" s="6" t="s">
        <v>156</v>
      </c>
      <c r="E76" s="6">
        <v>16</v>
      </c>
      <c r="F76" s="6" t="str">
        <f>TRIM(LEFT(C76, SEARCH("-", C76) - 1))</f>
        <v>M Labuschagne</v>
      </c>
      <c r="G76" s="6" t="str">
        <f>TRIM(RIGHT(C76, LEN(C76) - SEARCH("-", C76)))</f>
        <v>SPD Smith</v>
      </c>
      <c r="H76" s="6">
        <f>IF(AND(E76=E75,F76=G75,G76=F75),1,0)</f>
        <v>0</v>
      </c>
    </row>
    <row r="77" spans="1:8" x14ac:dyDescent="0.25">
      <c r="A77" s="6">
        <v>1</v>
      </c>
      <c r="B77" s="6">
        <v>1</v>
      </c>
      <c r="C77" s="6" t="s">
        <v>34</v>
      </c>
      <c r="D77" s="6" t="s">
        <v>156</v>
      </c>
      <c r="E77" s="6">
        <v>16</v>
      </c>
      <c r="F77" s="6" t="str">
        <f>TRIM(LEFT(C77, SEARCH("-", C77) - 1))</f>
        <v>MS Wade</v>
      </c>
      <c r="G77" s="6" t="str">
        <f>TRIM(RIGHT(C77, LEN(C77) - SEARCH("-", C77)))</f>
        <v>JA Burns</v>
      </c>
      <c r="H77" s="6">
        <f>IF(AND(E77=E76,F77=G76,G77=F76),1,0)</f>
        <v>0</v>
      </c>
    </row>
    <row r="78" spans="1:8" x14ac:dyDescent="0.25">
      <c r="A78" s="6">
        <v>1</v>
      </c>
      <c r="B78" s="6">
        <v>1</v>
      </c>
      <c r="C78" s="6" t="s">
        <v>16</v>
      </c>
      <c r="D78" s="6" t="s">
        <v>156</v>
      </c>
      <c r="E78" s="6">
        <v>16</v>
      </c>
      <c r="F78" s="6" t="str">
        <f>TRIM(LEFT(C78, SEARCH("-", C78) - 1))</f>
        <v>SPD Smith</v>
      </c>
      <c r="G78" s="6" t="str">
        <f>TRIM(RIGHT(C78, LEN(C78) - SEARCH("-", C78)))</f>
        <v>M Labuschagne</v>
      </c>
      <c r="H78" s="6">
        <f>IF(AND(E78=E77,F78=G77,G78=F77),1,0)</f>
        <v>0</v>
      </c>
    </row>
    <row r="79" spans="1:8" x14ac:dyDescent="0.25">
      <c r="A79" s="6">
        <v>2</v>
      </c>
      <c r="B79" s="6">
        <v>2</v>
      </c>
      <c r="C79" s="6" t="s">
        <v>115</v>
      </c>
      <c r="D79" s="6" t="s">
        <v>155</v>
      </c>
      <c r="E79" s="6">
        <v>16</v>
      </c>
      <c r="F79" s="6" t="str">
        <f>TRIM(LEFT(C79, SEARCH("-", C79) - 1))</f>
        <v>MA Agarwal</v>
      </c>
      <c r="G79" s="6" t="str">
        <f>TRIM(RIGHT(C79, LEN(C79) - SEARCH("-", C79)))</f>
        <v>Shubman Gill</v>
      </c>
      <c r="H79" s="6">
        <f>IF(AND(E79=E78,F79=G78,G79=F78),1,0)</f>
        <v>0</v>
      </c>
    </row>
    <row r="80" spans="1:8" x14ac:dyDescent="0.25">
      <c r="A80" s="6">
        <v>2</v>
      </c>
      <c r="B80" s="6">
        <v>2</v>
      </c>
      <c r="C80" s="6" t="s">
        <v>78</v>
      </c>
      <c r="D80" s="6" t="s">
        <v>155</v>
      </c>
      <c r="E80" s="6">
        <v>16</v>
      </c>
      <c r="F80" s="6" t="str">
        <f>TRIM(LEFT(C80, SEARCH("-", C80) - 1))</f>
        <v>Shubman Gill</v>
      </c>
      <c r="G80" s="6" t="str">
        <f>TRIM(RIGHT(C80, LEN(C80) - SEARCH("-", C80)))</f>
        <v>MA Agarwal</v>
      </c>
      <c r="H80" s="6">
        <f>IF(AND(E80=E79,F80=G79,G80=F79),1,0)</f>
        <v>1</v>
      </c>
    </row>
    <row r="81" spans="1:8" x14ac:dyDescent="0.25">
      <c r="A81" s="6">
        <v>3</v>
      </c>
      <c r="B81" s="6">
        <v>2</v>
      </c>
      <c r="C81" s="6" t="s">
        <v>101</v>
      </c>
      <c r="D81" s="6" t="s">
        <v>156</v>
      </c>
      <c r="E81" s="6">
        <v>16</v>
      </c>
      <c r="F81" s="6" t="str">
        <f>TRIM(LEFT(C81, SEARCH("-", C81) - 1))</f>
        <v>DA Warner</v>
      </c>
      <c r="G81" s="6" t="str">
        <f>TRIM(RIGHT(C81, LEN(C81) - SEARCH("-", C81)))</f>
        <v>WJ Pucovski</v>
      </c>
      <c r="H81" s="6">
        <f>IF(AND(E81=E80,F81=G80,G81=F80),1,0)</f>
        <v>0</v>
      </c>
    </row>
    <row r="82" spans="1:8" x14ac:dyDescent="0.25">
      <c r="A82" s="6">
        <v>3</v>
      </c>
      <c r="B82" s="6">
        <v>2</v>
      </c>
      <c r="C82" s="6" t="s">
        <v>89</v>
      </c>
      <c r="D82" s="6" t="s">
        <v>156</v>
      </c>
      <c r="E82" s="6">
        <v>16</v>
      </c>
      <c r="F82" s="6" t="str">
        <f>TRIM(LEFT(C82, SEARCH("-", C82) - 1))</f>
        <v>WJ Pucovski</v>
      </c>
      <c r="G82" s="6" t="str">
        <f>TRIM(RIGHT(C82, LEN(C82) - SEARCH("-", C82)))</f>
        <v>DA Warner</v>
      </c>
      <c r="H82" s="6">
        <f>IF(AND(E82=E81,F82=G81,G82=F81),1,0)</f>
        <v>1</v>
      </c>
    </row>
    <row r="83" spans="1:8" x14ac:dyDescent="0.25">
      <c r="A83" s="6">
        <v>2</v>
      </c>
      <c r="B83" s="6">
        <v>2</v>
      </c>
      <c r="C83" s="6" t="s">
        <v>77</v>
      </c>
      <c r="D83" s="6" t="s">
        <v>156</v>
      </c>
      <c r="E83" s="6">
        <v>15</v>
      </c>
      <c r="F83" s="6" t="str">
        <f>TRIM(LEFT(C83, SEARCH("-", C83) - 1))</f>
        <v>JR Hazlewood</v>
      </c>
      <c r="G83" s="6" t="str">
        <f>TRIM(RIGHT(C83, LEN(C83) - SEARCH("-", C83)))</f>
        <v>MA Starc</v>
      </c>
      <c r="H83" s="6">
        <f>IF(AND(E83=E82,F83=G82,G83=F82),1,0)</f>
        <v>0</v>
      </c>
    </row>
    <row r="84" spans="1:8" x14ac:dyDescent="0.25">
      <c r="A84" s="6">
        <v>2</v>
      </c>
      <c r="B84" s="6">
        <v>2</v>
      </c>
      <c r="C84" s="6" t="s">
        <v>111</v>
      </c>
      <c r="D84" s="6" t="s">
        <v>156</v>
      </c>
      <c r="E84" s="6">
        <v>15</v>
      </c>
      <c r="F84" s="6" t="str">
        <f>TRIM(LEFT(C84, SEARCH("-", C84) - 1))</f>
        <v>MA Starc</v>
      </c>
      <c r="G84" s="6" t="str">
        <f>TRIM(RIGHT(C84, LEN(C84) - SEARCH("-", C84)))</f>
        <v>JR Hazlewood</v>
      </c>
      <c r="H84" s="6">
        <f>IF(AND(E84=E83,F84=G83,G84=F83),1,0)</f>
        <v>1</v>
      </c>
    </row>
    <row r="85" spans="1:8" x14ac:dyDescent="0.25">
      <c r="A85" s="6">
        <v>3</v>
      </c>
      <c r="B85" s="6">
        <v>1</v>
      </c>
      <c r="C85" s="6" t="s">
        <v>36</v>
      </c>
      <c r="D85" s="6" t="s">
        <v>155</v>
      </c>
      <c r="E85" s="6">
        <v>15</v>
      </c>
      <c r="F85" s="6" t="str">
        <f>TRIM(LEFT(C85, SEARCH("-", C85) - 1))</f>
        <v>CA Pujara</v>
      </c>
      <c r="G85" s="6" t="str">
        <f>TRIM(RIGHT(C85, LEN(C85) - SEARCH("-", C85)))</f>
        <v>Shubman Gill</v>
      </c>
      <c r="H85" s="6">
        <f>IF(AND(E85=E84,F85=G84,G85=F84),1,0)</f>
        <v>0</v>
      </c>
    </row>
    <row r="86" spans="1:8" x14ac:dyDescent="0.25">
      <c r="A86" s="6">
        <v>3</v>
      </c>
      <c r="B86" s="6">
        <v>1</v>
      </c>
      <c r="C86" s="6" t="s">
        <v>6</v>
      </c>
      <c r="D86" s="6" t="s">
        <v>155</v>
      </c>
      <c r="E86" s="6">
        <v>15</v>
      </c>
      <c r="F86" s="6" t="str">
        <f>TRIM(LEFT(C86, SEARCH("-", C86) - 1))</f>
        <v>Shubman Gill</v>
      </c>
      <c r="G86" s="6" t="str">
        <f>TRIM(RIGHT(C86, LEN(C86) - SEARCH("-", C86)))</f>
        <v>CA Pujara</v>
      </c>
      <c r="H86" s="6">
        <f>IF(AND(E86=E85,F86=G85,G86=F85),1,0)</f>
        <v>1</v>
      </c>
    </row>
    <row r="87" spans="1:8" x14ac:dyDescent="0.25">
      <c r="A87" s="6">
        <v>4</v>
      </c>
      <c r="B87" s="6">
        <v>1</v>
      </c>
      <c r="C87" s="6" t="s">
        <v>77</v>
      </c>
      <c r="D87" s="6" t="s">
        <v>156</v>
      </c>
      <c r="E87" s="6">
        <v>15</v>
      </c>
      <c r="F87" s="6" t="str">
        <f>TRIM(LEFT(C87, SEARCH("-", C87) - 1))</f>
        <v>JR Hazlewood</v>
      </c>
      <c r="G87" s="6" t="str">
        <f>TRIM(RIGHT(C87, LEN(C87) - SEARCH("-", C87)))</f>
        <v>MA Starc</v>
      </c>
      <c r="H87" s="6">
        <f>IF(AND(E87=E86,F87=G86,G87=F86),1,0)</f>
        <v>0</v>
      </c>
    </row>
    <row r="88" spans="1:8" x14ac:dyDescent="0.25">
      <c r="A88" s="6">
        <v>4</v>
      </c>
      <c r="B88" s="6">
        <v>1</v>
      </c>
      <c r="C88" s="6" t="s">
        <v>111</v>
      </c>
      <c r="D88" s="6" t="s">
        <v>156</v>
      </c>
      <c r="E88" s="6">
        <v>15</v>
      </c>
      <c r="F88" s="6" t="str">
        <f>TRIM(LEFT(C88, SEARCH("-", C88) - 1))</f>
        <v>MA Starc</v>
      </c>
      <c r="G88" s="6" t="str">
        <f>TRIM(RIGHT(C88, LEN(C88) - SEARCH("-", C88)))</f>
        <v>JR Hazlewood</v>
      </c>
      <c r="H88" s="6">
        <f>IF(AND(E88=E87,F88=G87,G88=F87),1,0)</f>
        <v>1</v>
      </c>
    </row>
    <row r="89" spans="1:8" x14ac:dyDescent="0.25">
      <c r="A89" s="6">
        <v>4</v>
      </c>
      <c r="B89" s="6">
        <v>2</v>
      </c>
      <c r="C89" s="6" t="s">
        <v>133</v>
      </c>
      <c r="D89" s="6" t="s">
        <v>156</v>
      </c>
      <c r="E89" s="6">
        <v>15</v>
      </c>
      <c r="F89" s="6" t="str">
        <f>TRIM(LEFT(C89, SEARCH("-", C89) - 1))</f>
        <v>PJ Cummins</v>
      </c>
      <c r="G89" s="6" t="str">
        <f>TRIM(RIGHT(C89, LEN(C89) - SEARCH("-", C89)))</f>
        <v>TD Paine</v>
      </c>
      <c r="H89" s="6">
        <f>IF(AND(E89=E88,F89=G88,G89=F88),1,0)</f>
        <v>0</v>
      </c>
    </row>
    <row r="90" spans="1:8" x14ac:dyDescent="0.25">
      <c r="A90" s="6">
        <v>4</v>
      </c>
      <c r="B90" s="6">
        <v>2</v>
      </c>
      <c r="C90" s="6" t="s">
        <v>72</v>
      </c>
      <c r="D90" s="6" t="s">
        <v>156</v>
      </c>
      <c r="E90" s="6">
        <v>15</v>
      </c>
      <c r="F90" s="6" t="str">
        <f>TRIM(LEFT(C90, SEARCH("-", C90) - 1))</f>
        <v>TD Paine</v>
      </c>
      <c r="G90" s="6" t="str">
        <f>TRIM(RIGHT(C90, LEN(C90) - SEARCH("-", C90)))</f>
        <v>PJ Cummins</v>
      </c>
      <c r="H90" s="6">
        <f>IF(AND(E90=E89,F90=G89,G90=F89),1,0)</f>
        <v>1</v>
      </c>
    </row>
    <row r="91" spans="1:8" x14ac:dyDescent="0.25">
      <c r="A91" s="6">
        <v>1</v>
      </c>
      <c r="B91" s="6">
        <v>1</v>
      </c>
      <c r="C91" s="6" t="s">
        <v>79</v>
      </c>
      <c r="D91" s="6" t="s">
        <v>156</v>
      </c>
      <c r="E91" s="6">
        <v>14</v>
      </c>
      <c r="F91" s="6" t="str">
        <f>TRIM(LEFT(C91, SEARCH("-", C91) - 1))</f>
        <v>C Green</v>
      </c>
      <c r="G91" s="6" t="str">
        <f>TRIM(RIGHT(C91, LEN(C91) - SEARCH("-", C91)))</f>
        <v>M Labuschagne</v>
      </c>
      <c r="H91" s="6">
        <f>IF(AND(E91=E90,F91=G90,G91=F90),1,0)</f>
        <v>0</v>
      </c>
    </row>
    <row r="92" spans="1:8" x14ac:dyDescent="0.25">
      <c r="A92" s="6">
        <v>1</v>
      </c>
      <c r="B92" s="6">
        <v>1</v>
      </c>
      <c r="C92" s="6" t="s">
        <v>98</v>
      </c>
      <c r="D92" s="6" t="s">
        <v>156</v>
      </c>
      <c r="E92" s="6">
        <v>14</v>
      </c>
      <c r="F92" s="6" t="str">
        <f>TRIM(LEFT(C92, SEARCH("-", C92) - 1))</f>
        <v>M Labuschagne</v>
      </c>
      <c r="G92" s="6" t="str">
        <f>TRIM(RIGHT(C92, LEN(C92) - SEARCH("-", C92)))</f>
        <v>C Green</v>
      </c>
      <c r="H92" s="6">
        <f>IF(AND(E92=E91,F92=G91,G92=F91),1,0)</f>
        <v>1</v>
      </c>
    </row>
    <row r="93" spans="1:8" x14ac:dyDescent="0.25">
      <c r="A93" s="6">
        <v>1</v>
      </c>
      <c r="B93" s="6">
        <v>1</v>
      </c>
      <c r="C93" s="6" t="s">
        <v>105</v>
      </c>
      <c r="D93" s="6" t="s">
        <v>156</v>
      </c>
      <c r="E93" s="6">
        <v>13</v>
      </c>
      <c r="F93" s="6" t="str">
        <f>TRIM(LEFT(C93, SEARCH("-", C93) - 1))</f>
        <v>JA Burns</v>
      </c>
      <c r="G93" s="6" t="str">
        <f>TRIM(RIGHT(C93, LEN(C93) - SEARCH("-", C93)))</f>
        <v>M Labuschagne</v>
      </c>
      <c r="H93" s="6">
        <f>IF(AND(E93=E92,F93=G92,G93=F92),1,0)</f>
        <v>0</v>
      </c>
    </row>
    <row r="94" spans="1:8" x14ac:dyDescent="0.25">
      <c r="A94" s="6">
        <v>1</v>
      </c>
      <c r="B94" s="6">
        <v>1</v>
      </c>
      <c r="C94" s="6" t="s">
        <v>76</v>
      </c>
      <c r="D94" s="6" t="s">
        <v>156</v>
      </c>
      <c r="E94" s="6">
        <v>13</v>
      </c>
      <c r="F94" s="6" t="str">
        <f>TRIM(LEFT(C94, SEARCH("-", C94) - 1))</f>
        <v>M Labuschagne</v>
      </c>
      <c r="G94" s="6" t="str">
        <f>TRIM(RIGHT(C94, LEN(C94) - SEARCH("-", C94)))</f>
        <v>JA Burns</v>
      </c>
      <c r="H94" s="6">
        <f>IF(AND(E94=E93,F94=G93,G94=F93),1,0)</f>
        <v>1</v>
      </c>
    </row>
    <row r="95" spans="1:8" x14ac:dyDescent="0.25">
      <c r="A95" s="6">
        <v>4</v>
      </c>
      <c r="B95" s="6">
        <v>1</v>
      </c>
      <c r="C95" s="6" t="s">
        <v>79</v>
      </c>
      <c r="D95" s="6" t="s">
        <v>156</v>
      </c>
      <c r="E95" s="6">
        <v>13</v>
      </c>
      <c r="F95" s="6" t="str">
        <f>TRIM(LEFT(C95, SEARCH("-", C95) - 1))</f>
        <v>C Green</v>
      </c>
      <c r="G95" s="6" t="str">
        <f>TRIM(RIGHT(C95, LEN(C95) - SEARCH("-", C95)))</f>
        <v>M Labuschagne</v>
      </c>
      <c r="H95" s="6">
        <f>IF(AND(E95=E94,F95=G94,G95=F94),1,0)</f>
        <v>0</v>
      </c>
    </row>
    <row r="96" spans="1:8" x14ac:dyDescent="0.25">
      <c r="A96" s="6">
        <v>4</v>
      </c>
      <c r="B96" s="6">
        <v>1</v>
      </c>
      <c r="C96" s="6" t="s">
        <v>98</v>
      </c>
      <c r="D96" s="6" t="s">
        <v>156</v>
      </c>
      <c r="E96" s="6">
        <v>13</v>
      </c>
      <c r="F96" s="6" t="str">
        <f>TRIM(LEFT(C96, SEARCH("-", C96) - 1))</f>
        <v>M Labuschagne</v>
      </c>
      <c r="G96" s="6" t="str">
        <f>TRIM(RIGHT(C96, LEN(C96) - SEARCH("-", C96)))</f>
        <v>C Green</v>
      </c>
      <c r="H96" s="6">
        <f>IF(AND(E96=E95,F96=G95,G96=F95),1,0)</f>
        <v>1</v>
      </c>
    </row>
    <row r="97" spans="1:8" x14ac:dyDescent="0.25">
      <c r="A97" s="6">
        <v>4</v>
      </c>
      <c r="B97" s="6">
        <v>1</v>
      </c>
      <c r="C97" s="6" t="s">
        <v>90</v>
      </c>
      <c r="D97" s="6" t="s">
        <v>156</v>
      </c>
      <c r="E97" s="6">
        <v>13</v>
      </c>
      <c r="F97" s="6" t="str">
        <f>TRIM(LEFT(C97, SEARCH("-", C97) - 1))</f>
        <v>M Labuschagne</v>
      </c>
      <c r="G97" s="6" t="str">
        <f>TRIM(RIGHT(C97, LEN(C97) - SEARCH("-", C97)))</f>
        <v>MS Harris</v>
      </c>
      <c r="H97" s="6">
        <f>IF(AND(E97=E96,F97=G96,G97=F96),1,0)</f>
        <v>0</v>
      </c>
    </row>
    <row r="98" spans="1:8" x14ac:dyDescent="0.25">
      <c r="A98" s="6">
        <v>4</v>
      </c>
      <c r="B98" s="6">
        <v>1</v>
      </c>
      <c r="C98" s="6" t="s">
        <v>125</v>
      </c>
      <c r="D98" s="6" t="s">
        <v>156</v>
      </c>
      <c r="E98" s="6">
        <v>13</v>
      </c>
      <c r="F98" s="6" t="str">
        <f>TRIM(LEFT(C98, SEARCH("-", C98) - 1))</f>
        <v>MS Harris</v>
      </c>
      <c r="G98" s="6" t="str">
        <f>TRIM(RIGHT(C98, LEN(C98) - SEARCH("-", C98)))</f>
        <v>M Labuschagne</v>
      </c>
      <c r="H98" s="6">
        <f>IF(AND(E98=E97,F98=G97,G98=F97),1,0)</f>
        <v>1</v>
      </c>
    </row>
    <row r="99" spans="1:8" x14ac:dyDescent="0.25">
      <c r="A99" s="6">
        <v>1</v>
      </c>
      <c r="B99" s="6">
        <v>2</v>
      </c>
      <c r="C99" s="6" t="s">
        <v>105</v>
      </c>
      <c r="D99" s="6" t="s">
        <v>156</v>
      </c>
      <c r="E99" s="6">
        <v>12</v>
      </c>
      <c r="F99" s="6" t="str">
        <f>TRIM(LEFT(C99, SEARCH("-", C99) - 1))</f>
        <v>JA Burns</v>
      </c>
      <c r="G99" s="6" t="str">
        <f>TRIM(RIGHT(C99, LEN(C99) - SEARCH("-", C99)))</f>
        <v>M Labuschagne</v>
      </c>
      <c r="H99" s="6">
        <f>IF(AND(E99=E98,F99=G98,G99=F98),1,0)</f>
        <v>0</v>
      </c>
    </row>
    <row r="100" spans="1:8" x14ac:dyDescent="0.25">
      <c r="A100" s="6">
        <v>1</v>
      </c>
      <c r="B100" s="6">
        <v>2</v>
      </c>
      <c r="C100" s="6" t="s">
        <v>76</v>
      </c>
      <c r="D100" s="6" t="s">
        <v>156</v>
      </c>
      <c r="E100" s="6">
        <v>12</v>
      </c>
      <c r="F100" s="6" t="str">
        <f>TRIM(LEFT(C100, SEARCH("-", C100) - 1))</f>
        <v>M Labuschagne</v>
      </c>
      <c r="G100" s="6" t="str">
        <f>TRIM(RIGHT(C100, LEN(C100) - SEARCH("-", C100)))</f>
        <v>JA Burns</v>
      </c>
      <c r="H100" s="6">
        <f>IF(AND(E100=E99,F100=G99,G100=F99),1,0)</f>
        <v>1</v>
      </c>
    </row>
    <row r="101" spans="1:8" x14ac:dyDescent="0.25">
      <c r="A101" s="6">
        <v>2</v>
      </c>
      <c r="B101" s="6">
        <v>1</v>
      </c>
      <c r="C101" s="6" t="s">
        <v>83</v>
      </c>
      <c r="D101" s="6" t="s">
        <v>155</v>
      </c>
      <c r="E101" s="6">
        <v>12</v>
      </c>
      <c r="F101" s="6" t="str">
        <f>TRIM(LEFT(C101, SEARCH("-", C101) - 1))</f>
        <v>R Ashwin</v>
      </c>
      <c r="G101" s="6" t="str">
        <f>TRIM(RIGHT(C101, LEN(C101) - SEARCH("-", C101)))</f>
        <v>RA Jadeja</v>
      </c>
      <c r="H101" s="6">
        <f>IF(AND(E101=E100,F101=G100,G101=F100),1,0)</f>
        <v>0</v>
      </c>
    </row>
    <row r="102" spans="1:8" x14ac:dyDescent="0.25">
      <c r="A102" s="6">
        <v>2</v>
      </c>
      <c r="B102" s="6">
        <v>1</v>
      </c>
      <c r="C102" s="6" t="s">
        <v>93</v>
      </c>
      <c r="D102" s="6" t="s">
        <v>155</v>
      </c>
      <c r="E102" s="6">
        <v>12</v>
      </c>
      <c r="F102" s="6" t="str">
        <f>TRIM(LEFT(C102, SEARCH("-", C102) - 1))</f>
        <v>RA Jadeja</v>
      </c>
      <c r="G102" s="6" t="str">
        <f>TRIM(RIGHT(C102, LEN(C102) - SEARCH("-", C102)))</f>
        <v>R Ashwin</v>
      </c>
      <c r="H102" s="6">
        <f>IF(AND(E102=E101,F102=G101,G102=F101),1,0)</f>
        <v>1</v>
      </c>
    </row>
    <row r="103" spans="1:8" x14ac:dyDescent="0.25">
      <c r="A103" s="6">
        <v>1</v>
      </c>
      <c r="B103" s="6">
        <v>2</v>
      </c>
      <c r="C103" s="6" t="s">
        <v>85</v>
      </c>
      <c r="D103" s="6" t="s">
        <v>156</v>
      </c>
      <c r="E103" s="6">
        <v>11</v>
      </c>
      <c r="F103" s="6" t="str">
        <f>TRIM(LEFT(C103, SEARCH("-", C103) - 1))</f>
        <v>JA Burns</v>
      </c>
      <c r="G103" s="6" t="str">
        <f>TRIM(RIGHT(C103, LEN(C103) - SEARCH("-", C103)))</f>
        <v>SPD Smith</v>
      </c>
      <c r="H103" s="6">
        <f>IF(AND(E103=E102,F103=G102,G103=F102),1,0)</f>
        <v>0</v>
      </c>
    </row>
    <row r="104" spans="1:8" x14ac:dyDescent="0.25">
      <c r="A104" s="6">
        <v>1</v>
      </c>
      <c r="B104" s="6">
        <v>2</v>
      </c>
      <c r="C104" s="6" t="s">
        <v>136</v>
      </c>
      <c r="D104" s="6" t="s">
        <v>156</v>
      </c>
      <c r="E104" s="6">
        <v>11</v>
      </c>
      <c r="F104" s="6" t="str">
        <f>TRIM(LEFT(C104, SEARCH("-", C104) - 1))</f>
        <v>SPD Smith</v>
      </c>
      <c r="G104" s="6" t="str">
        <f>TRIM(RIGHT(C104, LEN(C104) - SEARCH("-", C104)))</f>
        <v>JA Burns</v>
      </c>
      <c r="H104" s="6">
        <f>IF(AND(E104=E103,F104=G103,G104=F103),1,0)</f>
        <v>1</v>
      </c>
    </row>
    <row r="105" spans="1:8" x14ac:dyDescent="0.25">
      <c r="A105" s="6">
        <v>3</v>
      </c>
      <c r="B105" s="6">
        <v>1</v>
      </c>
      <c r="C105" s="6" t="s">
        <v>83</v>
      </c>
      <c r="D105" s="6" t="s">
        <v>155</v>
      </c>
      <c r="E105" s="6">
        <v>11</v>
      </c>
      <c r="F105" s="6" t="str">
        <f>TRIM(LEFT(C105, SEARCH("-", C105) - 1))</f>
        <v>R Ashwin</v>
      </c>
      <c r="G105" s="6" t="str">
        <f>TRIM(RIGHT(C105, LEN(C105) - SEARCH("-", C105)))</f>
        <v>RA Jadeja</v>
      </c>
      <c r="H105" s="6">
        <f>IF(AND(E105=E104,F105=G104,G105=F104),1,0)</f>
        <v>0</v>
      </c>
    </row>
    <row r="106" spans="1:8" x14ac:dyDescent="0.25">
      <c r="A106" s="6">
        <v>3</v>
      </c>
      <c r="B106" s="6">
        <v>1</v>
      </c>
      <c r="C106" s="6" t="s">
        <v>93</v>
      </c>
      <c r="D106" s="6" t="s">
        <v>155</v>
      </c>
      <c r="E106" s="6">
        <v>11</v>
      </c>
      <c r="F106" s="6" t="str">
        <f>TRIM(LEFT(C106, SEARCH("-", C106) - 1))</f>
        <v>RA Jadeja</v>
      </c>
      <c r="G106" s="6" t="str">
        <f>TRIM(RIGHT(C106, LEN(C106) - SEARCH("-", C106)))</f>
        <v>R Ashwin</v>
      </c>
      <c r="H106" s="6">
        <f>IF(AND(E106=E105,F106=G105,G106=F105),1,0)</f>
        <v>1</v>
      </c>
    </row>
    <row r="107" spans="1:8" x14ac:dyDescent="0.25">
      <c r="A107" s="6">
        <v>4</v>
      </c>
      <c r="B107" s="6">
        <v>1</v>
      </c>
      <c r="C107" s="6" t="s">
        <v>113</v>
      </c>
      <c r="D107" s="6" t="s">
        <v>155</v>
      </c>
      <c r="E107" s="6">
        <v>11</v>
      </c>
      <c r="F107" s="6" t="str">
        <f>TRIM(LEFT(C107, SEARCH("-", C107) - 1))</f>
        <v>NA Saini</v>
      </c>
      <c r="G107" s="6" t="str">
        <f>TRIM(RIGHT(C107, LEN(C107) - SEARCH("-", C107)))</f>
        <v>Washington Sundar</v>
      </c>
      <c r="H107" s="6">
        <f>IF(AND(E107=E106,F107=G106,G107=F106),1,0)</f>
        <v>0</v>
      </c>
    </row>
    <row r="108" spans="1:8" x14ac:dyDescent="0.25">
      <c r="A108" s="6">
        <v>4</v>
      </c>
      <c r="B108" s="6">
        <v>1</v>
      </c>
      <c r="C108" s="6" t="s">
        <v>27</v>
      </c>
      <c r="D108" s="6" t="s">
        <v>155</v>
      </c>
      <c r="E108" s="6">
        <v>11</v>
      </c>
      <c r="F108" s="6" t="str">
        <f>TRIM(LEFT(C108, SEARCH("-", C108) - 1))</f>
        <v>RG Sharma</v>
      </c>
      <c r="G108" s="6" t="str">
        <f>TRIM(RIGHT(C108, LEN(C108) - SEARCH("-", C108)))</f>
        <v>Shubman Gill</v>
      </c>
      <c r="H108" s="6">
        <f>IF(AND(E108=E107,F108=G107,G108=F107),1,0)</f>
        <v>0</v>
      </c>
    </row>
    <row r="109" spans="1:8" x14ac:dyDescent="0.25">
      <c r="A109" s="6">
        <v>4</v>
      </c>
      <c r="B109" s="6">
        <v>1</v>
      </c>
      <c r="C109" s="6" t="s">
        <v>23</v>
      </c>
      <c r="D109" s="6" t="s">
        <v>155</v>
      </c>
      <c r="E109" s="6">
        <v>11</v>
      </c>
      <c r="F109" s="6" t="str">
        <f>TRIM(LEFT(C109, SEARCH("-", C109) - 1))</f>
        <v>Shubman Gill</v>
      </c>
      <c r="G109" s="6" t="str">
        <f>TRIM(RIGHT(C109, LEN(C109) - SEARCH("-", C109)))</f>
        <v>RG Sharma</v>
      </c>
      <c r="H109" s="6">
        <f>IF(AND(E109=E108,F109=G108,G109=F108),1,0)</f>
        <v>1</v>
      </c>
    </row>
    <row r="110" spans="1:8" x14ac:dyDescent="0.25">
      <c r="A110" s="6">
        <v>4</v>
      </c>
      <c r="B110" s="6">
        <v>1</v>
      </c>
      <c r="C110" s="6" t="s">
        <v>104</v>
      </c>
      <c r="D110" s="6" t="s">
        <v>155</v>
      </c>
      <c r="E110" s="6">
        <v>11</v>
      </c>
      <c r="F110" s="6" t="str">
        <f>TRIM(LEFT(C110, SEARCH("-", C110) - 1))</f>
        <v>Washington Sundar</v>
      </c>
      <c r="G110" s="6" t="str">
        <f>TRIM(RIGHT(C110, LEN(C110) - SEARCH("-", C110)))</f>
        <v>NA Saini</v>
      </c>
      <c r="H110" s="6">
        <f>IF(AND(E110=E109,F110=G109,G110=F109),1,0)</f>
        <v>0</v>
      </c>
    </row>
    <row r="111" spans="1:8" x14ac:dyDescent="0.25">
      <c r="A111" s="6">
        <v>1</v>
      </c>
      <c r="B111" s="6">
        <v>1</v>
      </c>
      <c r="C111" s="6" t="s">
        <v>88</v>
      </c>
      <c r="D111" s="6" t="s">
        <v>155</v>
      </c>
      <c r="E111" s="6">
        <v>10</v>
      </c>
      <c r="F111" s="6" t="str">
        <f>TRIM(LEFT(C111, SEARCH("-", C111) - 1))</f>
        <v>GH Vihari</v>
      </c>
      <c r="G111" s="6" t="str">
        <f>TRIM(RIGHT(C111, LEN(C111) - SEARCH("-", C111)))</f>
        <v>WP Saha</v>
      </c>
      <c r="H111" s="6">
        <f>IF(AND(E111=E110,F111=G110,G111=F110),1,0)</f>
        <v>0</v>
      </c>
    </row>
    <row r="112" spans="1:8" x14ac:dyDescent="0.25">
      <c r="A112" s="6">
        <v>1</v>
      </c>
      <c r="B112" s="6">
        <v>1</v>
      </c>
      <c r="C112" s="6" t="s">
        <v>119</v>
      </c>
      <c r="D112" s="6" t="s">
        <v>155</v>
      </c>
      <c r="E112" s="6">
        <v>10</v>
      </c>
      <c r="F112" s="6" t="str">
        <f>TRIM(LEFT(C112, SEARCH("-", C112) - 1))</f>
        <v>WP Saha</v>
      </c>
      <c r="G112" s="6" t="str">
        <f>TRIM(RIGHT(C112, LEN(C112) - SEARCH("-", C112)))</f>
        <v>GH Vihari</v>
      </c>
      <c r="H112" s="6">
        <f>IF(AND(E112=E111,F112=G111,G112=F111),1,0)</f>
        <v>1</v>
      </c>
    </row>
    <row r="113" spans="1:8" x14ac:dyDescent="0.25">
      <c r="A113" s="6">
        <v>2</v>
      </c>
      <c r="B113" s="6">
        <v>1</v>
      </c>
      <c r="C113" s="6" t="s">
        <v>79</v>
      </c>
      <c r="D113" s="6" t="s">
        <v>156</v>
      </c>
      <c r="E113" s="6">
        <v>10</v>
      </c>
      <c r="F113" s="6" t="str">
        <f>TRIM(LEFT(C113, SEARCH("-", C113) - 1))</f>
        <v>C Green</v>
      </c>
      <c r="G113" s="6" t="str">
        <f>TRIM(RIGHT(C113, LEN(C113) - SEARCH("-", C113)))</f>
        <v>M Labuschagne</v>
      </c>
      <c r="H113" s="6">
        <f>IF(AND(E113=E112,F113=G112,G113=F112),1,0)</f>
        <v>0</v>
      </c>
    </row>
    <row r="114" spans="1:8" x14ac:dyDescent="0.25">
      <c r="A114" s="6">
        <v>2</v>
      </c>
      <c r="B114" s="6">
        <v>1</v>
      </c>
      <c r="C114" s="6" t="s">
        <v>32</v>
      </c>
      <c r="D114" s="6" t="s">
        <v>156</v>
      </c>
      <c r="E114" s="6">
        <v>10</v>
      </c>
      <c r="F114" s="6" t="str">
        <f>TRIM(LEFT(C114, SEARCH("-", C114) - 1))</f>
        <v>JA Burns</v>
      </c>
      <c r="G114" s="6" t="str">
        <f>TRIM(RIGHT(C114, LEN(C114) - SEARCH("-", C114)))</f>
        <v>MS Wade</v>
      </c>
      <c r="H114" s="6">
        <f>IF(AND(E114=E113,F114=G113,G114=F113),1,0)</f>
        <v>0</v>
      </c>
    </row>
    <row r="115" spans="1:8" x14ac:dyDescent="0.25">
      <c r="A115" s="6">
        <v>2</v>
      </c>
      <c r="B115" s="6">
        <v>1</v>
      </c>
      <c r="C115" s="6" t="s">
        <v>98</v>
      </c>
      <c r="D115" s="6" t="s">
        <v>156</v>
      </c>
      <c r="E115" s="6">
        <v>10</v>
      </c>
      <c r="F115" s="6" t="str">
        <f>TRIM(LEFT(C115, SEARCH("-", C115) - 1))</f>
        <v>M Labuschagne</v>
      </c>
      <c r="G115" s="6" t="str">
        <f>TRIM(RIGHT(C115, LEN(C115) - SEARCH("-", C115)))</f>
        <v>C Green</v>
      </c>
      <c r="H115" s="6">
        <f>IF(AND(E115=E114,F115=G114,G115=F114),1,0)</f>
        <v>0</v>
      </c>
    </row>
    <row r="116" spans="1:8" x14ac:dyDescent="0.25">
      <c r="A116" s="6">
        <v>2</v>
      </c>
      <c r="B116" s="6">
        <v>1</v>
      </c>
      <c r="C116" s="6" t="s">
        <v>34</v>
      </c>
      <c r="D116" s="6" t="s">
        <v>156</v>
      </c>
      <c r="E116" s="6">
        <v>10</v>
      </c>
      <c r="F116" s="6" t="str">
        <f>TRIM(LEFT(C116, SEARCH("-", C116) - 1))</f>
        <v>MS Wade</v>
      </c>
      <c r="G116" s="6" t="str">
        <f>TRIM(RIGHT(C116, LEN(C116) - SEARCH("-", C116)))</f>
        <v>JA Burns</v>
      </c>
      <c r="H116" s="6">
        <f>IF(AND(E116=E115,F116=G115,G116=F115),1,0)</f>
        <v>0</v>
      </c>
    </row>
    <row r="117" spans="1:8" x14ac:dyDescent="0.25">
      <c r="A117" s="6">
        <v>3</v>
      </c>
      <c r="B117" s="6">
        <v>2</v>
      </c>
      <c r="C117" s="6" t="s">
        <v>43</v>
      </c>
      <c r="D117" s="6" t="s">
        <v>155</v>
      </c>
      <c r="E117" s="6">
        <v>10</v>
      </c>
      <c r="F117" s="6" t="str">
        <f>TRIM(LEFT(C117, SEARCH("-", C117) - 1))</f>
        <v>AM Rahane</v>
      </c>
      <c r="G117" s="6" t="str">
        <f>TRIM(RIGHT(C117, LEN(C117) - SEARCH("-", C117)))</f>
        <v>CA Pujara</v>
      </c>
      <c r="H117" s="6">
        <f>IF(AND(E117=E116,F117=G116,G117=F116),1,0)</f>
        <v>0</v>
      </c>
    </row>
    <row r="118" spans="1:8" x14ac:dyDescent="0.25">
      <c r="A118" s="6">
        <v>3</v>
      </c>
      <c r="B118" s="6">
        <v>2</v>
      </c>
      <c r="C118" s="6" t="s">
        <v>60</v>
      </c>
      <c r="D118" s="6" t="s">
        <v>155</v>
      </c>
      <c r="E118" s="6">
        <v>10</v>
      </c>
      <c r="F118" s="6" t="str">
        <f>TRIM(LEFT(C118, SEARCH("-", C118) - 1))</f>
        <v>CA Pujara</v>
      </c>
      <c r="G118" s="6" t="str">
        <f>TRIM(RIGHT(C118, LEN(C118) - SEARCH("-", C118)))</f>
        <v>AM Rahane</v>
      </c>
      <c r="H118" s="6">
        <f>IF(AND(E118=E117,F118=G117,G118=F117),1,0)</f>
        <v>1</v>
      </c>
    </row>
    <row r="119" spans="1:8" x14ac:dyDescent="0.25">
      <c r="A119" s="6">
        <v>3</v>
      </c>
      <c r="B119" s="6">
        <v>2</v>
      </c>
      <c r="C119" s="6" t="s">
        <v>57</v>
      </c>
      <c r="D119" s="6" t="s">
        <v>156</v>
      </c>
      <c r="E119" s="6">
        <v>10</v>
      </c>
      <c r="F119" s="6" t="str">
        <f>TRIM(LEFT(C119, SEARCH("-", C119) - 1))</f>
        <v>MS Wade</v>
      </c>
      <c r="G119" s="6" t="str">
        <f>TRIM(RIGHT(C119, LEN(C119) - SEARCH("-", C119)))</f>
        <v>SPD Smith</v>
      </c>
      <c r="H119" s="6">
        <f>IF(AND(E119=E118,F119=G118,G119=F118),1,0)</f>
        <v>0</v>
      </c>
    </row>
    <row r="120" spans="1:8" x14ac:dyDescent="0.25">
      <c r="A120" s="6">
        <v>3</v>
      </c>
      <c r="B120" s="6">
        <v>2</v>
      </c>
      <c r="C120" s="6" t="s">
        <v>74</v>
      </c>
      <c r="D120" s="6" t="s">
        <v>156</v>
      </c>
      <c r="E120" s="6">
        <v>10</v>
      </c>
      <c r="F120" s="6" t="str">
        <f>TRIM(LEFT(C120, SEARCH("-", C120) - 1))</f>
        <v>SPD Smith</v>
      </c>
      <c r="G120" s="6" t="str">
        <f>TRIM(RIGHT(C120, LEN(C120) - SEARCH("-", C120)))</f>
        <v>MS Wade</v>
      </c>
      <c r="H120" s="6">
        <f>IF(AND(E120=E119,F120=G119,G120=F119),1,0)</f>
        <v>1</v>
      </c>
    </row>
    <row r="121" spans="1:8" x14ac:dyDescent="0.25">
      <c r="A121" s="6">
        <v>2</v>
      </c>
      <c r="B121" s="6">
        <v>1</v>
      </c>
      <c r="C121" s="6" t="s">
        <v>97</v>
      </c>
      <c r="D121" s="6" t="s">
        <v>156</v>
      </c>
      <c r="E121" s="6">
        <v>9</v>
      </c>
      <c r="F121" s="6" t="str">
        <f>TRIM(LEFT(C121, SEARCH("-", C121) - 1))</f>
        <v>MA Starc</v>
      </c>
      <c r="G121" s="6" t="str">
        <f>TRIM(RIGHT(C121, LEN(C121) - SEARCH("-", C121)))</f>
        <v>PJ Cummins</v>
      </c>
      <c r="H121" s="6">
        <f>IF(AND(E121=E120,F121=G120,G121=F120),1,0)</f>
        <v>0</v>
      </c>
    </row>
    <row r="122" spans="1:8" x14ac:dyDescent="0.25">
      <c r="A122" s="6">
        <v>2</v>
      </c>
      <c r="B122" s="6">
        <v>1</v>
      </c>
      <c r="C122" s="6" t="s">
        <v>124</v>
      </c>
      <c r="D122" s="6" t="s">
        <v>156</v>
      </c>
      <c r="E122" s="6">
        <v>9</v>
      </c>
      <c r="F122" s="6" t="str">
        <f>TRIM(LEFT(C122, SEARCH("-", C122) - 1))</f>
        <v>PJ Cummins</v>
      </c>
      <c r="G122" s="6" t="str">
        <f>TRIM(RIGHT(C122, LEN(C122) - SEARCH("-", C122)))</f>
        <v>MA Starc</v>
      </c>
      <c r="H122" s="6">
        <f>IF(AND(E122=E121,F122=G121,G122=F121),1,0)</f>
        <v>1</v>
      </c>
    </row>
    <row r="123" spans="1:8" x14ac:dyDescent="0.25">
      <c r="A123" s="6">
        <v>1</v>
      </c>
      <c r="B123" s="6">
        <v>1</v>
      </c>
      <c r="C123" s="6" t="s">
        <v>52</v>
      </c>
      <c r="D123" s="6" t="s">
        <v>155</v>
      </c>
      <c r="E123" s="6">
        <v>8</v>
      </c>
      <c r="F123" s="6" t="str">
        <f>TRIM(LEFT(C123, SEARCH("-", C123) - 1))</f>
        <v>AM Rahane</v>
      </c>
      <c r="G123" s="6" t="str">
        <f>TRIM(RIGHT(C123, LEN(C123) - SEARCH("-", C123)))</f>
        <v>GH Vihari</v>
      </c>
      <c r="H123" s="6">
        <f>IF(AND(E123=E122,F123=G122,G123=F122),1,0)</f>
        <v>0</v>
      </c>
    </row>
    <row r="124" spans="1:8" x14ac:dyDescent="0.25">
      <c r="A124" s="6">
        <v>1</v>
      </c>
      <c r="B124" s="6">
        <v>1</v>
      </c>
      <c r="C124" s="6" t="s">
        <v>39</v>
      </c>
      <c r="D124" s="6" t="s">
        <v>155</v>
      </c>
      <c r="E124" s="6">
        <v>8</v>
      </c>
      <c r="F124" s="6" t="str">
        <f>TRIM(LEFT(C124, SEARCH("-", C124) - 1))</f>
        <v>GH Vihari</v>
      </c>
      <c r="G124" s="6" t="str">
        <f>TRIM(RIGHT(C124, LEN(C124) - SEARCH("-", C124)))</f>
        <v>AM Rahane</v>
      </c>
      <c r="H124" s="6">
        <f>IF(AND(E124=E123,F124=G123,G124=F123),1,0)</f>
        <v>1</v>
      </c>
    </row>
    <row r="125" spans="1:8" x14ac:dyDescent="0.25">
      <c r="A125" s="6">
        <v>1</v>
      </c>
      <c r="B125" s="6">
        <v>2</v>
      </c>
      <c r="C125" s="6" t="s">
        <v>129</v>
      </c>
      <c r="D125" s="6" t="s">
        <v>155</v>
      </c>
      <c r="E125" s="6">
        <v>8</v>
      </c>
      <c r="F125" s="6" t="str">
        <f>TRIM(LEFT(C125, SEARCH("-", C125) - 1))</f>
        <v>JJ Bumrah</v>
      </c>
      <c r="G125" s="6" t="str">
        <f>TRIM(RIGHT(C125, LEN(C125) - SEARCH("-", C125)))</f>
        <v>MA Agarwal</v>
      </c>
      <c r="H125" s="6">
        <f>IF(AND(E125=E124,F125=G124,G125=F124),1,0)</f>
        <v>0</v>
      </c>
    </row>
    <row r="126" spans="1:8" x14ac:dyDescent="0.25">
      <c r="A126" s="6">
        <v>1</v>
      </c>
      <c r="B126" s="6">
        <v>2</v>
      </c>
      <c r="C126" s="6" t="s">
        <v>103</v>
      </c>
      <c r="D126" s="6" t="s">
        <v>155</v>
      </c>
      <c r="E126" s="6">
        <v>8</v>
      </c>
      <c r="F126" s="6" t="str">
        <f>TRIM(LEFT(C126, SEARCH("-", C126) - 1))</f>
        <v>MA Agarwal</v>
      </c>
      <c r="G126" s="6" t="str">
        <f>TRIM(RIGHT(C126, LEN(C126) - SEARCH("-", C126)))</f>
        <v>JJ Bumrah</v>
      </c>
      <c r="H126" s="6">
        <f>IF(AND(E126=E125,F126=G125,G126=F125),1,0)</f>
        <v>1</v>
      </c>
    </row>
    <row r="127" spans="1:8" x14ac:dyDescent="0.25">
      <c r="A127" s="6">
        <v>2</v>
      </c>
      <c r="B127" s="6">
        <v>2</v>
      </c>
      <c r="C127" s="6" t="s">
        <v>67</v>
      </c>
      <c r="D127" s="6" t="s">
        <v>156</v>
      </c>
      <c r="E127" s="6">
        <v>8</v>
      </c>
      <c r="F127" s="6" t="str">
        <f>TRIM(LEFT(C127, SEARCH("-", C127) - 1))</f>
        <v>MA Starc</v>
      </c>
      <c r="G127" s="6" t="str">
        <f>TRIM(RIGHT(C127, LEN(C127) - SEARCH("-", C127)))</f>
        <v>NM Lyon</v>
      </c>
      <c r="H127" s="6">
        <f>IF(AND(E127=E126,F127=G126,G127=F126),1,0)</f>
        <v>0</v>
      </c>
    </row>
    <row r="128" spans="1:8" x14ac:dyDescent="0.25">
      <c r="A128" s="6">
        <v>2</v>
      </c>
      <c r="B128" s="6">
        <v>2</v>
      </c>
      <c r="C128" s="6" t="s">
        <v>47</v>
      </c>
      <c r="D128" s="6" t="s">
        <v>156</v>
      </c>
      <c r="E128" s="6">
        <v>8</v>
      </c>
      <c r="F128" s="6" t="str">
        <f>TRIM(LEFT(C128, SEARCH("-", C128) - 1))</f>
        <v>NM Lyon</v>
      </c>
      <c r="G128" s="6" t="str">
        <f>TRIM(RIGHT(C128, LEN(C128) - SEARCH("-", C128)))</f>
        <v>MA Starc</v>
      </c>
      <c r="H128" s="6">
        <f>IF(AND(E128=E127,F128=G127,G128=F127),1,0)</f>
        <v>1</v>
      </c>
    </row>
    <row r="129" spans="1:8" x14ac:dyDescent="0.25">
      <c r="A129" s="6">
        <v>4</v>
      </c>
      <c r="B129" s="6">
        <v>1</v>
      </c>
      <c r="C129" s="6" t="s">
        <v>99</v>
      </c>
      <c r="D129" s="6" t="s">
        <v>155</v>
      </c>
      <c r="E129" s="6">
        <v>8</v>
      </c>
      <c r="F129" s="6" t="str">
        <f>TRIM(LEFT(C129, SEARCH("-", C129) - 1))</f>
        <v>Mohammed Siraj</v>
      </c>
      <c r="G129" s="6" t="str">
        <f>TRIM(RIGHT(C129, LEN(C129) - SEARCH("-", C129)))</f>
        <v>T Natarajan</v>
      </c>
      <c r="H129" s="6">
        <f>IF(AND(E129=E128,F129=G128,G129=F128),1,0)</f>
        <v>0</v>
      </c>
    </row>
    <row r="130" spans="1:8" x14ac:dyDescent="0.25">
      <c r="A130" s="6">
        <v>4</v>
      </c>
      <c r="B130" s="6">
        <v>1</v>
      </c>
      <c r="C130" s="6" t="s">
        <v>107</v>
      </c>
      <c r="D130" s="6" t="s">
        <v>155</v>
      </c>
      <c r="E130" s="6">
        <v>8</v>
      </c>
      <c r="F130" s="6" t="str">
        <f>TRIM(LEFT(C130, SEARCH("-", C130) - 1))</f>
        <v>Mohammed Siraj</v>
      </c>
      <c r="G130" s="6" t="str">
        <f>TRIM(RIGHT(C130, LEN(C130) - SEARCH("-", C130)))</f>
        <v>Washington Sundar</v>
      </c>
      <c r="H130" s="6">
        <f>IF(AND(E130=E129,F130=G129,G130=F129),1,0)</f>
        <v>0</v>
      </c>
    </row>
    <row r="131" spans="1:8" x14ac:dyDescent="0.25">
      <c r="A131" s="6">
        <v>4</v>
      </c>
      <c r="B131" s="6">
        <v>1</v>
      </c>
      <c r="C131" s="6" t="s">
        <v>135</v>
      </c>
      <c r="D131" s="6" t="s">
        <v>155</v>
      </c>
      <c r="E131" s="6">
        <v>8</v>
      </c>
      <c r="F131" s="6" t="str">
        <f>TRIM(LEFT(C131, SEARCH("-", C131) - 1))</f>
        <v>T Natarajan</v>
      </c>
      <c r="G131" s="6" t="str">
        <f>TRIM(RIGHT(C131, LEN(C131) - SEARCH("-", C131)))</f>
        <v>Mohammed Siraj</v>
      </c>
      <c r="H131" s="6">
        <f>IF(AND(E131=E130,F131=G130,G131=F130),1,0)</f>
        <v>0</v>
      </c>
    </row>
    <row r="132" spans="1:8" x14ac:dyDescent="0.25">
      <c r="A132" s="6">
        <v>4</v>
      </c>
      <c r="B132" s="6">
        <v>1</v>
      </c>
      <c r="C132" s="6" t="s">
        <v>131</v>
      </c>
      <c r="D132" s="6" t="s">
        <v>155</v>
      </c>
      <c r="E132" s="6">
        <v>8</v>
      </c>
      <c r="F132" s="6" t="str">
        <f>TRIM(LEFT(C132, SEARCH("-", C132) - 1))</f>
        <v>Washington Sundar</v>
      </c>
      <c r="G132" s="6" t="str">
        <f>TRIM(RIGHT(C132, LEN(C132) - SEARCH("-", C132)))</f>
        <v>Mohammed Siraj</v>
      </c>
      <c r="H132" s="6">
        <f>IF(AND(E132=E131,F132=G131,G132=F131),1,0)</f>
        <v>0</v>
      </c>
    </row>
    <row r="133" spans="1:8" x14ac:dyDescent="0.25">
      <c r="A133" s="6">
        <v>1</v>
      </c>
      <c r="B133" s="6">
        <v>2</v>
      </c>
      <c r="C133" s="6" t="s">
        <v>88</v>
      </c>
      <c r="D133" s="6" t="s">
        <v>155</v>
      </c>
      <c r="E133" s="6">
        <v>7</v>
      </c>
      <c r="F133" s="6" t="str">
        <f>TRIM(LEFT(C133, SEARCH("-", C133) - 1))</f>
        <v>GH Vihari</v>
      </c>
      <c r="G133" s="6" t="str">
        <f>TRIM(RIGHT(C133, LEN(C133) - SEARCH("-", C133)))</f>
        <v>WP Saha</v>
      </c>
      <c r="H133" s="6">
        <f>IF(AND(E133=E132,F133=G132,G133=F132),1,0)</f>
        <v>0</v>
      </c>
    </row>
    <row r="134" spans="1:8" x14ac:dyDescent="0.25">
      <c r="A134" s="6">
        <v>1</v>
      </c>
      <c r="B134" s="6">
        <v>2</v>
      </c>
      <c r="C134" s="6" t="s">
        <v>128</v>
      </c>
      <c r="D134" s="6" t="s">
        <v>155</v>
      </c>
      <c r="E134" s="6">
        <v>7</v>
      </c>
      <c r="F134" s="6" t="str">
        <f>TRIM(LEFT(C134, SEARCH("-", C134) - 1))</f>
        <v>MA Agarwal</v>
      </c>
      <c r="G134" s="6" t="str">
        <f>TRIM(RIGHT(C134, LEN(C134) - SEARCH("-", C134)))</f>
        <v>PP Shaw</v>
      </c>
      <c r="H134" s="6">
        <f>IF(AND(E134=E133,F134=G133,G134=F133),1,0)</f>
        <v>0</v>
      </c>
    </row>
    <row r="135" spans="1:8" x14ac:dyDescent="0.25">
      <c r="A135" s="6">
        <v>1</v>
      </c>
      <c r="B135" s="6">
        <v>2</v>
      </c>
      <c r="C135" s="6" t="s">
        <v>122</v>
      </c>
      <c r="D135" s="6" t="s">
        <v>155</v>
      </c>
      <c r="E135" s="6">
        <v>7</v>
      </c>
      <c r="F135" s="6" t="str">
        <f>TRIM(LEFT(C135, SEARCH("-", C135) - 1))</f>
        <v>PP Shaw</v>
      </c>
      <c r="G135" s="6" t="str">
        <f>TRIM(RIGHT(C135, LEN(C135) - SEARCH("-", C135)))</f>
        <v>MA Agarwal</v>
      </c>
      <c r="H135" s="6">
        <f>IF(AND(E135=E134,F135=G134,G135=F134),1,0)</f>
        <v>1</v>
      </c>
    </row>
    <row r="136" spans="1:8" x14ac:dyDescent="0.25">
      <c r="A136" s="6">
        <v>1</v>
      </c>
      <c r="B136" s="6">
        <v>2</v>
      </c>
      <c r="C136" s="6" t="s">
        <v>119</v>
      </c>
      <c r="D136" s="6" t="s">
        <v>155</v>
      </c>
      <c r="E136" s="6">
        <v>7</v>
      </c>
      <c r="F136" s="6" t="str">
        <f>TRIM(LEFT(C136, SEARCH("-", C136) - 1))</f>
        <v>WP Saha</v>
      </c>
      <c r="G136" s="6" t="str">
        <f>TRIM(RIGHT(C136, LEN(C136) - SEARCH("-", C136)))</f>
        <v>GH Vihari</v>
      </c>
      <c r="H136" s="6">
        <f>IF(AND(E136=E135,F136=G135,G136=F135),1,0)</f>
        <v>0</v>
      </c>
    </row>
    <row r="137" spans="1:8" x14ac:dyDescent="0.25">
      <c r="A137" s="6">
        <v>4</v>
      </c>
      <c r="B137" s="6">
        <v>2</v>
      </c>
      <c r="C137" s="6" t="s">
        <v>117</v>
      </c>
      <c r="D137" s="6" t="s">
        <v>155</v>
      </c>
      <c r="E137" s="6">
        <v>7</v>
      </c>
      <c r="F137" s="6" t="str">
        <f>TRIM(LEFT(C137, SEARCH("-", C137) - 1))</f>
        <v>RR Pant</v>
      </c>
      <c r="G137" s="6" t="str">
        <f>TRIM(RIGHT(C137, LEN(C137) - SEARCH("-", C137)))</f>
        <v>SN Thakur</v>
      </c>
      <c r="H137" s="6">
        <f>IF(AND(E137=E136,F137=G136,G137=F136),1,0)</f>
        <v>0</v>
      </c>
    </row>
    <row r="138" spans="1:8" x14ac:dyDescent="0.25">
      <c r="A138" s="6">
        <v>4</v>
      </c>
      <c r="B138" s="6">
        <v>2</v>
      </c>
      <c r="C138" s="6" t="s">
        <v>132</v>
      </c>
      <c r="D138" s="6" t="s">
        <v>155</v>
      </c>
      <c r="E138" s="6">
        <v>7</v>
      </c>
      <c r="F138" s="6" t="str">
        <f>TRIM(LEFT(C138, SEARCH("-", C138) - 1))</f>
        <v>SN Thakur</v>
      </c>
      <c r="G138" s="6" t="str">
        <f>TRIM(RIGHT(C138, LEN(C138) - SEARCH("-", C138)))</f>
        <v>RR Pant</v>
      </c>
      <c r="H138" s="6">
        <f>IF(AND(E138=E137,F138=G137,G138=F137),1,0)</f>
        <v>1</v>
      </c>
    </row>
    <row r="139" spans="1:8" x14ac:dyDescent="0.25">
      <c r="A139" s="6">
        <v>3</v>
      </c>
      <c r="B139" s="6">
        <v>1</v>
      </c>
      <c r="C139" s="6" t="s">
        <v>101</v>
      </c>
      <c r="D139" s="6" t="s">
        <v>156</v>
      </c>
      <c r="E139" s="6">
        <v>6</v>
      </c>
      <c r="F139" s="6" t="str">
        <f>TRIM(LEFT(C139, SEARCH("-", C139) - 1))</f>
        <v>DA Warner</v>
      </c>
      <c r="G139" s="6" t="str">
        <f>TRIM(RIGHT(C139, LEN(C139) - SEARCH("-", C139)))</f>
        <v>WJ Pucovski</v>
      </c>
      <c r="H139" s="6">
        <f>IF(AND(E139=E138,F139=G138,G139=F138),1,0)</f>
        <v>0</v>
      </c>
    </row>
    <row r="140" spans="1:8" x14ac:dyDescent="0.25">
      <c r="A140" s="6">
        <v>3</v>
      </c>
      <c r="B140" s="6">
        <v>1</v>
      </c>
      <c r="C140" s="6" t="s">
        <v>147</v>
      </c>
      <c r="D140" s="6" t="s">
        <v>155</v>
      </c>
      <c r="E140" s="6">
        <v>6</v>
      </c>
      <c r="F140" s="6" t="str">
        <f>TRIM(LEFT(C140, SEARCH("-", C140) - 1))</f>
        <v>JJ Bumrah</v>
      </c>
      <c r="G140" s="6" t="str">
        <f>TRIM(RIGHT(C140, LEN(C140) - SEARCH("-", C140)))</f>
        <v>RA Jadeja</v>
      </c>
      <c r="H140" s="6">
        <f>IF(AND(E140=E139,F140=G139,G140=F139),1,0)</f>
        <v>0</v>
      </c>
    </row>
    <row r="141" spans="1:8" x14ac:dyDescent="0.25">
      <c r="A141" s="6">
        <v>3</v>
      </c>
      <c r="B141" s="6">
        <v>1</v>
      </c>
      <c r="C141" s="6" t="s">
        <v>100</v>
      </c>
      <c r="D141" s="6" t="s">
        <v>155</v>
      </c>
      <c r="E141" s="6">
        <v>6</v>
      </c>
      <c r="F141" s="6" t="str">
        <f>TRIM(LEFT(C141, SEARCH("-", C141) - 1))</f>
        <v>RA Jadeja</v>
      </c>
      <c r="G141" s="6" t="str">
        <f>TRIM(RIGHT(C141, LEN(C141) - SEARCH("-", C141)))</f>
        <v>JJ Bumrah</v>
      </c>
      <c r="H141" s="6">
        <f>IF(AND(E141=E140,F141=G140,G141=F140),1,0)</f>
        <v>1</v>
      </c>
    </row>
    <row r="142" spans="1:8" x14ac:dyDescent="0.25">
      <c r="A142" s="6">
        <v>3</v>
      </c>
      <c r="B142" s="6">
        <v>1</v>
      </c>
      <c r="C142" s="6" t="s">
        <v>109</v>
      </c>
      <c r="D142" s="6" t="s">
        <v>156</v>
      </c>
      <c r="E142" s="6">
        <v>6</v>
      </c>
      <c r="F142" s="6" t="str">
        <f>TRIM(LEFT(C142, SEARCH("-", C142) - 1))</f>
        <v>SPD Smith</v>
      </c>
      <c r="G142" s="6" t="str">
        <f>TRIM(RIGHT(C142, LEN(C142) - SEARCH("-", C142)))</f>
        <v>TD Paine</v>
      </c>
      <c r="H142" s="6">
        <f>IF(AND(E142=E141,F142=G141,G142=F141),1,0)</f>
        <v>0</v>
      </c>
    </row>
    <row r="143" spans="1:8" x14ac:dyDescent="0.25">
      <c r="A143" s="6">
        <v>3</v>
      </c>
      <c r="B143" s="6">
        <v>1</v>
      </c>
      <c r="C143" s="6" t="s">
        <v>139</v>
      </c>
      <c r="D143" s="6" t="s">
        <v>156</v>
      </c>
      <c r="E143" s="6">
        <v>6</v>
      </c>
      <c r="F143" s="6" t="str">
        <f>TRIM(LEFT(C143, SEARCH("-", C143) - 1))</f>
        <v>TD Paine</v>
      </c>
      <c r="G143" s="6" t="str">
        <f>TRIM(RIGHT(C143, LEN(C143) - SEARCH("-", C143)))</f>
        <v>SPD Smith</v>
      </c>
      <c r="H143" s="6">
        <f>IF(AND(E143=E142,F143=G142,G143=F142),1,0)</f>
        <v>1</v>
      </c>
    </row>
    <row r="144" spans="1:8" x14ac:dyDescent="0.25">
      <c r="A144" s="6">
        <v>3</v>
      </c>
      <c r="B144" s="6">
        <v>1</v>
      </c>
      <c r="C144" s="6" t="s">
        <v>89</v>
      </c>
      <c r="D144" s="6" t="s">
        <v>156</v>
      </c>
      <c r="E144" s="6">
        <v>6</v>
      </c>
      <c r="F144" s="6" t="str">
        <f>TRIM(LEFT(C144, SEARCH("-", C144) - 1))</f>
        <v>WJ Pucovski</v>
      </c>
      <c r="G144" s="6" t="str">
        <f>TRIM(RIGHT(C144, LEN(C144) - SEARCH("-", C144)))</f>
        <v>DA Warner</v>
      </c>
      <c r="H144" s="6">
        <f>IF(AND(E144=E143,F144=G143,G144=F143),1,0)</f>
        <v>0</v>
      </c>
    </row>
    <row r="145" spans="1:8" x14ac:dyDescent="0.25">
      <c r="A145" s="6">
        <v>1</v>
      </c>
      <c r="B145" s="6">
        <v>1</v>
      </c>
      <c r="C145" s="6" t="s">
        <v>145</v>
      </c>
      <c r="D145" s="6" t="s">
        <v>155</v>
      </c>
      <c r="E145" s="6">
        <v>5</v>
      </c>
      <c r="F145" s="6" t="str">
        <f>TRIM(LEFT(C145, SEARCH("-", C145) - 1))</f>
        <v>JJ Bumrah</v>
      </c>
      <c r="G145" s="6" t="str">
        <f>TRIM(RIGHT(C145, LEN(C145) - SEARCH("-", C145)))</f>
        <v>UT Yadav</v>
      </c>
      <c r="H145" s="6">
        <f>IF(AND(E145=E144,F145=G144,G145=F144),1,0)</f>
        <v>0</v>
      </c>
    </row>
    <row r="146" spans="1:8" x14ac:dyDescent="0.25">
      <c r="A146" s="6">
        <v>1</v>
      </c>
      <c r="B146" s="6">
        <v>1</v>
      </c>
      <c r="C146" s="6" t="s">
        <v>118</v>
      </c>
      <c r="D146" s="6" t="s">
        <v>155</v>
      </c>
      <c r="E146" s="6">
        <v>5</v>
      </c>
      <c r="F146" s="6" t="str">
        <f>TRIM(LEFT(C146, SEARCH("-", C146) - 1))</f>
        <v>UT Yadav</v>
      </c>
      <c r="G146" s="6" t="str">
        <f>TRIM(RIGHT(C146, LEN(C146) - SEARCH("-", C146)))</f>
        <v>JJ Bumrah</v>
      </c>
      <c r="H146" s="6">
        <f>IF(AND(E146=E145,F146=G145,G146=F145),1,0)</f>
        <v>1</v>
      </c>
    </row>
    <row r="147" spans="1:8" x14ac:dyDescent="0.25">
      <c r="A147" s="6">
        <v>1</v>
      </c>
      <c r="B147" s="6">
        <v>2</v>
      </c>
      <c r="C147" s="6" t="s">
        <v>114</v>
      </c>
      <c r="D147" s="6" t="s">
        <v>155</v>
      </c>
      <c r="E147" s="6">
        <v>5</v>
      </c>
      <c r="F147" s="6" t="str">
        <f>TRIM(LEFT(C147, SEARCH("-", C147) - 1))</f>
        <v>GH Vihari</v>
      </c>
      <c r="G147" s="6" t="str">
        <f>TRIM(RIGHT(C147, LEN(C147) - SEARCH("-", C147)))</f>
        <v>UT Yadav</v>
      </c>
      <c r="H147" s="6">
        <f>IF(AND(E147=E146,F147=G146,G147=F146),1,0)</f>
        <v>0</v>
      </c>
    </row>
    <row r="148" spans="1:8" x14ac:dyDescent="0.25">
      <c r="A148" s="6">
        <v>1</v>
      </c>
      <c r="B148" s="6">
        <v>2</v>
      </c>
      <c r="C148" s="6" t="s">
        <v>137</v>
      </c>
      <c r="D148" s="6" t="s">
        <v>155</v>
      </c>
      <c r="E148" s="6">
        <v>5</v>
      </c>
      <c r="F148" s="6" t="str">
        <f>TRIM(LEFT(C148, SEARCH("-", C148) - 1))</f>
        <v>Mohammed Shami</v>
      </c>
      <c r="G148" s="6" t="str">
        <f>TRIM(RIGHT(C148, LEN(C148) - SEARCH("-", C148)))</f>
        <v>UT Yadav</v>
      </c>
      <c r="H148" s="6">
        <f>IF(AND(E148=E147,F148=G147,G148=F147),1,0)</f>
        <v>0</v>
      </c>
    </row>
    <row r="149" spans="1:8" x14ac:dyDescent="0.25">
      <c r="A149" s="6">
        <v>1</v>
      </c>
      <c r="B149" s="6">
        <v>2</v>
      </c>
      <c r="C149" s="6" t="s">
        <v>150</v>
      </c>
      <c r="D149" s="6" t="s">
        <v>155</v>
      </c>
      <c r="E149" s="6">
        <v>5</v>
      </c>
      <c r="F149" s="6" t="str">
        <f>TRIM(LEFT(C149, SEARCH("-", C149) - 1))</f>
        <v>UT Yadav</v>
      </c>
      <c r="G149" s="6" t="str">
        <f>TRIM(RIGHT(C149, LEN(C149) - SEARCH("-", C149)))</f>
        <v>GH Vihari</v>
      </c>
      <c r="H149" s="6">
        <f>IF(AND(E149=E148,F149=G148,G149=F148),1,0)</f>
        <v>0</v>
      </c>
    </row>
    <row r="150" spans="1:8" x14ac:dyDescent="0.25">
      <c r="A150" s="6">
        <v>1</v>
      </c>
      <c r="B150" s="6">
        <v>2</v>
      </c>
      <c r="C150" s="6" t="s">
        <v>121</v>
      </c>
      <c r="D150" s="6" t="s">
        <v>155</v>
      </c>
      <c r="E150" s="6">
        <v>5</v>
      </c>
      <c r="F150" s="6" t="str">
        <f>TRIM(LEFT(C150, SEARCH("-", C150) - 1))</f>
        <v>UT Yadav</v>
      </c>
      <c r="G150" s="6" t="str">
        <f>TRIM(RIGHT(C150, LEN(C150) - SEARCH("-", C150)))</f>
        <v>Mohammed Shami</v>
      </c>
      <c r="H150" s="6">
        <f>IF(AND(E150=E149,F150=G149,G150=F149),1,0)</f>
        <v>0</v>
      </c>
    </row>
    <row r="151" spans="1:8" x14ac:dyDescent="0.25">
      <c r="A151" s="6">
        <v>3</v>
      </c>
      <c r="B151" s="6">
        <v>1</v>
      </c>
      <c r="C151" s="6" t="s">
        <v>141</v>
      </c>
      <c r="D151" s="6" t="s">
        <v>156</v>
      </c>
      <c r="E151" s="6">
        <v>5</v>
      </c>
      <c r="F151" s="6" t="str">
        <f>TRIM(LEFT(C151, SEARCH("-", C151) - 1))</f>
        <v>NM Lyon</v>
      </c>
      <c r="G151" s="6" t="str">
        <f>TRIM(RIGHT(C151, LEN(C151) - SEARCH("-", C151)))</f>
        <v>SPD Smith</v>
      </c>
      <c r="H151" s="6">
        <f>IF(AND(E151=E150,F151=G150,G151=F150),1,0)</f>
        <v>0</v>
      </c>
    </row>
    <row r="152" spans="1:8" x14ac:dyDescent="0.25">
      <c r="A152" s="6">
        <v>3</v>
      </c>
      <c r="B152" s="6">
        <v>1</v>
      </c>
      <c r="C152" s="6" t="s">
        <v>112</v>
      </c>
      <c r="D152" s="6" t="s">
        <v>156</v>
      </c>
      <c r="E152" s="6">
        <v>5</v>
      </c>
      <c r="F152" s="6" t="str">
        <f>TRIM(LEFT(C152, SEARCH("-", C152) - 1))</f>
        <v>SPD Smith</v>
      </c>
      <c r="G152" s="6" t="str">
        <f>TRIM(RIGHT(C152, LEN(C152) - SEARCH("-", C152)))</f>
        <v>NM Lyon</v>
      </c>
      <c r="H152" s="6">
        <f>IF(AND(E152=E151,F152=G151,G152=F151),1,0)</f>
        <v>1</v>
      </c>
    </row>
    <row r="153" spans="1:8" x14ac:dyDescent="0.25">
      <c r="A153" s="6">
        <v>4</v>
      </c>
      <c r="B153" s="6">
        <v>2</v>
      </c>
      <c r="C153" s="6" t="s">
        <v>97</v>
      </c>
      <c r="D153" s="6" t="s">
        <v>156</v>
      </c>
      <c r="E153" s="6">
        <v>5</v>
      </c>
      <c r="F153" s="6" t="str">
        <f>TRIM(LEFT(C153, SEARCH("-", C153) - 1))</f>
        <v>MA Starc</v>
      </c>
      <c r="G153" s="6" t="str">
        <f>TRIM(RIGHT(C153, LEN(C153) - SEARCH("-", C153)))</f>
        <v>PJ Cummins</v>
      </c>
      <c r="H153" s="6">
        <f>IF(AND(E153=E152,F153=G152,G153=F152),1,0)</f>
        <v>0</v>
      </c>
    </row>
    <row r="154" spans="1:8" x14ac:dyDescent="0.25">
      <c r="A154" s="6">
        <v>4</v>
      </c>
      <c r="B154" s="6">
        <v>2</v>
      </c>
      <c r="C154" s="6" t="s">
        <v>124</v>
      </c>
      <c r="D154" s="6" t="s">
        <v>156</v>
      </c>
      <c r="E154" s="6">
        <v>5</v>
      </c>
      <c r="F154" s="6" t="str">
        <f>TRIM(LEFT(C154, SEARCH("-", C154) - 1))</f>
        <v>PJ Cummins</v>
      </c>
      <c r="G154" s="6" t="str">
        <f>TRIM(RIGHT(C154, LEN(C154) - SEARCH("-", C154)))</f>
        <v>MA Starc</v>
      </c>
      <c r="H154" s="6">
        <f>IF(AND(E154=E153,F154=G153,G154=F153),1,0)</f>
        <v>1</v>
      </c>
    </row>
    <row r="155" spans="1:8" x14ac:dyDescent="0.25">
      <c r="A155" s="6">
        <v>1</v>
      </c>
      <c r="B155" s="6">
        <v>1</v>
      </c>
      <c r="C155" s="6" t="s">
        <v>123</v>
      </c>
      <c r="D155" s="6" t="s">
        <v>155</v>
      </c>
      <c r="E155" s="6">
        <v>4</v>
      </c>
      <c r="F155" s="6" t="str">
        <f>TRIM(LEFT(C155, SEARCH("-", C155) - 1))</f>
        <v>JJ Bumrah</v>
      </c>
      <c r="G155" s="6" t="str">
        <f>TRIM(RIGHT(C155, LEN(C155) - SEARCH("-", C155)))</f>
        <v>Mohammed Shami</v>
      </c>
      <c r="H155" s="6">
        <f>IF(AND(E155=E154,F155=G154,G155=F154),1,0)</f>
        <v>0</v>
      </c>
    </row>
    <row r="156" spans="1:8" x14ac:dyDescent="0.25">
      <c r="A156" s="6">
        <v>1</v>
      </c>
      <c r="B156" s="6">
        <v>1</v>
      </c>
      <c r="C156" s="6" t="s">
        <v>144</v>
      </c>
      <c r="D156" s="6" t="s">
        <v>155</v>
      </c>
      <c r="E156" s="6">
        <v>4</v>
      </c>
      <c r="F156" s="6" t="str">
        <f>TRIM(LEFT(C156, SEARCH("-", C156) - 1))</f>
        <v>Mohammed Shami</v>
      </c>
      <c r="G156" s="6" t="str">
        <f>TRIM(RIGHT(C156, LEN(C156) - SEARCH("-", C156)))</f>
        <v>JJ Bumrah</v>
      </c>
      <c r="H156" s="6">
        <f>IF(AND(E156=E155,F156=G155,G156=F155),1,0)</f>
        <v>1</v>
      </c>
    </row>
    <row r="157" spans="1:8" x14ac:dyDescent="0.25">
      <c r="A157" s="6">
        <v>1</v>
      </c>
      <c r="B157" s="6">
        <v>2</v>
      </c>
      <c r="C157" s="6" t="s">
        <v>140</v>
      </c>
      <c r="D157" s="6" t="s">
        <v>155</v>
      </c>
      <c r="E157" s="6">
        <v>4</v>
      </c>
      <c r="F157" s="6" t="str">
        <f>TRIM(LEFT(C157, SEARCH("-", C157) - 1))</f>
        <v>GH Vihari</v>
      </c>
      <c r="G157" s="6" t="str">
        <f>TRIM(RIGHT(C157, LEN(C157) - SEARCH("-", C157)))</f>
        <v>V Kohli</v>
      </c>
      <c r="H157" s="6">
        <f>IF(AND(E157=E156,F157=G156,G157=F156),1,0)</f>
        <v>0</v>
      </c>
    </row>
    <row r="158" spans="1:8" x14ac:dyDescent="0.25">
      <c r="A158" s="6">
        <v>1</v>
      </c>
      <c r="B158" s="6">
        <v>2</v>
      </c>
      <c r="C158" s="6" t="s">
        <v>120</v>
      </c>
      <c r="D158" s="6" t="s">
        <v>155</v>
      </c>
      <c r="E158" s="6">
        <v>4</v>
      </c>
      <c r="F158" s="6" t="str">
        <f>TRIM(LEFT(C158, SEARCH("-", C158) - 1))</f>
        <v>V Kohli</v>
      </c>
      <c r="G158" s="6" t="str">
        <f>TRIM(RIGHT(C158, LEN(C158) - SEARCH("-", C158)))</f>
        <v>GH Vihari</v>
      </c>
      <c r="H158" s="6">
        <f>IF(AND(E158=E157,F158=G157,G158=F157),1,0)</f>
        <v>1</v>
      </c>
    </row>
    <row r="159" spans="1:8" x14ac:dyDescent="0.25">
      <c r="A159" s="6">
        <v>2</v>
      </c>
      <c r="B159" s="6">
        <v>1</v>
      </c>
      <c r="C159" s="6" t="s">
        <v>92</v>
      </c>
      <c r="D159" s="6" t="s">
        <v>156</v>
      </c>
      <c r="E159" s="6">
        <v>4</v>
      </c>
      <c r="F159" s="6" t="str">
        <f>TRIM(LEFT(C159, SEARCH("-", C159) - 1))</f>
        <v>JR Hazlewood</v>
      </c>
      <c r="G159" s="6" t="str">
        <f>TRIM(RIGHT(C159, LEN(C159) - SEARCH("-", C159)))</f>
        <v>PJ Cummins</v>
      </c>
      <c r="H159" s="6">
        <f>IF(AND(E159=E158,F159=G158,G159=F158),1,0)</f>
        <v>0</v>
      </c>
    </row>
    <row r="160" spans="1:8" x14ac:dyDescent="0.25">
      <c r="A160" s="6">
        <v>2</v>
      </c>
      <c r="B160" s="6">
        <v>1</v>
      </c>
      <c r="C160" s="6" t="s">
        <v>81</v>
      </c>
      <c r="D160" s="6" t="s">
        <v>156</v>
      </c>
      <c r="E160" s="6">
        <v>4</v>
      </c>
      <c r="F160" s="6" t="str">
        <f>TRIM(LEFT(C160, SEARCH("-", C160) - 1))</f>
        <v>PJ Cummins</v>
      </c>
      <c r="G160" s="6" t="str">
        <f>TRIM(RIGHT(C160, LEN(C160) - SEARCH("-", C160)))</f>
        <v>JR Hazlewood</v>
      </c>
      <c r="H160" s="6">
        <f>IF(AND(E160=E159,F160=G159,G160=F159),1,0)</f>
        <v>1</v>
      </c>
    </row>
    <row r="161" spans="1:8" x14ac:dyDescent="0.25">
      <c r="A161" s="6">
        <v>2</v>
      </c>
      <c r="B161" s="6">
        <v>2</v>
      </c>
      <c r="C161" s="6" t="s">
        <v>32</v>
      </c>
      <c r="D161" s="6" t="s">
        <v>156</v>
      </c>
      <c r="E161" s="6">
        <v>4</v>
      </c>
      <c r="F161" s="6" t="str">
        <f>TRIM(LEFT(C161, SEARCH("-", C161) - 1))</f>
        <v>JA Burns</v>
      </c>
      <c r="G161" s="6" t="str">
        <f>TRIM(RIGHT(C161, LEN(C161) - SEARCH("-", C161)))</f>
        <v>MS Wade</v>
      </c>
      <c r="H161" s="6">
        <f>IF(AND(E161=E160,F161=G160,G161=F160),1,0)</f>
        <v>0</v>
      </c>
    </row>
    <row r="162" spans="1:8" x14ac:dyDescent="0.25">
      <c r="A162" s="6">
        <v>2</v>
      </c>
      <c r="B162" s="6">
        <v>2</v>
      </c>
      <c r="C162" s="6" t="s">
        <v>34</v>
      </c>
      <c r="D162" s="6" t="s">
        <v>156</v>
      </c>
      <c r="E162" s="6">
        <v>4</v>
      </c>
      <c r="F162" s="6" t="str">
        <f>TRIM(LEFT(C162, SEARCH("-", C162) - 1))</f>
        <v>MS Wade</v>
      </c>
      <c r="G162" s="6" t="str">
        <f>TRIM(RIGHT(C162, LEN(C162) - SEARCH("-", C162)))</f>
        <v>JA Burns</v>
      </c>
      <c r="H162" s="6">
        <f>IF(AND(E162=E161,F162=G161,G162=F161),1,0)</f>
        <v>1</v>
      </c>
    </row>
    <row r="163" spans="1:8" x14ac:dyDescent="0.25">
      <c r="A163" s="6">
        <v>3</v>
      </c>
      <c r="B163" s="6">
        <v>1</v>
      </c>
      <c r="C163" s="6" t="s">
        <v>127</v>
      </c>
      <c r="D163" s="6" t="s">
        <v>155</v>
      </c>
      <c r="E163" s="6">
        <v>4</v>
      </c>
      <c r="F163" s="6" t="str">
        <f>TRIM(LEFT(C163, SEARCH("-", C163) - 1))</f>
        <v>NA Saini</v>
      </c>
      <c r="G163" s="6" t="str">
        <f>TRIM(RIGHT(C163, LEN(C163) - SEARCH("-", C163)))</f>
        <v>RA Jadeja</v>
      </c>
      <c r="H163" s="6">
        <f>IF(AND(E163=E162,F163=G162,G163=F162),1,0)</f>
        <v>0</v>
      </c>
    </row>
    <row r="164" spans="1:8" x14ac:dyDescent="0.25">
      <c r="A164" s="6">
        <v>3</v>
      </c>
      <c r="B164" s="6">
        <v>1</v>
      </c>
      <c r="C164" s="6" t="s">
        <v>146</v>
      </c>
      <c r="D164" s="6" t="s">
        <v>155</v>
      </c>
      <c r="E164" s="6">
        <v>4</v>
      </c>
      <c r="F164" s="6" t="str">
        <f>TRIM(LEFT(C164, SEARCH("-", C164) - 1))</f>
        <v>RA Jadeja</v>
      </c>
      <c r="G164" s="6" t="str">
        <f>TRIM(RIGHT(C164, LEN(C164) - SEARCH("-", C164)))</f>
        <v>NA Saini</v>
      </c>
      <c r="H164" s="6">
        <f>IF(AND(E164=E163,F164=G163,G164=F163),1,0)</f>
        <v>1</v>
      </c>
    </row>
    <row r="165" spans="1:8" x14ac:dyDescent="0.25">
      <c r="A165" s="6">
        <v>4</v>
      </c>
      <c r="B165" s="6">
        <v>1</v>
      </c>
      <c r="C165" s="6" t="s">
        <v>20</v>
      </c>
      <c r="D165" s="6" t="s">
        <v>156</v>
      </c>
      <c r="E165" s="6">
        <v>4</v>
      </c>
      <c r="F165" s="6" t="str">
        <f>TRIM(LEFT(C165, SEARCH("-", C165) - 1))</f>
        <v>DA Warner</v>
      </c>
      <c r="G165" s="6" t="str">
        <f>TRIM(RIGHT(C165, LEN(C165) - SEARCH("-", C165)))</f>
        <v>MS Harris</v>
      </c>
      <c r="H165" s="6">
        <f>IF(AND(E165=E164,F165=G164,G165=F164),1,0)</f>
        <v>0</v>
      </c>
    </row>
    <row r="166" spans="1:8" x14ac:dyDescent="0.25">
      <c r="A166" s="6">
        <v>4</v>
      </c>
      <c r="B166" s="6">
        <v>1</v>
      </c>
      <c r="C166" s="6" t="s">
        <v>25</v>
      </c>
      <c r="D166" s="6" t="s">
        <v>156</v>
      </c>
      <c r="E166" s="6">
        <v>4</v>
      </c>
      <c r="F166" s="6" t="str">
        <f>TRIM(LEFT(C166, SEARCH("-", C166) - 1))</f>
        <v>MS Harris</v>
      </c>
      <c r="G166" s="6" t="str">
        <f>TRIM(RIGHT(C166, LEN(C166) - SEARCH("-", C166)))</f>
        <v>DA Warner</v>
      </c>
      <c r="H166" s="6">
        <f>IF(AND(E166=E165,F166=G165,G166=F165),1,0)</f>
        <v>1</v>
      </c>
    </row>
    <row r="167" spans="1:8" x14ac:dyDescent="0.25">
      <c r="A167" s="6">
        <v>2</v>
      </c>
      <c r="B167" s="6">
        <v>1</v>
      </c>
      <c r="C167" s="6" t="s">
        <v>43</v>
      </c>
      <c r="D167" s="6" t="s">
        <v>155</v>
      </c>
      <c r="E167" s="6">
        <v>3</v>
      </c>
      <c r="F167" s="6" t="str">
        <f>TRIM(LEFT(C167, SEARCH("-", C167) - 1))</f>
        <v>AM Rahane</v>
      </c>
      <c r="G167" s="6" t="str">
        <f>TRIM(RIGHT(C167, LEN(C167) - SEARCH("-", C167)))</f>
        <v>CA Pujara</v>
      </c>
      <c r="H167" s="6">
        <f>IF(AND(E167=E166,F167=G166,G167=F166),1,0)</f>
        <v>0</v>
      </c>
    </row>
    <row r="168" spans="1:8" x14ac:dyDescent="0.25">
      <c r="A168" s="6">
        <v>2</v>
      </c>
      <c r="B168" s="6">
        <v>1</v>
      </c>
      <c r="C168" s="6" t="s">
        <v>60</v>
      </c>
      <c r="D168" s="6" t="s">
        <v>155</v>
      </c>
      <c r="E168" s="6">
        <v>3</v>
      </c>
      <c r="F168" s="6" t="str">
        <f>TRIM(LEFT(C168, SEARCH("-", C168) - 1))</f>
        <v>CA Pujara</v>
      </c>
      <c r="G168" s="6" t="str">
        <f>TRIM(RIGHT(C168, LEN(C168) - SEARCH("-", C168)))</f>
        <v>AM Rahane</v>
      </c>
      <c r="H168" s="6">
        <f>IF(AND(E168=E167,F168=G167,G168=F167),1,0)</f>
        <v>1</v>
      </c>
    </row>
    <row r="169" spans="1:8" x14ac:dyDescent="0.25">
      <c r="A169" s="6">
        <v>2</v>
      </c>
      <c r="B169" s="6">
        <v>1</v>
      </c>
      <c r="C169" s="6" t="s">
        <v>11</v>
      </c>
      <c r="D169" s="6" t="s">
        <v>156</v>
      </c>
      <c r="E169" s="6">
        <v>3</v>
      </c>
      <c r="F169" s="6" t="str">
        <f>TRIM(LEFT(C169, SEARCH("-", C169) - 1))</f>
        <v>M Labuschagne</v>
      </c>
      <c r="G169" s="6" t="str">
        <f>TRIM(RIGHT(C169, LEN(C169) - SEARCH("-", C169)))</f>
        <v>SPD Smith</v>
      </c>
      <c r="H169" s="6">
        <f>IF(AND(E169=E168,F169=G168,G169=F168),1,0)</f>
        <v>0</v>
      </c>
    </row>
    <row r="170" spans="1:8" x14ac:dyDescent="0.25">
      <c r="A170" s="6">
        <v>2</v>
      </c>
      <c r="B170" s="6">
        <v>1</v>
      </c>
      <c r="C170" s="6" t="s">
        <v>16</v>
      </c>
      <c r="D170" s="6" t="s">
        <v>156</v>
      </c>
      <c r="E170" s="6">
        <v>3</v>
      </c>
      <c r="F170" s="6" t="str">
        <f>TRIM(LEFT(C170, SEARCH("-", C170) - 1))</f>
        <v>SPD Smith</v>
      </c>
      <c r="G170" s="6" t="str">
        <f>TRIM(RIGHT(C170, LEN(C170) - SEARCH("-", C170)))</f>
        <v>M Labuschagne</v>
      </c>
      <c r="H170" s="6">
        <f>IF(AND(E170=E169,F170=G169,G170=F169),1,0)</f>
        <v>1</v>
      </c>
    </row>
    <row r="171" spans="1:8" x14ac:dyDescent="0.25">
      <c r="A171" s="6">
        <v>2</v>
      </c>
      <c r="B171" s="6">
        <v>2</v>
      </c>
      <c r="C171" s="6" t="s">
        <v>36</v>
      </c>
      <c r="D171" s="6" t="s">
        <v>155</v>
      </c>
      <c r="E171" s="6">
        <v>3</v>
      </c>
      <c r="F171" s="6" t="str">
        <f>TRIM(LEFT(C171, SEARCH("-", C171) - 1))</f>
        <v>CA Pujara</v>
      </c>
      <c r="G171" s="6" t="str">
        <f>TRIM(RIGHT(C171, LEN(C171) - SEARCH("-", C171)))</f>
        <v>Shubman Gill</v>
      </c>
      <c r="H171" s="6">
        <f>IF(AND(E171=E170,F171=G170,G171=F170),1,0)</f>
        <v>0</v>
      </c>
    </row>
    <row r="172" spans="1:8" x14ac:dyDescent="0.25">
      <c r="A172" s="6">
        <v>2</v>
      </c>
      <c r="B172" s="6">
        <v>2</v>
      </c>
      <c r="C172" s="6" t="s">
        <v>6</v>
      </c>
      <c r="D172" s="6" t="s">
        <v>155</v>
      </c>
      <c r="E172" s="6">
        <v>3</v>
      </c>
      <c r="F172" s="6" t="str">
        <f>TRIM(LEFT(C172, SEARCH("-", C172) - 1))</f>
        <v>Shubman Gill</v>
      </c>
      <c r="G172" s="6" t="str">
        <f>TRIM(RIGHT(C172, LEN(C172) - SEARCH("-", C172)))</f>
        <v>CA Pujara</v>
      </c>
      <c r="H172" s="6">
        <f>IF(AND(E172=E171,F172=G171,G172=F171),1,0)</f>
        <v>1</v>
      </c>
    </row>
    <row r="173" spans="1:8" x14ac:dyDescent="0.25">
      <c r="A173" s="6">
        <v>1</v>
      </c>
      <c r="B173" s="6">
        <v>1</v>
      </c>
      <c r="C173" s="6" t="s">
        <v>130</v>
      </c>
      <c r="D173" s="6" t="s">
        <v>155</v>
      </c>
      <c r="E173" s="6">
        <v>2</v>
      </c>
      <c r="F173" s="6" t="str">
        <f>TRIM(LEFT(C173, SEARCH("-", C173) - 1))</f>
        <v>UT Yadav</v>
      </c>
      <c r="G173" s="6" t="str">
        <f>TRIM(RIGHT(C173, LEN(C173) - SEARCH("-", C173)))</f>
        <v>WP Saha</v>
      </c>
      <c r="H173" s="6">
        <f>IF(AND(E173=E172,F173=G172,G173=F172),1,0)</f>
        <v>0</v>
      </c>
    </row>
    <row r="174" spans="1:8" x14ac:dyDescent="0.25">
      <c r="A174" s="6">
        <v>1</v>
      </c>
      <c r="B174" s="6">
        <v>1</v>
      </c>
      <c r="C174" s="6" t="s">
        <v>142</v>
      </c>
      <c r="D174" s="6" t="s">
        <v>155</v>
      </c>
      <c r="E174" s="6">
        <v>2</v>
      </c>
      <c r="F174" s="6" t="str">
        <f>TRIM(LEFT(C174, SEARCH("-", C174) - 1))</f>
        <v>WP Saha</v>
      </c>
      <c r="G174" s="6" t="str">
        <f>TRIM(RIGHT(C174, LEN(C174) - SEARCH("-", C174)))</f>
        <v>UT Yadav</v>
      </c>
      <c r="H174" s="6">
        <f>IF(AND(E174=E173,F174=G173,G174=F173),1,0)</f>
        <v>1</v>
      </c>
    </row>
    <row r="175" spans="1:8" x14ac:dyDescent="0.25">
      <c r="A175" s="6">
        <v>4</v>
      </c>
      <c r="B175" s="6">
        <v>1</v>
      </c>
      <c r="C175" s="6" t="s">
        <v>33</v>
      </c>
      <c r="D175" s="6" t="s">
        <v>156</v>
      </c>
      <c r="E175" s="6">
        <v>2</v>
      </c>
      <c r="F175" s="6" t="str">
        <f>TRIM(LEFT(C175, SEARCH("-", C175) - 1))</f>
        <v>C Green</v>
      </c>
      <c r="G175" s="6" t="str">
        <f>TRIM(RIGHT(C175, LEN(C175) - SEARCH("-", C175)))</f>
        <v>PJ Cummins</v>
      </c>
      <c r="H175" s="6">
        <f>IF(AND(E175=E174,F175=G174,G175=F174),1,0)</f>
        <v>0</v>
      </c>
    </row>
    <row r="176" spans="1:8" x14ac:dyDescent="0.25">
      <c r="A176" s="6">
        <v>4</v>
      </c>
      <c r="B176" s="6">
        <v>1</v>
      </c>
      <c r="C176" s="6" t="s">
        <v>97</v>
      </c>
      <c r="D176" s="6" t="s">
        <v>156</v>
      </c>
      <c r="E176" s="6">
        <v>2</v>
      </c>
      <c r="F176" s="6" t="str">
        <f>TRIM(LEFT(C176, SEARCH("-", C176) - 1))</f>
        <v>MA Starc</v>
      </c>
      <c r="G176" s="6" t="str">
        <f>TRIM(RIGHT(C176, LEN(C176) - SEARCH("-", C176)))</f>
        <v>PJ Cummins</v>
      </c>
      <c r="H176" s="6">
        <f>IF(AND(E176=E175,F176=G175,G176=F175),1,0)</f>
        <v>0</v>
      </c>
    </row>
    <row r="177" spans="1:8" x14ac:dyDescent="0.25">
      <c r="A177" s="6">
        <v>4</v>
      </c>
      <c r="B177" s="6">
        <v>1</v>
      </c>
      <c r="C177" s="6" t="s">
        <v>54</v>
      </c>
      <c r="D177" s="6" t="s">
        <v>156</v>
      </c>
      <c r="E177" s="6">
        <v>2</v>
      </c>
      <c r="F177" s="6" t="str">
        <f>TRIM(LEFT(C177, SEARCH("-", C177) - 1))</f>
        <v>PJ Cummins</v>
      </c>
      <c r="G177" s="6" t="str">
        <f>TRIM(RIGHT(C177, LEN(C177) - SEARCH("-", C177)))</f>
        <v>C Green</v>
      </c>
      <c r="H177" s="6">
        <f>IF(AND(E177=E176,F177=G176,G177=F176),1,0)</f>
        <v>0</v>
      </c>
    </row>
    <row r="178" spans="1:8" x14ac:dyDescent="0.25">
      <c r="A178" s="6">
        <v>4</v>
      </c>
      <c r="B178" s="6">
        <v>1</v>
      </c>
      <c r="C178" s="6" t="s">
        <v>124</v>
      </c>
      <c r="D178" s="6" t="s">
        <v>156</v>
      </c>
      <c r="E178" s="6">
        <v>2</v>
      </c>
      <c r="F178" s="6" t="str">
        <f>TRIM(LEFT(C178, SEARCH("-", C178) - 1))</f>
        <v>PJ Cummins</v>
      </c>
      <c r="G178" s="6" t="str">
        <f>TRIM(RIGHT(C178, LEN(C178) - SEARCH("-", C178)))</f>
        <v>MA Starc</v>
      </c>
      <c r="H178" s="6">
        <f>IF(AND(E178=E177,F178=G177,G178=F177),1,0)</f>
        <v>0</v>
      </c>
    </row>
    <row r="179" spans="1:8" x14ac:dyDescent="0.25">
      <c r="A179" s="6">
        <v>2</v>
      </c>
      <c r="B179" s="6">
        <v>1</v>
      </c>
      <c r="C179" s="6" t="s">
        <v>154</v>
      </c>
      <c r="D179" s="6" t="s">
        <v>155</v>
      </c>
      <c r="E179" s="6">
        <v>1</v>
      </c>
      <c r="F179" s="6" t="str">
        <f>TRIM(LEFT(C179, SEARCH("-", C179) - 1))</f>
        <v>JJ Bumrah</v>
      </c>
      <c r="G179" s="6" t="str">
        <f>TRIM(RIGHT(C179, LEN(C179) - SEARCH("-", C179)))</f>
        <v>Mohammed Siraj</v>
      </c>
      <c r="H179" s="6">
        <f>IF(AND(E179=E178,F179=G178,G179=F178),1,0)</f>
        <v>0</v>
      </c>
    </row>
    <row r="180" spans="1:8" x14ac:dyDescent="0.25">
      <c r="A180" s="6">
        <v>2</v>
      </c>
      <c r="B180" s="6">
        <v>1</v>
      </c>
      <c r="C180" s="6" t="s">
        <v>134</v>
      </c>
      <c r="D180" s="6" t="s">
        <v>155</v>
      </c>
      <c r="E180" s="6">
        <v>1</v>
      </c>
      <c r="F180" s="6" t="str">
        <f>TRIM(LEFT(C180, SEARCH("-", C180) - 1))</f>
        <v>Mohammed Siraj</v>
      </c>
      <c r="G180" s="6" t="str">
        <f>TRIM(RIGHT(C180, LEN(C180) - SEARCH("-", C180)))</f>
        <v>JJ Bumrah</v>
      </c>
      <c r="H180" s="6">
        <f>IF(AND(E180=E179,F180=G179,G180=F179),1,0)</f>
        <v>1</v>
      </c>
    </row>
    <row r="181" spans="1:8" x14ac:dyDescent="0.25">
      <c r="A181" s="6">
        <v>1</v>
      </c>
      <c r="B181" s="6">
        <v>2</v>
      </c>
      <c r="C181" s="6" t="s">
        <v>69</v>
      </c>
      <c r="D181" s="6" t="s">
        <v>155</v>
      </c>
      <c r="E181" s="6">
        <v>0</v>
      </c>
      <c r="F181" s="6" t="str">
        <f>TRIM(LEFT(C181, SEARCH("-", C181) - 1))</f>
        <v>CA Pujara</v>
      </c>
      <c r="G181" s="6" t="str">
        <f>TRIM(RIGHT(C181, LEN(C181) - SEARCH("-", C181)))</f>
        <v>MA Agarwal</v>
      </c>
      <c r="H181" s="6">
        <f>IF(AND(E181=E180,F181=G180,G181=F180),1,0)</f>
        <v>0</v>
      </c>
    </row>
    <row r="182" spans="1:8" x14ac:dyDescent="0.25">
      <c r="A182" s="6">
        <v>1</v>
      </c>
      <c r="B182" s="6">
        <v>2</v>
      </c>
      <c r="C182" s="6" t="s">
        <v>62</v>
      </c>
      <c r="D182" s="6" t="s">
        <v>155</v>
      </c>
      <c r="E182" s="6">
        <v>0</v>
      </c>
      <c r="F182" s="6" t="str">
        <f>TRIM(LEFT(C182, SEARCH("-", C182) - 1))</f>
        <v>MA Agarwal</v>
      </c>
      <c r="G182" s="6" t="str">
        <f>TRIM(RIGHT(C182, LEN(C182) - SEARCH("-", C182)))</f>
        <v>CA Pujara</v>
      </c>
      <c r="H182" s="6">
        <f>IF(AND(E182=E181,F182=G181,G182=F181),1,0)</f>
        <v>1</v>
      </c>
    </row>
    <row r="183" spans="1:8" x14ac:dyDescent="0.25">
      <c r="A183" s="6">
        <v>1</v>
      </c>
      <c r="B183" s="6">
        <v>2</v>
      </c>
      <c r="C183" s="6" t="s">
        <v>152</v>
      </c>
      <c r="D183" s="6" t="s">
        <v>155</v>
      </c>
      <c r="E183" s="6">
        <v>0</v>
      </c>
      <c r="F183" s="6" t="str">
        <f>TRIM(LEFT(C183, SEARCH("-", C183) - 1))</f>
        <v>MA Agarwal</v>
      </c>
      <c r="G183" s="6" t="str">
        <f>TRIM(RIGHT(C183, LEN(C183) - SEARCH("-", C183)))</f>
        <v>V Kohli</v>
      </c>
      <c r="H183" s="6">
        <f>IF(AND(E183=E182,F183=G182,G183=F182),1,0)</f>
        <v>0</v>
      </c>
    </row>
    <row r="184" spans="1:8" x14ac:dyDescent="0.25">
      <c r="A184" s="6">
        <v>1</v>
      </c>
      <c r="B184" s="6">
        <v>2</v>
      </c>
      <c r="C184" s="6" t="s">
        <v>149</v>
      </c>
      <c r="D184" s="6" t="s">
        <v>155</v>
      </c>
      <c r="E184" s="6">
        <v>0</v>
      </c>
      <c r="F184" s="6" t="str">
        <f>TRIM(LEFT(C184, SEARCH("-", C184) - 1))</f>
        <v>V Kohli</v>
      </c>
      <c r="G184" s="6" t="str">
        <f>TRIM(RIGHT(C184, LEN(C184) - SEARCH("-", C184)))</f>
        <v>MA Agarwal</v>
      </c>
      <c r="H184" s="6">
        <f>IF(AND(E184=E183,F184=G183,G184=F183),1,0)</f>
        <v>1</v>
      </c>
    </row>
    <row r="185" spans="1:8" x14ac:dyDescent="0.25">
      <c r="A185" s="6">
        <v>2</v>
      </c>
      <c r="B185" s="6">
        <v>1</v>
      </c>
      <c r="C185" s="6" t="s">
        <v>133</v>
      </c>
      <c r="D185" s="6" t="s">
        <v>156</v>
      </c>
      <c r="E185" s="6">
        <v>0</v>
      </c>
      <c r="F185" s="6" t="str">
        <f>TRIM(LEFT(C185, SEARCH("-", C185) - 1))</f>
        <v>PJ Cummins</v>
      </c>
      <c r="G185" s="6" t="str">
        <f>TRIM(RIGHT(C185, LEN(C185) - SEARCH("-", C185)))</f>
        <v>TD Paine</v>
      </c>
      <c r="H185" s="6">
        <f>IF(AND(E185=E184,F185=G184,G185=F184),1,0)</f>
        <v>0</v>
      </c>
    </row>
    <row r="186" spans="1:8" x14ac:dyDescent="0.25">
      <c r="A186" s="6">
        <v>2</v>
      </c>
      <c r="B186" s="6">
        <v>1</v>
      </c>
      <c r="C186" s="6" t="s">
        <v>72</v>
      </c>
      <c r="D186" s="6" t="s">
        <v>156</v>
      </c>
      <c r="E186" s="6">
        <v>0</v>
      </c>
      <c r="F186" s="6" t="str">
        <f>TRIM(LEFT(C186, SEARCH("-", C186) - 1))</f>
        <v>TD Paine</v>
      </c>
      <c r="G186" s="6" t="str">
        <f>TRIM(RIGHT(C186, LEN(C186) - SEARCH("-", C186)))</f>
        <v>PJ Cummins</v>
      </c>
      <c r="H186" s="6">
        <f>IF(AND(E186=E185,F186=G185,G186=F185),1,0)</f>
        <v>1</v>
      </c>
    </row>
    <row r="187" spans="1:8" x14ac:dyDescent="0.25">
      <c r="A187" s="6">
        <v>2</v>
      </c>
      <c r="B187" s="6">
        <v>2</v>
      </c>
      <c r="C187" s="6" t="s">
        <v>148</v>
      </c>
      <c r="D187" s="6" t="s">
        <v>156</v>
      </c>
      <c r="E187" s="6">
        <v>0</v>
      </c>
      <c r="F187" s="6" t="str">
        <f>TRIM(LEFT(C187, SEARCH("-", C187) - 1))</f>
        <v>C Green</v>
      </c>
      <c r="G187" s="6" t="str">
        <f>TRIM(RIGHT(C187, LEN(C187) - SEARCH("-", C187)))</f>
        <v>TM Head</v>
      </c>
      <c r="H187" s="6">
        <f>IF(AND(E187=E186,F187=G186,G187=F186),1,0)</f>
        <v>0</v>
      </c>
    </row>
    <row r="188" spans="1:8" x14ac:dyDescent="0.25">
      <c r="A188" s="6">
        <v>2</v>
      </c>
      <c r="B188" s="6">
        <v>2</v>
      </c>
      <c r="C188" s="6" t="s">
        <v>151</v>
      </c>
      <c r="D188" s="6" t="s">
        <v>156</v>
      </c>
      <c r="E188" s="6">
        <v>0</v>
      </c>
      <c r="F188" s="6" t="str">
        <f>TRIM(LEFT(C188, SEARCH("-", C188) - 1))</f>
        <v>TM Head</v>
      </c>
      <c r="G188" s="6" t="str">
        <f>TRIM(RIGHT(C188, LEN(C188) - SEARCH("-", C188)))</f>
        <v>C Green</v>
      </c>
      <c r="H188" s="6">
        <f>IF(AND(E188=E187,F188=G187,G188=F187),1,0)</f>
        <v>1</v>
      </c>
    </row>
    <row r="189" spans="1:8" x14ac:dyDescent="0.25">
      <c r="A189" s="6">
        <v>3</v>
      </c>
      <c r="B189" s="6">
        <v>1</v>
      </c>
      <c r="C189" s="6" t="s">
        <v>153</v>
      </c>
      <c r="D189" s="6" t="s">
        <v>155</v>
      </c>
      <c r="E189" s="6">
        <v>0</v>
      </c>
      <c r="F189" s="6" t="str">
        <f>TRIM(LEFT(C189, SEARCH("-", C189) - 1))</f>
        <v>CA Pujara</v>
      </c>
      <c r="G189" s="6" t="str">
        <f>TRIM(RIGHT(C189, LEN(C189) - SEARCH("-", C189)))</f>
        <v>RA Jadeja</v>
      </c>
      <c r="H189" s="6">
        <f>IF(AND(E189=E188,F189=G188,G189=F188),1,0)</f>
        <v>0</v>
      </c>
    </row>
    <row r="190" spans="1:8" x14ac:dyDescent="0.25">
      <c r="A190" s="6">
        <v>3</v>
      </c>
      <c r="B190" s="6">
        <v>1</v>
      </c>
      <c r="C190" s="6" t="s">
        <v>143</v>
      </c>
      <c r="D190" s="6" t="s">
        <v>155</v>
      </c>
      <c r="E190" s="6">
        <v>0</v>
      </c>
      <c r="F190" s="6" t="str">
        <f>TRIM(LEFT(C190, SEARCH("-", C190) - 1))</f>
        <v>RA Jadeja</v>
      </c>
      <c r="G190" s="6" t="str">
        <f>TRIM(RIGHT(C190, LEN(C190) - SEARCH("-", C190)))</f>
        <v>CA Pujara</v>
      </c>
      <c r="H190" s="6">
        <f>IF(AND(E190=E189,F190=G189,G190=F189),1,0)</f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Part_Data</vt:lpstr>
      <vt:lpstr>Power_BI</vt:lpstr>
      <vt:lpstr>Pvt</vt:lpstr>
      <vt:lpstr>&gt;=45</vt:lpstr>
      <vt:lpstr>&lt;45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Natarajan Manivasagan</cp:lastModifiedBy>
  <dcterms:created xsi:type="dcterms:W3CDTF">2021-02-07T04:44:23Z</dcterms:created>
  <dcterms:modified xsi:type="dcterms:W3CDTF">2021-03-07T13:26:00Z</dcterms:modified>
</cp:coreProperties>
</file>