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y-my.sharepoint.com/personal/npitta03_ucy_ac_cy/Documents/Desktop/"/>
    </mc:Choice>
  </mc:AlternateContent>
  <xr:revisionPtr revIDLastSave="61" documentId="13_ncr:1_{9249A21E-D207-439E-BE1A-E3DF9322FBFB}" xr6:coauthVersionLast="47" xr6:coauthVersionMax="47" xr10:uidLastSave="{0240BE40-444D-4007-A3BB-0BFB3F750B60}"/>
  <bookViews>
    <workbookView xWindow="-110" yWindow="-110" windowWidth="19420" windowHeight="10420" activeTab="2" xr2:uid="{400B2F35-75AA-4FC1-A8F0-E82430D1C65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3" l="1"/>
  <c r="T5" i="3"/>
  <c r="T4" i="3"/>
  <c r="C8" i="3"/>
  <c r="D8" i="3" s="1"/>
  <c r="C7" i="3"/>
  <c r="D7" i="3" s="1"/>
  <c r="C6" i="3"/>
  <c r="C5" i="3"/>
  <c r="D5" i="3" s="1"/>
  <c r="C4" i="3"/>
  <c r="D4" i="3" s="1"/>
  <c r="I12" i="2"/>
  <c r="I11" i="2"/>
  <c r="I10" i="2"/>
  <c r="I9" i="2"/>
  <c r="I8" i="2"/>
  <c r="I7" i="2"/>
  <c r="I6" i="2"/>
  <c r="I5" i="2"/>
  <c r="I4" i="2"/>
  <c r="I3" i="2"/>
  <c r="G4" i="2"/>
  <c r="G5" i="2"/>
  <c r="G6" i="2"/>
  <c r="G7" i="2"/>
  <c r="G8" i="2"/>
  <c r="G9" i="2"/>
  <c r="G10" i="2"/>
  <c r="G11" i="2"/>
  <c r="G12" i="2"/>
  <c r="G3" i="2"/>
  <c r="E12" i="1"/>
  <c r="E11" i="1"/>
  <c r="E10" i="1"/>
  <c r="E9" i="1"/>
  <c r="E8" i="1"/>
  <c r="E7" i="1"/>
  <c r="E6" i="1"/>
  <c r="E5" i="1"/>
  <c r="E4" i="1"/>
  <c r="E3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4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9" i="3"/>
  <c r="D6" i="3"/>
</calcChain>
</file>

<file path=xl/sharedStrings.xml><?xml version="1.0" encoding="utf-8"?>
<sst xmlns="http://schemas.openxmlformats.org/spreadsheetml/2006/main" count="91" uniqueCount="32">
  <si>
    <t>I(A)</t>
  </si>
  <si>
    <t>0.10±0.02</t>
  </si>
  <si>
    <t>0.20±0.02</t>
  </si>
  <si>
    <t>0.30±0.02</t>
  </si>
  <si>
    <t>0.40±0.02</t>
  </si>
  <si>
    <t>0.50±0.02</t>
  </si>
  <si>
    <t>0.60±0.02</t>
  </si>
  <si>
    <t>0.70±0.02</t>
  </si>
  <si>
    <t>0.80±0.02</t>
  </si>
  <si>
    <t>0.90±0.02</t>
  </si>
  <si>
    <t>1.00±0.02</t>
  </si>
  <si>
    <r>
      <t>B(mT)</t>
    </r>
    <r>
      <rPr>
        <b/>
        <sz val="11"/>
        <color theme="1"/>
        <rFont val="Calibri"/>
        <family val="2"/>
      </rPr>
      <t>±0.1</t>
    </r>
  </si>
  <si>
    <t>1.2±0.1</t>
  </si>
  <si>
    <t>1.4±0.1</t>
  </si>
  <si>
    <t>1.6±0.1</t>
  </si>
  <si>
    <t>1.8±0.1</t>
  </si>
  <si>
    <t>2.0±0.1</t>
  </si>
  <si>
    <t>αντιθετη</t>
  </si>
  <si>
    <t>ποζιτρονιο</t>
  </si>
  <si>
    <t>Ι</t>
  </si>
  <si>
    <t>counts</t>
  </si>
  <si>
    <t>1.5min</t>
  </si>
  <si>
    <t>ηλεκτρόνιο</t>
  </si>
  <si>
    <t>ποζιτρόνιο</t>
  </si>
  <si>
    <t>counts/sec</t>
  </si>
  <si>
    <t>1,5min</t>
  </si>
  <si>
    <r>
      <t>1.1</t>
    </r>
    <r>
      <rPr>
        <sz val="11"/>
        <color theme="1"/>
        <rFont val="Calibri"/>
        <family val="2"/>
      </rPr>
      <t>±0.1</t>
    </r>
  </si>
  <si>
    <t>1.3±0.1</t>
  </si>
  <si>
    <t>1.5±0.1</t>
  </si>
  <si>
    <t>1.7±0.1</t>
  </si>
  <si>
    <t>1.9±0.1</t>
  </si>
  <si>
    <t>Ι(Α)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</si>
</sst>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24737532808399E-2"/>
                  <c:y val="-0.25919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Sheet1!$C$3:$C$22</c:f>
              <c:numCache>
                <c:formatCode>General</c:formatCode>
                <c:ptCount val="20"/>
                <c:pt idx="0">
                  <c:v>9</c:v>
                </c:pt>
                <c:pt idx="1">
                  <c:v>17.899999999999999</c:v>
                </c:pt>
                <c:pt idx="2">
                  <c:v>29</c:v>
                </c:pt>
                <c:pt idx="3">
                  <c:v>37.6</c:v>
                </c:pt>
                <c:pt idx="4">
                  <c:v>46.9</c:v>
                </c:pt>
                <c:pt idx="5">
                  <c:v>59.2</c:v>
                </c:pt>
                <c:pt idx="6">
                  <c:v>67</c:v>
                </c:pt>
                <c:pt idx="7">
                  <c:v>76.5</c:v>
                </c:pt>
                <c:pt idx="8">
                  <c:v>86.1</c:v>
                </c:pt>
                <c:pt idx="9">
                  <c:v>96.3</c:v>
                </c:pt>
                <c:pt idx="10">
                  <c:v>116.6</c:v>
                </c:pt>
                <c:pt idx="11">
                  <c:v>136.5</c:v>
                </c:pt>
                <c:pt idx="12">
                  <c:v>154.80000000000001</c:v>
                </c:pt>
                <c:pt idx="13">
                  <c:v>172.9</c:v>
                </c:pt>
                <c:pt idx="14">
                  <c:v>189.9</c:v>
                </c:pt>
                <c:pt idx="15">
                  <c:v>114.4</c:v>
                </c:pt>
                <c:pt idx="16">
                  <c:v>132.1</c:v>
                </c:pt>
                <c:pt idx="17">
                  <c:v>146.30000000000001</c:v>
                </c:pt>
                <c:pt idx="18">
                  <c:v>165.3</c:v>
                </c:pt>
                <c:pt idx="19">
                  <c:v>182.6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</c:v>
                </c:pt>
                <c:pt idx="15">
                  <c:v>1.1000000000000001</c:v>
                </c:pt>
                <c:pt idx="16">
                  <c:v>1.3</c:v>
                </c:pt>
                <c:pt idx="17">
                  <c:v>1.5</c:v>
                </c:pt>
                <c:pt idx="18">
                  <c:v>1.7</c:v>
                </c:pt>
                <c:pt idx="1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B-4D1C-98C9-5551B4A2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991296"/>
        <c:axId val="1939993376"/>
      </c:scatterChart>
      <c:valAx>
        <c:axId val="19399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93376"/>
        <c:crosses val="autoZero"/>
        <c:crossBetween val="midCat"/>
      </c:valAx>
      <c:valAx>
        <c:axId val="19399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ηλεκτρόνιο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Sheet3!$D$4:$D$23</c:f>
              <c:numCache>
                <c:formatCode>General</c:formatCode>
                <c:ptCount val="20"/>
                <c:pt idx="0">
                  <c:v>0.95277777777777772</c:v>
                </c:pt>
                <c:pt idx="1">
                  <c:v>1.6166666666666667</c:v>
                </c:pt>
                <c:pt idx="2">
                  <c:v>2.6722222222222221</c:v>
                </c:pt>
                <c:pt idx="3">
                  <c:v>3.536111111111111</c:v>
                </c:pt>
                <c:pt idx="4">
                  <c:v>5.1722222222222225</c:v>
                </c:pt>
                <c:pt idx="5">
                  <c:v>12.311111111111112</c:v>
                </c:pt>
                <c:pt idx="6">
                  <c:v>14.411111111111111</c:v>
                </c:pt>
                <c:pt idx="7">
                  <c:v>14.955555555555556</c:v>
                </c:pt>
                <c:pt idx="8">
                  <c:v>16.111111111111111</c:v>
                </c:pt>
                <c:pt idx="9">
                  <c:v>14.5</c:v>
                </c:pt>
                <c:pt idx="10">
                  <c:v>13.677777777777777</c:v>
                </c:pt>
                <c:pt idx="11">
                  <c:v>11.966666666666667</c:v>
                </c:pt>
                <c:pt idx="12">
                  <c:v>9.6888888888888882</c:v>
                </c:pt>
                <c:pt idx="13">
                  <c:v>8.3333333333333339</c:v>
                </c:pt>
                <c:pt idx="14">
                  <c:v>5.8444444444444441</c:v>
                </c:pt>
                <c:pt idx="15">
                  <c:v>5.0444444444444443</c:v>
                </c:pt>
                <c:pt idx="16">
                  <c:v>3.7777777777777777</c:v>
                </c:pt>
                <c:pt idx="17">
                  <c:v>2.911111111111111</c:v>
                </c:pt>
                <c:pt idx="18">
                  <c:v>2.1555555555555554</c:v>
                </c:pt>
                <c:pt idx="19">
                  <c:v>1.6444444444444444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2-4CD5-9CF6-CDD2E983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17008"/>
        <c:axId val="1825918256"/>
      </c:scatterChart>
      <c:valAx>
        <c:axId val="18259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18256"/>
        <c:crosses val="autoZero"/>
        <c:crossBetween val="midCat"/>
      </c:valAx>
      <c:valAx>
        <c:axId val="18259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ποζιτρόνιο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Sheet3!$G$4:$G$23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Sheet3!$I$4:$I$23</c:f>
              <c:numCache>
                <c:formatCode>General</c:formatCode>
                <c:ptCount val="20"/>
                <c:pt idx="0">
                  <c:v>15.544444444444444</c:v>
                </c:pt>
                <c:pt idx="1">
                  <c:v>18.488888888888887</c:v>
                </c:pt>
                <c:pt idx="2">
                  <c:v>22.488888888888887</c:v>
                </c:pt>
                <c:pt idx="3">
                  <c:v>19.988888888888887</c:v>
                </c:pt>
                <c:pt idx="4">
                  <c:v>15.555555555555555</c:v>
                </c:pt>
                <c:pt idx="5">
                  <c:v>10.866666666666667</c:v>
                </c:pt>
                <c:pt idx="6">
                  <c:v>6.677777777777778</c:v>
                </c:pt>
                <c:pt idx="7">
                  <c:v>5.7777777777777777</c:v>
                </c:pt>
                <c:pt idx="8">
                  <c:v>5</c:v>
                </c:pt>
                <c:pt idx="9">
                  <c:v>4.7111111111111112</c:v>
                </c:pt>
                <c:pt idx="10">
                  <c:v>4.677777777777778</c:v>
                </c:pt>
                <c:pt idx="11">
                  <c:v>4.5222222222222221</c:v>
                </c:pt>
                <c:pt idx="12">
                  <c:v>4.1111111111111107</c:v>
                </c:pt>
                <c:pt idx="13">
                  <c:v>3.9444444444444446</c:v>
                </c:pt>
                <c:pt idx="14">
                  <c:v>4.833333333333333</c:v>
                </c:pt>
                <c:pt idx="15">
                  <c:v>3.8222222222222224</c:v>
                </c:pt>
                <c:pt idx="16">
                  <c:v>3.8777777777777778</c:v>
                </c:pt>
                <c:pt idx="17">
                  <c:v>4.1333333333333337</c:v>
                </c:pt>
                <c:pt idx="18">
                  <c:v>3.6555555555555554</c:v>
                </c:pt>
                <c:pt idx="19">
                  <c:v>3.5444444444444443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7-4D6B-BD37-50222B46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52928"/>
        <c:axId val="1947753344"/>
      </c:scatterChart>
      <c:valAx>
        <c:axId val="19477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53344"/>
        <c:crosses val="autoZero"/>
        <c:crossBetween val="midCat"/>
      </c:valAx>
      <c:valAx>
        <c:axId val="19477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174625</xdr:rowOff>
    </xdr:from>
    <xdr:to>
      <xdr:col>14</xdr:col>
      <xdr:colOff>200025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62EBC-293B-46D2-B13F-E1C012E53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95250</xdr:rowOff>
    </xdr:from>
    <xdr:to>
      <xdr:col>17</xdr:col>
      <xdr:colOff>12700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4329E-1599-40E4-8DEA-E9A078560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285749</xdr:colOff>
      <xdr:row>14</xdr:row>
      <xdr:rowOff>88899</xdr:rowOff>
    </xdr:from>
    <xdr:to>
      <xdr:col>17</xdr:col>
      <xdr:colOff>12700</xdr:colOff>
      <xdr:row>28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F7F39-DE08-4BE7-9C06-49DF9F9A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04F4-778F-4802-88A6-F9541C4FFE3C}">
  <dimension ref="B2:F22"/>
  <sheetViews>
    <sheetView workbookViewId="0">
      <selection activeCell="B2" sqref="B2:E12"/>
    </sheetView>
  </sheetViews>
  <sheetFormatPr defaultRowHeight="14.5" x14ac:dyDescent="0.35"/>
  <cols>
    <col min="3" max="3" width="10.26953125" customWidth="1"/>
  </cols>
  <sheetData>
    <row r="2" spans="2:6" x14ac:dyDescent="0.35">
      <c r="B2" s="2" t="s">
        <v>0</v>
      </c>
      <c r="C2" s="2" t="s">
        <v>11</v>
      </c>
      <c r="D2" s="2" t="s">
        <v>0</v>
      </c>
      <c r="E2" s="2" t="s">
        <v>11</v>
      </c>
      <c r="F2" s="2" t="s">
        <v>0</v>
      </c>
    </row>
    <row r="3" spans="2:6" x14ac:dyDescent="0.35">
      <c r="B3" s="1" t="s">
        <v>1</v>
      </c>
      <c r="C3">
        <v>9</v>
      </c>
      <c r="D3" t="s">
        <v>26</v>
      </c>
      <c r="E3">
        <f>C18</f>
        <v>114.4</v>
      </c>
      <c r="F3">
        <v>0.1</v>
      </c>
    </row>
    <row r="4" spans="2:6" x14ac:dyDescent="0.35">
      <c r="B4" s="1" t="s">
        <v>2</v>
      </c>
      <c r="C4">
        <v>17.899999999999999</v>
      </c>
      <c r="D4" t="s">
        <v>12</v>
      </c>
      <c r="E4">
        <f>C13</f>
        <v>116.6</v>
      </c>
      <c r="F4">
        <v>0.2</v>
      </c>
    </row>
    <row r="5" spans="2:6" x14ac:dyDescent="0.35">
      <c r="B5" s="1" t="s">
        <v>3</v>
      </c>
      <c r="C5">
        <v>29</v>
      </c>
      <c r="D5" t="s">
        <v>27</v>
      </c>
      <c r="E5">
        <f>C19</f>
        <v>132.1</v>
      </c>
      <c r="F5">
        <v>0.3</v>
      </c>
    </row>
    <row r="6" spans="2:6" x14ac:dyDescent="0.35">
      <c r="B6" s="1" t="s">
        <v>4</v>
      </c>
      <c r="C6">
        <v>37.6</v>
      </c>
      <c r="D6" t="s">
        <v>13</v>
      </c>
      <c r="E6">
        <f>C14</f>
        <v>136.5</v>
      </c>
      <c r="F6">
        <v>0.4</v>
      </c>
    </row>
    <row r="7" spans="2:6" x14ac:dyDescent="0.35">
      <c r="B7" s="1" t="s">
        <v>5</v>
      </c>
      <c r="C7">
        <v>46.9</v>
      </c>
      <c r="D7" t="s">
        <v>28</v>
      </c>
      <c r="E7">
        <f>C20</f>
        <v>146.30000000000001</v>
      </c>
      <c r="F7">
        <v>0.5</v>
      </c>
    </row>
    <row r="8" spans="2:6" x14ac:dyDescent="0.35">
      <c r="B8" s="1" t="s">
        <v>6</v>
      </c>
      <c r="C8">
        <v>59.2</v>
      </c>
      <c r="D8" t="s">
        <v>14</v>
      </c>
      <c r="E8">
        <f>C15</f>
        <v>154.80000000000001</v>
      </c>
      <c r="F8">
        <v>0.6</v>
      </c>
    </row>
    <row r="9" spans="2:6" x14ac:dyDescent="0.35">
      <c r="B9" s="1" t="s">
        <v>7</v>
      </c>
      <c r="C9">
        <v>67</v>
      </c>
      <c r="D9" t="s">
        <v>29</v>
      </c>
      <c r="E9">
        <f>C21</f>
        <v>165.3</v>
      </c>
      <c r="F9">
        <v>0.7</v>
      </c>
    </row>
    <row r="10" spans="2:6" x14ac:dyDescent="0.35">
      <c r="B10" s="1" t="s">
        <v>8</v>
      </c>
      <c r="C10">
        <v>76.5</v>
      </c>
      <c r="D10" t="s">
        <v>15</v>
      </c>
      <c r="E10">
        <f>C16</f>
        <v>172.9</v>
      </c>
      <c r="F10">
        <v>0.8</v>
      </c>
    </row>
    <row r="11" spans="2:6" x14ac:dyDescent="0.35">
      <c r="B11" s="1" t="s">
        <v>9</v>
      </c>
      <c r="C11">
        <v>86.1</v>
      </c>
      <c r="D11" t="s">
        <v>30</v>
      </c>
      <c r="E11">
        <f>C22</f>
        <v>182.6</v>
      </c>
      <c r="F11">
        <v>0.9</v>
      </c>
    </row>
    <row r="12" spans="2:6" x14ac:dyDescent="0.35">
      <c r="B12" s="1" t="s">
        <v>10</v>
      </c>
      <c r="C12">
        <v>96.3</v>
      </c>
      <c r="D12" t="s">
        <v>16</v>
      </c>
      <c r="E12">
        <f>C17</f>
        <v>189.9</v>
      </c>
      <c r="F12">
        <v>1</v>
      </c>
    </row>
    <row r="13" spans="2:6" x14ac:dyDescent="0.35">
      <c r="B13" s="1" t="s">
        <v>12</v>
      </c>
      <c r="C13">
        <v>116.6</v>
      </c>
      <c r="F13">
        <v>1.2</v>
      </c>
    </row>
    <row r="14" spans="2:6" x14ac:dyDescent="0.35">
      <c r="B14" s="1" t="s">
        <v>13</v>
      </c>
      <c r="C14">
        <v>136.5</v>
      </c>
      <c r="F14">
        <v>1.4</v>
      </c>
    </row>
    <row r="15" spans="2:6" x14ac:dyDescent="0.35">
      <c r="B15" s="1" t="s">
        <v>14</v>
      </c>
      <c r="C15">
        <v>154.80000000000001</v>
      </c>
      <c r="F15">
        <v>1.6</v>
      </c>
    </row>
    <row r="16" spans="2:6" x14ac:dyDescent="0.35">
      <c r="B16" s="1" t="s">
        <v>15</v>
      </c>
      <c r="C16">
        <v>172.9</v>
      </c>
      <c r="F16">
        <v>1.8</v>
      </c>
    </row>
    <row r="17" spans="2:6" x14ac:dyDescent="0.35">
      <c r="B17" s="1" t="s">
        <v>16</v>
      </c>
      <c r="C17">
        <v>189.9</v>
      </c>
      <c r="F17">
        <v>2</v>
      </c>
    </row>
    <row r="18" spans="2:6" x14ac:dyDescent="0.35">
      <c r="B18" s="1">
        <v>1.1000000000000001</v>
      </c>
      <c r="C18">
        <v>114.4</v>
      </c>
      <c r="F18">
        <v>1.1000000000000001</v>
      </c>
    </row>
    <row r="19" spans="2:6" x14ac:dyDescent="0.35">
      <c r="B19">
        <v>1.3</v>
      </c>
      <c r="C19">
        <v>132.1</v>
      </c>
      <c r="F19">
        <v>1.3</v>
      </c>
    </row>
    <row r="20" spans="2:6" x14ac:dyDescent="0.35">
      <c r="B20">
        <v>1.5</v>
      </c>
      <c r="C20">
        <v>146.30000000000001</v>
      </c>
      <c r="F20">
        <v>1.5</v>
      </c>
    </row>
    <row r="21" spans="2:6" x14ac:dyDescent="0.35">
      <c r="B21">
        <v>1.7</v>
      </c>
      <c r="C21">
        <v>165.3</v>
      </c>
      <c r="F21">
        <v>1.7</v>
      </c>
    </row>
    <row r="22" spans="2:6" x14ac:dyDescent="0.35">
      <c r="B22">
        <v>1.9</v>
      </c>
      <c r="C22">
        <v>182.6</v>
      </c>
      <c r="F22">
        <v>1.9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69E8-1122-4282-ACEB-AAEAF429F9C6}">
  <dimension ref="A1:I22"/>
  <sheetViews>
    <sheetView topLeftCell="A2" workbookViewId="0">
      <selection activeCell="F2" sqref="F2:I12"/>
    </sheetView>
  </sheetViews>
  <sheetFormatPr defaultRowHeight="14.5" x14ac:dyDescent="0.35"/>
  <cols>
    <col min="1" max="1" width="9.7265625" customWidth="1"/>
  </cols>
  <sheetData>
    <row r="1" spans="1:9" x14ac:dyDescent="0.35">
      <c r="A1" t="s">
        <v>17</v>
      </c>
    </row>
    <row r="2" spans="1:9" x14ac:dyDescent="0.35">
      <c r="A2" t="s">
        <v>18</v>
      </c>
      <c r="B2" s="2" t="s">
        <v>0</v>
      </c>
      <c r="C2" s="2" t="s">
        <v>11</v>
      </c>
      <c r="F2" s="2" t="s">
        <v>0</v>
      </c>
      <c r="G2" s="2" t="s">
        <v>11</v>
      </c>
      <c r="H2" s="2" t="s">
        <v>0</v>
      </c>
      <c r="I2" s="2" t="s">
        <v>11</v>
      </c>
    </row>
    <row r="3" spans="1:9" x14ac:dyDescent="0.35">
      <c r="B3" s="1" t="s">
        <v>1</v>
      </c>
      <c r="C3">
        <v>7.8</v>
      </c>
      <c r="E3">
        <v>0.1</v>
      </c>
      <c r="F3" s="1" t="s">
        <v>1</v>
      </c>
      <c r="G3">
        <f>C3</f>
        <v>7.8</v>
      </c>
      <c r="H3" t="s">
        <v>26</v>
      </c>
      <c r="I3">
        <f>C18</f>
        <v>116.4</v>
      </c>
    </row>
    <row r="4" spans="1:9" x14ac:dyDescent="0.35">
      <c r="B4" s="1" t="s">
        <v>2</v>
      </c>
      <c r="C4">
        <v>18.399999999999999</v>
      </c>
      <c r="E4">
        <v>0.2</v>
      </c>
      <c r="F4" s="1" t="s">
        <v>2</v>
      </c>
      <c r="G4">
        <f t="shared" ref="G4:G12" si="0">C4</f>
        <v>18.399999999999999</v>
      </c>
      <c r="H4" t="s">
        <v>12</v>
      </c>
      <c r="I4">
        <f>C13</f>
        <v>116.4</v>
      </c>
    </row>
    <row r="5" spans="1:9" x14ac:dyDescent="0.35">
      <c r="B5" s="1" t="s">
        <v>3</v>
      </c>
      <c r="C5">
        <v>28.5</v>
      </c>
      <c r="F5" s="1" t="s">
        <v>3</v>
      </c>
      <c r="G5">
        <f t="shared" si="0"/>
        <v>28.5</v>
      </c>
      <c r="H5" t="s">
        <v>27</v>
      </c>
      <c r="I5">
        <f>C19</f>
        <v>131.1</v>
      </c>
    </row>
    <row r="6" spans="1:9" x14ac:dyDescent="0.35">
      <c r="B6" s="1" t="s">
        <v>4</v>
      </c>
      <c r="C6">
        <v>36.799999999999997</v>
      </c>
      <c r="F6" s="1" t="s">
        <v>4</v>
      </c>
      <c r="G6">
        <f t="shared" si="0"/>
        <v>36.799999999999997</v>
      </c>
      <c r="H6" t="s">
        <v>13</v>
      </c>
      <c r="I6">
        <f>C14</f>
        <v>135.80000000000001</v>
      </c>
    </row>
    <row r="7" spans="1:9" x14ac:dyDescent="0.35">
      <c r="B7" s="1" t="s">
        <v>5</v>
      </c>
      <c r="C7">
        <v>45.5</v>
      </c>
      <c r="F7" s="1" t="s">
        <v>5</v>
      </c>
      <c r="G7">
        <f t="shared" si="0"/>
        <v>45.5</v>
      </c>
      <c r="H7" t="s">
        <v>28</v>
      </c>
      <c r="I7">
        <f>C20</f>
        <v>148.1</v>
      </c>
    </row>
    <row r="8" spans="1:9" x14ac:dyDescent="0.35">
      <c r="B8" s="1" t="s">
        <v>6</v>
      </c>
      <c r="C8">
        <v>56.4</v>
      </c>
      <c r="F8" s="1" t="s">
        <v>6</v>
      </c>
      <c r="G8">
        <f t="shared" si="0"/>
        <v>56.4</v>
      </c>
      <c r="H8" t="s">
        <v>14</v>
      </c>
      <c r="I8">
        <f>C15</f>
        <v>155</v>
      </c>
    </row>
    <row r="9" spans="1:9" x14ac:dyDescent="0.35">
      <c r="B9" s="1" t="s">
        <v>7</v>
      </c>
      <c r="C9">
        <v>65.900000000000006</v>
      </c>
      <c r="F9" s="1" t="s">
        <v>7</v>
      </c>
      <c r="G9">
        <f t="shared" si="0"/>
        <v>65.900000000000006</v>
      </c>
      <c r="H9" t="s">
        <v>29</v>
      </c>
      <c r="I9">
        <f>C21</f>
        <v>164.4</v>
      </c>
    </row>
    <row r="10" spans="1:9" x14ac:dyDescent="0.35">
      <c r="B10" s="1" t="s">
        <v>8</v>
      </c>
      <c r="C10">
        <v>76.7</v>
      </c>
      <c r="F10" s="1" t="s">
        <v>8</v>
      </c>
      <c r="G10">
        <f t="shared" si="0"/>
        <v>76.7</v>
      </c>
      <c r="H10" t="s">
        <v>15</v>
      </c>
      <c r="I10">
        <f>C16</f>
        <v>172.4</v>
      </c>
    </row>
    <row r="11" spans="1:9" x14ac:dyDescent="0.35">
      <c r="B11" s="1" t="s">
        <v>9</v>
      </c>
      <c r="C11">
        <v>86.5</v>
      </c>
      <c r="F11" s="1" t="s">
        <v>9</v>
      </c>
      <c r="G11">
        <f t="shared" si="0"/>
        <v>86.5</v>
      </c>
      <c r="H11" t="s">
        <v>30</v>
      </c>
      <c r="I11">
        <f>C22</f>
        <v>181.2</v>
      </c>
    </row>
    <row r="12" spans="1:9" x14ac:dyDescent="0.35">
      <c r="B12" s="1" t="s">
        <v>10</v>
      </c>
      <c r="C12">
        <v>96.2</v>
      </c>
      <c r="F12" s="1" t="s">
        <v>10</v>
      </c>
      <c r="G12">
        <f t="shared" si="0"/>
        <v>96.2</v>
      </c>
      <c r="H12" t="s">
        <v>16</v>
      </c>
      <c r="I12">
        <f>C16</f>
        <v>172.4</v>
      </c>
    </row>
    <row r="13" spans="1:9" x14ac:dyDescent="0.35">
      <c r="B13" s="1" t="s">
        <v>12</v>
      </c>
      <c r="C13">
        <v>116.4</v>
      </c>
    </row>
    <row r="14" spans="1:9" x14ac:dyDescent="0.35">
      <c r="B14" s="1" t="s">
        <v>13</v>
      </c>
      <c r="C14">
        <v>135.80000000000001</v>
      </c>
    </row>
    <row r="15" spans="1:9" x14ac:dyDescent="0.35">
      <c r="B15" s="1" t="s">
        <v>14</v>
      </c>
      <c r="C15">
        <v>155</v>
      </c>
    </row>
    <row r="16" spans="1:9" x14ac:dyDescent="0.35">
      <c r="B16" s="1" t="s">
        <v>15</v>
      </c>
      <c r="C16">
        <v>172.4</v>
      </c>
    </row>
    <row r="17" spans="2:3" x14ac:dyDescent="0.35">
      <c r="B17" s="1" t="s">
        <v>16</v>
      </c>
      <c r="C17">
        <v>189</v>
      </c>
    </row>
    <row r="18" spans="2:3" x14ac:dyDescent="0.35">
      <c r="B18" s="1">
        <v>1.1000000000000001</v>
      </c>
      <c r="C18">
        <v>116.4</v>
      </c>
    </row>
    <row r="19" spans="2:3" x14ac:dyDescent="0.35">
      <c r="B19">
        <v>1.3</v>
      </c>
      <c r="C19">
        <v>131.1</v>
      </c>
    </row>
    <row r="20" spans="2:3" x14ac:dyDescent="0.35">
      <c r="B20">
        <v>1.5</v>
      </c>
      <c r="C20">
        <v>148.1</v>
      </c>
    </row>
    <row r="21" spans="2:3" x14ac:dyDescent="0.35">
      <c r="B21">
        <v>1.7</v>
      </c>
      <c r="C21">
        <v>164.4</v>
      </c>
    </row>
    <row r="22" spans="2:3" x14ac:dyDescent="0.35">
      <c r="B22">
        <v>1.9</v>
      </c>
      <c r="C22">
        <v>181.2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EC6A-66A6-43E5-8475-199F61686A97}">
  <dimension ref="A1:V24"/>
  <sheetViews>
    <sheetView tabSelected="1" topLeftCell="D4" workbookViewId="0">
      <selection activeCell="S14" sqref="S14:V24"/>
    </sheetView>
  </sheetViews>
  <sheetFormatPr defaultRowHeight="14.5" x14ac:dyDescent="0.35"/>
  <sheetData>
    <row r="1" spans="1:22" x14ac:dyDescent="0.35">
      <c r="C1">
        <v>60</v>
      </c>
      <c r="F1" t="s">
        <v>25</v>
      </c>
    </row>
    <row r="2" spans="1:22" x14ac:dyDescent="0.35">
      <c r="A2" t="s">
        <v>22</v>
      </c>
      <c r="G2" t="s">
        <v>23</v>
      </c>
      <c r="S2" s="2" t="s">
        <v>31</v>
      </c>
      <c r="T2" s="2" t="s">
        <v>20</v>
      </c>
      <c r="U2" s="2" t="s">
        <v>31</v>
      </c>
      <c r="V2" s="2" t="s">
        <v>20</v>
      </c>
    </row>
    <row r="3" spans="1:22" x14ac:dyDescent="0.35">
      <c r="B3" s="2" t="s">
        <v>19</v>
      </c>
      <c r="C3" s="2" t="s">
        <v>20</v>
      </c>
      <c r="D3" s="2" t="s">
        <v>24</v>
      </c>
      <c r="E3" s="2"/>
      <c r="G3" s="2" t="s">
        <v>19</v>
      </c>
      <c r="H3" s="2" t="s">
        <v>20</v>
      </c>
      <c r="I3" s="2" t="s">
        <v>24</v>
      </c>
      <c r="S3">
        <v>0.1</v>
      </c>
      <c r="T3">
        <v>172</v>
      </c>
      <c r="U3">
        <v>1.1000000000000001</v>
      </c>
      <c r="V3">
        <v>1231</v>
      </c>
    </row>
    <row r="4" spans="1:22" x14ac:dyDescent="0.35">
      <c r="B4">
        <v>0.1</v>
      </c>
      <c r="C4">
        <f>343/2</f>
        <v>171.5</v>
      </c>
      <c r="D4">
        <f>C4/180</f>
        <v>0.95277777777777772</v>
      </c>
      <c r="G4">
        <v>0.1</v>
      </c>
      <c r="H4">
        <v>1399</v>
      </c>
      <c r="I4">
        <f>H4/90</f>
        <v>15.544444444444444</v>
      </c>
      <c r="S4">
        <v>0.2</v>
      </c>
      <c r="T4">
        <f>582/2</f>
        <v>291</v>
      </c>
      <c r="U4">
        <v>1.2</v>
      </c>
      <c r="V4">
        <v>1077</v>
      </c>
    </row>
    <row r="5" spans="1:22" x14ac:dyDescent="0.35">
      <c r="B5">
        <v>0.2</v>
      </c>
      <c r="C5">
        <f>582/2</f>
        <v>291</v>
      </c>
      <c r="D5">
        <f t="shared" ref="D5:D8" si="0">C5/180</f>
        <v>1.6166666666666667</v>
      </c>
      <c r="G5">
        <v>0.2</v>
      </c>
      <c r="H5">
        <v>1664</v>
      </c>
      <c r="I5">
        <f t="shared" ref="I5:I23" si="1">H5/90</f>
        <v>18.488888888888887</v>
      </c>
      <c r="S5">
        <v>0.3</v>
      </c>
      <c r="T5">
        <f>962/2</f>
        <v>481</v>
      </c>
      <c r="U5">
        <v>1.3</v>
      </c>
      <c r="V5">
        <v>872</v>
      </c>
    </row>
    <row r="6" spans="1:22" x14ac:dyDescent="0.35">
      <c r="B6">
        <v>0.3</v>
      </c>
      <c r="C6">
        <f>962/2</f>
        <v>481</v>
      </c>
      <c r="D6">
        <f t="shared" si="0"/>
        <v>2.6722222222222221</v>
      </c>
      <c r="G6">
        <v>0.3</v>
      </c>
      <c r="H6">
        <v>2024</v>
      </c>
      <c r="I6">
        <f t="shared" si="1"/>
        <v>22.488888888888887</v>
      </c>
      <c r="S6">
        <v>0.4</v>
      </c>
      <c r="T6">
        <v>637</v>
      </c>
      <c r="U6">
        <v>1.4</v>
      </c>
      <c r="V6">
        <v>750</v>
      </c>
    </row>
    <row r="7" spans="1:22" x14ac:dyDescent="0.35">
      <c r="B7">
        <v>0.4</v>
      </c>
      <c r="C7">
        <f>1273/2</f>
        <v>636.5</v>
      </c>
      <c r="D7">
        <f t="shared" si="0"/>
        <v>3.536111111111111</v>
      </c>
      <c r="G7">
        <v>0.4</v>
      </c>
      <c r="H7">
        <v>1799</v>
      </c>
      <c r="I7">
        <f t="shared" si="1"/>
        <v>19.988888888888887</v>
      </c>
      <c r="S7">
        <v>0.5</v>
      </c>
      <c r="T7">
        <f>1862/2</f>
        <v>931</v>
      </c>
      <c r="U7">
        <v>1.5</v>
      </c>
      <c r="V7">
        <v>526</v>
      </c>
    </row>
    <row r="8" spans="1:22" x14ac:dyDescent="0.35">
      <c r="B8">
        <v>0.5</v>
      </c>
      <c r="C8">
        <f>1862/2</f>
        <v>931</v>
      </c>
      <c r="D8">
        <f t="shared" si="0"/>
        <v>5.1722222222222225</v>
      </c>
      <c r="G8">
        <v>0.5</v>
      </c>
      <c r="H8">
        <v>1400</v>
      </c>
      <c r="I8">
        <f t="shared" si="1"/>
        <v>15.555555555555555</v>
      </c>
      <c r="S8">
        <v>0.6</v>
      </c>
      <c r="T8">
        <v>1108</v>
      </c>
      <c r="U8">
        <v>1.6</v>
      </c>
      <c r="V8">
        <v>454</v>
      </c>
    </row>
    <row r="9" spans="1:22" x14ac:dyDescent="0.35">
      <c r="A9" t="s">
        <v>21</v>
      </c>
      <c r="B9">
        <v>0.6</v>
      </c>
      <c r="C9">
        <v>1108</v>
      </c>
      <c r="D9">
        <f>C9/90</f>
        <v>12.311111111111112</v>
      </c>
      <c r="G9">
        <v>0.6</v>
      </c>
      <c r="H9">
        <v>978</v>
      </c>
      <c r="I9">
        <f t="shared" si="1"/>
        <v>10.866666666666667</v>
      </c>
      <c r="S9">
        <v>0.7</v>
      </c>
      <c r="T9">
        <v>1297</v>
      </c>
      <c r="U9">
        <v>1.7</v>
      </c>
      <c r="V9">
        <v>340</v>
      </c>
    </row>
    <row r="10" spans="1:22" x14ac:dyDescent="0.35">
      <c r="B10">
        <v>0.7</v>
      </c>
      <c r="C10">
        <v>1297</v>
      </c>
      <c r="D10">
        <f t="shared" ref="D10:D23" si="2">C10/90</f>
        <v>14.411111111111111</v>
      </c>
      <c r="G10">
        <v>0.7</v>
      </c>
      <c r="H10">
        <v>601</v>
      </c>
      <c r="I10">
        <f t="shared" si="1"/>
        <v>6.677777777777778</v>
      </c>
      <c r="S10">
        <v>0.8</v>
      </c>
      <c r="T10">
        <v>1346</v>
      </c>
      <c r="U10">
        <v>1.8</v>
      </c>
      <c r="V10">
        <v>262</v>
      </c>
    </row>
    <row r="11" spans="1:22" x14ac:dyDescent="0.35">
      <c r="B11">
        <v>0.8</v>
      </c>
      <c r="C11">
        <v>1346</v>
      </c>
      <c r="D11">
        <f t="shared" si="2"/>
        <v>14.955555555555556</v>
      </c>
      <c r="G11">
        <v>0.8</v>
      </c>
      <c r="H11">
        <v>520</v>
      </c>
      <c r="I11">
        <f t="shared" si="1"/>
        <v>5.7777777777777777</v>
      </c>
      <c r="S11">
        <v>0.9</v>
      </c>
      <c r="T11">
        <v>1450</v>
      </c>
      <c r="U11">
        <v>1.9</v>
      </c>
      <c r="V11">
        <v>194</v>
      </c>
    </row>
    <row r="12" spans="1:22" x14ac:dyDescent="0.35">
      <c r="B12">
        <v>0.9</v>
      </c>
      <c r="C12">
        <v>1450</v>
      </c>
      <c r="D12">
        <f t="shared" si="2"/>
        <v>16.111111111111111</v>
      </c>
      <c r="G12">
        <v>0.9</v>
      </c>
      <c r="H12">
        <v>450</v>
      </c>
      <c r="I12">
        <f t="shared" si="1"/>
        <v>5</v>
      </c>
      <c r="S12">
        <v>1</v>
      </c>
      <c r="T12">
        <v>1305</v>
      </c>
      <c r="U12">
        <v>2</v>
      </c>
      <c r="V12">
        <v>148</v>
      </c>
    </row>
    <row r="13" spans="1:22" x14ac:dyDescent="0.35">
      <c r="B13">
        <v>1</v>
      </c>
      <c r="C13">
        <v>1305</v>
      </c>
      <c r="D13">
        <f t="shared" si="2"/>
        <v>14.5</v>
      </c>
      <c r="G13">
        <v>1</v>
      </c>
      <c r="H13">
        <v>424</v>
      </c>
      <c r="I13">
        <f t="shared" si="1"/>
        <v>4.7111111111111112</v>
      </c>
    </row>
    <row r="14" spans="1:22" x14ac:dyDescent="0.35">
      <c r="B14">
        <v>1.1000000000000001</v>
      </c>
      <c r="C14">
        <v>1231</v>
      </c>
      <c r="D14">
        <f t="shared" si="2"/>
        <v>13.677777777777777</v>
      </c>
      <c r="G14">
        <v>1.1000000000000001</v>
      </c>
      <c r="H14">
        <v>421</v>
      </c>
      <c r="I14">
        <f t="shared" si="1"/>
        <v>4.677777777777778</v>
      </c>
      <c r="S14" s="2" t="s">
        <v>19</v>
      </c>
      <c r="T14" s="2" t="s">
        <v>20</v>
      </c>
      <c r="U14" s="2" t="s">
        <v>19</v>
      </c>
      <c r="V14" s="2" t="s">
        <v>20</v>
      </c>
    </row>
    <row r="15" spans="1:22" x14ac:dyDescent="0.35">
      <c r="B15">
        <v>1.2</v>
      </c>
      <c r="C15">
        <v>1077</v>
      </c>
      <c r="D15">
        <f t="shared" si="2"/>
        <v>11.966666666666667</v>
      </c>
      <c r="G15">
        <v>1.2</v>
      </c>
      <c r="H15">
        <v>407</v>
      </c>
      <c r="I15">
        <f t="shared" si="1"/>
        <v>4.5222222222222221</v>
      </c>
      <c r="S15">
        <v>0.1</v>
      </c>
      <c r="T15">
        <v>1399</v>
      </c>
      <c r="U15">
        <v>1.1000000000000001</v>
      </c>
      <c r="V15">
        <v>421</v>
      </c>
    </row>
    <row r="16" spans="1:22" x14ac:dyDescent="0.35">
      <c r="B16">
        <v>1.3</v>
      </c>
      <c r="C16">
        <v>872</v>
      </c>
      <c r="D16">
        <f t="shared" si="2"/>
        <v>9.6888888888888882</v>
      </c>
      <c r="G16">
        <v>1.3</v>
      </c>
      <c r="H16">
        <v>370</v>
      </c>
      <c r="I16">
        <f t="shared" si="1"/>
        <v>4.1111111111111107</v>
      </c>
      <c r="S16">
        <v>0.2</v>
      </c>
      <c r="T16">
        <v>1664</v>
      </c>
      <c r="U16">
        <v>1.2</v>
      </c>
      <c r="V16">
        <v>407</v>
      </c>
    </row>
    <row r="17" spans="2:22" x14ac:dyDescent="0.35">
      <c r="B17">
        <v>1.4</v>
      </c>
      <c r="C17">
        <v>750</v>
      </c>
      <c r="D17">
        <f t="shared" si="2"/>
        <v>8.3333333333333339</v>
      </c>
      <c r="G17">
        <v>1.4</v>
      </c>
      <c r="H17">
        <v>355</v>
      </c>
      <c r="I17">
        <f t="shared" si="1"/>
        <v>3.9444444444444446</v>
      </c>
      <c r="S17">
        <v>0.3</v>
      </c>
      <c r="T17">
        <v>2024</v>
      </c>
      <c r="U17">
        <v>1.3</v>
      </c>
      <c r="V17">
        <v>370</v>
      </c>
    </row>
    <row r="18" spans="2:22" x14ac:dyDescent="0.35">
      <c r="B18">
        <v>1.5</v>
      </c>
      <c r="C18">
        <v>526</v>
      </c>
      <c r="D18">
        <f t="shared" si="2"/>
        <v>5.8444444444444441</v>
      </c>
      <c r="G18">
        <v>1.5</v>
      </c>
      <c r="H18">
        <v>435</v>
      </c>
      <c r="I18">
        <f t="shared" si="1"/>
        <v>4.833333333333333</v>
      </c>
      <c r="S18">
        <v>0.4</v>
      </c>
      <c r="T18">
        <v>1799</v>
      </c>
      <c r="U18">
        <v>1.4</v>
      </c>
      <c r="V18">
        <v>355</v>
      </c>
    </row>
    <row r="19" spans="2:22" x14ac:dyDescent="0.35">
      <c r="B19">
        <v>1.6</v>
      </c>
      <c r="C19">
        <v>454</v>
      </c>
      <c r="D19">
        <f t="shared" si="2"/>
        <v>5.0444444444444443</v>
      </c>
      <c r="G19">
        <v>1.6</v>
      </c>
      <c r="H19">
        <v>344</v>
      </c>
      <c r="I19">
        <f t="shared" si="1"/>
        <v>3.8222222222222224</v>
      </c>
      <c r="S19">
        <v>0.5</v>
      </c>
      <c r="T19">
        <v>1400</v>
      </c>
      <c r="U19">
        <v>1.5</v>
      </c>
      <c r="V19">
        <v>435</v>
      </c>
    </row>
    <row r="20" spans="2:22" x14ac:dyDescent="0.35">
      <c r="B20">
        <v>1.7</v>
      </c>
      <c r="C20">
        <v>340</v>
      </c>
      <c r="D20">
        <f t="shared" si="2"/>
        <v>3.7777777777777777</v>
      </c>
      <c r="G20">
        <v>1.7</v>
      </c>
      <c r="H20">
        <v>349</v>
      </c>
      <c r="I20">
        <f t="shared" si="1"/>
        <v>3.8777777777777778</v>
      </c>
      <c r="S20">
        <v>0.6</v>
      </c>
      <c r="T20">
        <v>978</v>
      </c>
      <c r="U20">
        <v>1.6</v>
      </c>
      <c r="V20">
        <v>344</v>
      </c>
    </row>
    <row r="21" spans="2:22" x14ac:dyDescent="0.35">
      <c r="B21">
        <v>1.8</v>
      </c>
      <c r="C21">
        <v>262</v>
      </c>
      <c r="D21">
        <f t="shared" si="2"/>
        <v>2.911111111111111</v>
      </c>
      <c r="G21">
        <v>1.8</v>
      </c>
      <c r="H21">
        <v>372</v>
      </c>
      <c r="I21">
        <f t="shared" si="1"/>
        <v>4.1333333333333337</v>
      </c>
      <c r="S21">
        <v>0.7</v>
      </c>
      <c r="T21">
        <v>601</v>
      </c>
      <c r="U21">
        <v>1.7</v>
      </c>
      <c r="V21">
        <v>349</v>
      </c>
    </row>
    <row r="22" spans="2:22" x14ac:dyDescent="0.35">
      <c r="B22">
        <v>1.9</v>
      </c>
      <c r="C22">
        <v>194</v>
      </c>
      <c r="D22">
        <f t="shared" si="2"/>
        <v>2.1555555555555554</v>
      </c>
      <c r="G22">
        <v>1.9</v>
      </c>
      <c r="H22">
        <v>329</v>
      </c>
      <c r="I22">
        <f t="shared" si="1"/>
        <v>3.6555555555555554</v>
      </c>
      <c r="S22">
        <v>0.8</v>
      </c>
      <c r="T22">
        <v>520</v>
      </c>
      <c r="U22">
        <v>1.8</v>
      </c>
      <c r="V22">
        <v>372</v>
      </c>
    </row>
    <row r="23" spans="2:22" x14ac:dyDescent="0.35">
      <c r="B23">
        <v>2</v>
      </c>
      <c r="C23">
        <v>148</v>
      </c>
      <c r="D23">
        <f t="shared" si="2"/>
        <v>1.6444444444444444</v>
      </c>
      <c r="G23">
        <v>2</v>
      </c>
      <c r="H23">
        <v>319</v>
      </c>
      <c r="I23">
        <f t="shared" si="1"/>
        <v>3.5444444444444443</v>
      </c>
      <c r="S23">
        <v>0.9</v>
      </c>
      <c r="T23">
        <v>450</v>
      </c>
      <c r="U23">
        <v>1.9</v>
      </c>
      <c r="V23">
        <v>329</v>
      </c>
    </row>
    <row r="24" spans="2:22" x14ac:dyDescent="0.35">
      <c r="S24">
        <v>1</v>
      </c>
      <c r="T24">
        <v>424</v>
      </c>
      <c r="U24">
        <v>2</v>
      </c>
      <c r="V24">
        <v>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natassa.pittas6@outlook.com</cp:lastModifiedBy>
  <dcterms:created xsi:type="dcterms:W3CDTF">2021-10-14T11:09:55Z</dcterms:created>
  <dcterms:modified xsi:type="dcterms:W3CDTF">2021-10-17T17:31:22Z</dcterms:modified>
</cp:coreProperties>
</file>