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8FF68AE9-99BF-4AC5-AF5A-178AD1796A37}" xr6:coauthVersionLast="46" xr6:coauthVersionMax="46" xr10:uidLastSave="{00000000-0000-0000-0000-000000000000}"/>
  <bookViews>
    <workbookView xWindow="-108" yWindow="-108" windowWidth="23256" windowHeight="12576" activeTab="2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  <sheet name="TABLA Gral" sheetId="5" r:id="rId5"/>
  </sheets>
  <definedNames>
    <definedName name="DatosExternos_10" localSheetId="1" hidden="1">TablasCerdo!$AE$8:$AQ$51</definedName>
    <definedName name="DatosExternos_11" localSheetId="1" hidden="1">TablasCerdo!$A$204:$M$222</definedName>
    <definedName name="DatosExternos_12" localSheetId="1" hidden="1">TablasCerdo!#REF!</definedName>
    <definedName name="DatosExternos_14" localSheetId="1">TablasCerdo!$A$229</definedName>
    <definedName name="DatosExternos_17" localSheetId="1" hidden="1">TablasCerdo!$Q$204:$AC$238</definedName>
    <definedName name="DatosExternos_3" localSheetId="1" hidden="1">TablasCerdo!$A$8:$M$51</definedName>
    <definedName name="DatosExternos_4" localSheetId="1" hidden="1">TablasCerdo!$A$56:$M$99</definedName>
    <definedName name="DatosExternos_5" localSheetId="1" hidden="1">TablasCerdo!$A$105:$M$148</definedName>
    <definedName name="DatosExternos_6" localSheetId="1" hidden="1">TablasCerdo!$A$273:$F$399</definedName>
    <definedName name="DatosExternos_7" localSheetId="1" hidden="1">TablasCerdo!$H$273:$M$276</definedName>
    <definedName name="DatosExternos_8" localSheetId="1" hidden="1">TablasCerdo!$A$155:$M$198</definedName>
    <definedName name="DatosExternos_9" localSheetId="1" hidden="1">TablasCerdo!$Q$8:$AC$51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4" l="1"/>
  <c r="T26" i="4"/>
  <c r="W25" i="4"/>
  <c r="C25" i="4"/>
  <c r="AP24" i="4"/>
  <c r="S2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C56" i="4"/>
  <c r="C57" i="4"/>
  <c r="C58" i="4"/>
  <c r="C59" i="4"/>
  <c r="C60" i="4"/>
  <c r="C61" i="4"/>
  <c r="C5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U26" i="4"/>
  <c r="V26" i="4"/>
  <c r="W26" i="4"/>
  <c r="X26" i="4"/>
  <c r="Y26" i="4"/>
  <c r="Z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C26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D24" i="4"/>
  <c r="C24" i="4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273BE750-18F1-4955-A729-7F7E34013460}" keepAlive="1" name="Consulta - CostoAlimento" description="Conexión a la consulta 'CostoAlimento' en el libro." type="5" refreshedVersion="6" background="1" saveData="1">
    <dbPr connection="Provider=Microsoft.Mashup.OleDb.1;Data Source=$Workbook$;Location=CostoAlimento;Extended Properties=&quot;&quot;" command="SELECT * FROM [CostoAlimento]"/>
  </connection>
  <connection id="31" xr16:uid="{331F0F3A-D9F4-46FA-B5E0-1D8690FD0160}" keepAlive="1" name="Consulta - CostoAlimentoxCabeza" description="Conexión a la consulta 'CostoAlimentoxCabeza' en el libro." type="5" refreshedVersion="6" background="1" saveData="1">
    <dbPr connection="Provider=Microsoft.Mashup.OleDb.1;Data Source=$Workbook$;Location=CostoAlimentoxCabeza;Extended Properties=&quot;&quot;" command="SELECT * FROM [CostoAlimentoxCabeza]"/>
  </connection>
  <connection id="32" xr16:uid="{DF424545-764B-41DA-9932-C71E72296EB2}" keepAlive="1" name="Consulta - GastosMeses" type="5" refreshedVersion="0" deleted="1" background="1" saveData="1">
    <dbPr connection="" command=""/>
  </connection>
  <connection id="33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4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5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6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7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8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9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40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41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42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3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4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5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6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7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8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9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50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51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52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3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4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5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6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7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8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9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60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61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62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3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4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5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6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7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8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9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70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71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72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3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4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5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6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7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8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<sst xmlns="http://schemas.openxmlformats.org/spreadsheetml/2006/main" count="792" uniqueCount="318">
  <si>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</si>
  <si>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</si>
  <si>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</si>
  <si>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</si>
  <si>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</si>
  <si>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</si>
  <si>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</si>
  <si>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</si>
  <si>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</si>
  <si>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</si>
  <si>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</si>
  <si>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</si>
  <si>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</si>
  <si>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</si>
  <si>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</si>
  <si>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</si>
  <si>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</si>
  <si>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</si>
  <si>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</si>
  <si>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</si>
  <si>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</si>
  <si>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</si>
  <si>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</si>
  <si>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</si>
  <si>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</si>
  <si>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</si>
  <si>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</si>
  <si>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</si>
  <si>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</si>
  <si>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</si>
  <si>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</si>
  <si>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</si>
  <si>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</si>
  <si>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</si>
  <si>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</si>
  <si>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</si>
  <si>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</si>
  <si>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</si>
  <si>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</si>
  <si>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</si>
  <si>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</si>
  <si>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</si>
  <si>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</si>
  <si>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</si>
  <si>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</si>
  <si>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</si>
  <si>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</si>
  <si>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</si>
  <si>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</si>
  <si>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</si>
  <si>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</si>
  <si>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</si>
  <si>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</si>
  <si>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</si>
  <si>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</si>
  <si>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</si>
  <si>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</si>
  <si>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</si>
  <si>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</si>
  <si>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</si>
  <si>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</si>
  <si>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</si>
  <si>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</si>
  <si>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</si>
  <si>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</si>
  <si>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</si>
  <si>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</si>
  <si>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</si>
  <si>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</si>
  <si>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</si>
  <si>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</si>
  <si>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</si>
  <si>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</si>
  <si>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</si>
  <si>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</si>
  <si>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</si>
  <si>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</si>
  <si>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</si>
  <si>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</si>
  <si>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</si>
  <si>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</si>
  <si>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</si>
  <si>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</si>
  <si>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</si>
  <si>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</si>
  <si>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</si>
  <si>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</si>
  <si>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</si>
  <si>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</si>
  <si>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</si>
  <si>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</si>
  <si>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</si>
  <si>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</si>
  <si>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</si>
  <si>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</si>
  <si>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GV4-41-101018</t>
  </si>
  <si>
    <t>GV4-29-170518</t>
  </si>
  <si>
    <t>GV1-27-010618</t>
  </si>
  <si>
    <t>GV4-31-030718</t>
  </si>
  <si>
    <t>GV4-27-020618</t>
  </si>
  <si>
    <t>GV1-35-240818</t>
  </si>
  <si>
    <t>GV1-41-091018</t>
  </si>
  <si>
    <t>GV1-29-180518</t>
  </si>
  <si>
    <t>GV1-26-240618</t>
  </si>
  <si>
    <t>GV1-24-110618</t>
  </si>
  <si>
    <t>GV1-31-020718</t>
  </si>
  <si>
    <t>GV4-28-100518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</si>
  <si>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</si>
  <si>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</si>
  <si>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</si>
  <si>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</si>
  <si>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</si>
  <si>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</si>
  <si>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</si>
  <si>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</si>
  <si>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</si>
  <si>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</si>
  <si>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</si>
  <si>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</si>
  <si>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GV1-28-110518</t>
  </si>
  <si>
    <t>GV4</t>
  </si>
  <si>
    <t>GV1</t>
  </si>
  <si>
    <t>∑ Gallinas ponedoras*30</t>
  </si>
  <si>
    <t xml:space="preserve">∑ Kilos vendidos </t>
  </si>
  <si>
    <t>Capacidad MAX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</si>
  <si>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</si>
  <si>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</si>
  <si>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</si>
  <si>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</si>
  <si>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</si>
  <si>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</si>
  <si>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</si>
  <si>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</si>
  <si>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</si>
  <si>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</si>
  <si>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</si>
  <si>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</si>
  <si>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</si>
  <si>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</si>
  <si>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</si>
  <si>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</si>
  <si>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</si>
  <si>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</si>
  <si>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</si>
  <si>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</si>
  <si>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</si>
  <si>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</si>
  <si>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</si>
  <si>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</si>
  <si>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</si>
  <si>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</si>
  <si>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</si>
  <si>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</si>
  <si>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</si>
  <si>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</si>
  <si>
    <t>MES</t>
  </si>
  <si>
    <t>COSTO ALIMENTO POR CORRAL</t>
  </si>
  <si>
    <t>GV2PROD</t>
  </si>
  <si>
    <t>GV3PROD</t>
  </si>
  <si>
    <t>GV5PROD</t>
  </si>
  <si>
    <t>GV6PROD</t>
  </si>
  <si>
    <t>GV5</t>
  </si>
  <si>
    <t>GV1B</t>
  </si>
  <si>
    <t>GV1C</t>
  </si>
  <si>
    <t>GV1F</t>
  </si>
  <si>
    <t>GV1G</t>
  </si>
  <si>
    <t>GV1Ia</t>
  </si>
  <si>
    <t>GV502</t>
  </si>
  <si>
    <t>GV505</t>
  </si>
  <si>
    <t>GV503</t>
  </si>
  <si>
    <t>GV1E</t>
  </si>
  <si>
    <t>GV1I</t>
  </si>
  <si>
    <t>GV4D</t>
  </si>
  <si>
    <t>GV504</t>
  </si>
  <si>
    <t>GV506</t>
  </si>
  <si>
    <t>GV507</t>
  </si>
  <si>
    <t>GV508</t>
  </si>
  <si>
    <t>GV509</t>
  </si>
  <si>
    <t>GV510</t>
  </si>
  <si>
    <t>GV511</t>
  </si>
  <si>
    <t>GV512</t>
  </si>
  <si>
    <t>GV513</t>
  </si>
  <si>
    <t>GV514</t>
  </si>
  <si>
    <t>GV515</t>
  </si>
  <si>
    <t>GV516</t>
  </si>
  <si>
    <t>GV517</t>
  </si>
  <si>
    <t>GV518</t>
  </si>
  <si>
    <t>GV519</t>
  </si>
  <si>
    <t>4.  % de Cabezas vendidas del corral</t>
  </si>
  <si>
    <t>5. Costo consumo de alimento por corral.</t>
  </si>
  <si>
    <t>6. Gastos por corral.</t>
  </si>
  <si>
    <t>7. Tasa mortalidad por camada</t>
  </si>
  <si>
    <t>8.  Costo por muerte</t>
  </si>
  <si>
    <t>GV1-01-030119</t>
  </si>
  <si>
    <t>GV1-02-120119</t>
  </si>
  <si>
    <t>GV1-03-190119</t>
  </si>
  <si>
    <t>GV1-04-260119</t>
  </si>
  <si>
    <t>GV1-05-020219</t>
  </si>
  <si>
    <t>GV1-06-090219</t>
  </si>
  <si>
    <t>GV1-07-160219</t>
  </si>
  <si>
    <t>GV1-08-230219</t>
  </si>
  <si>
    <t>GV1-09-020319</t>
  </si>
  <si>
    <t>GV1-10-090319</t>
  </si>
  <si>
    <t>GV1-11-160319</t>
  </si>
  <si>
    <t>GV1-12-230319</t>
  </si>
  <si>
    <t>GV1-13-300319</t>
  </si>
  <si>
    <t>GV1-14-060419</t>
  </si>
  <si>
    <t>GV1-15-130419</t>
  </si>
  <si>
    <t>GV1-16-200419</t>
  </si>
  <si>
    <t>GV1-17-270419</t>
  </si>
  <si>
    <t>GV1-18-040519</t>
  </si>
  <si>
    <t>GV1-19-110519</t>
  </si>
  <si>
    <t>GV1-20-180519</t>
  </si>
  <si>
    <t>GV1-21-250519</t>
  </si>
  <si>
    <t>GV1-22-010619</t>
  </si>
  <si>
    <t>GV1-23-080619</t>
  </si>
  <si>
    <t>GV1-24-150619</t>
  </si>
  <si>
    <t>GV1-25-220619</t>
  </si>
  <si>
    <t>GV1-26-290619</t>
  </si>
  <si>
    <t>GV1-27-060719</t>
  </si>
  <si>
    <t>GV1-28-140719</t>
  </si>
  <si>
    <t>GV1-30-250618</t>
  </si>
  <si>
    <t>GV1-31-040819</t>
  </si>
  <si>
    <t>GV1-32-110818</t>
  </si>
  <si>
    <t>GV1-33-120818</t>
  </si>
  <si>
    <t>GV1-33-170819</t>
  </si>
  <si>
    <t>GV1-34-170818</t>
  </si>
  <si>
    <t>GV1-36-030918</t>
  </si>
  <si>
    <t>GV1-36-070919</t>
  </si>
  <si>
    <t>GV1-37-100918</t>
  </si>
  <si>
    <t>GV1-38-170918</t>
  </si>
  <si>
    <t>GV1-39-240918</t>
  </si>
  <si>
    <t>GV1-39-240919</t>
  </si>
  <si>
    <t>GV1-40-011018</t>
  </si>
  <si>
    <t>GV1-41-091019</t>
  </si>
  <si>
    <t>GV1-42-161018</t>
  </si>
  <si>
    <t>GV1-42-161019</t>
  </si>
  <si>
    <t>GV1-43-231018</t>
  </si>
  <si>
    <t>GV1-44-301018</t>
  </si>
  <si>
    <t>GV1-45-061118</t>
  </si>
  <si>
    <t>GV1-46-131118</t>
  </si>
  <si>
    <t>GV1-47-201118</t>
  </si>
  <si>
    <t>GV1-48-011218</t>
  </si>
  <si>
    <t>GV1-49-081218</t>
  </si>
  <si>
    <t>GV1-50-151218</t>
  </si>
  <si>
    <t>GV1-51-221218</t>
  </si>
  <si>
    <t>GV1-52-291218</t>
  </si>
  <si>
    <t>GV4-01-040119</t>
  </si>
  <si>
    <t>GV4-02-110119</t>
  </si>
  <si>
    <t>GV4-03-180119</t>
  </si>
  <si>
    <t>GV4-04-250119</t>
  </si>
  <si>
    <t>GV4-05-260119</t>
  </si>
  <si>
    <t>GV4-06-080219</t>
  </si>
  <si>
    <t>GV4-07-150219</t>
  </si>
  <si>
    <t>GV4-08-220219</t>
  </si>
  <si>
    <t>GV4-09-010319</t>
  </si>
  <si>
    <t>GV4-10-150319</t>
  </si>
  <si>
    <t>GV4-11-220319</t>
  </si>
  <si>
    <t>GV4-12-290319</t>
  </si>
  <si>
    <t>GV4-13-310319</t>
  </si>
  <si>
    <t>GV4-14-050419</t>
  </si>
  <si>
    <t>GV4-14-120419</t>
  </si>
  <si>
    <t>GV4-16-190419</t>
  </si>
  <si>
    <t>GV4-17-260419</t>
  </si>
  <si>
    <t>GV4-18-050519</t>
  </si>
  <si>
    <t>GV4-19-120519</t>
  </si>
  <si>
    <t>GV4-20-190519</t>
  </si>
  <si>
    <t>GV4-21-260519</t>
  </si>
  <si>
    <t>GV4-22-020619</t>
  </si>
  <si>
    <t>GV4-23-090619</t>
  </si>
  <si>
    <t>GV4-24-160619</t>
  </si>
  <si>
    <t>GV4-25-230619</t>
  </si>
  <si>
    <t>GV4-26-290619</t>
  </si>
  <si>
    <t>GV4-27-050719</t>
  </si>
  <si>
    <t>GV4-28-120719</t>
  </si>
  <si>
    <t>GV4-29-190719</t>
  </si>
  <si>
    <t>GV4-30-240618</t>
  </si>
  <si>
    <t>GV4-31-030819</t>
  </si>
  <si>
    <t>GV4-32-120818</t>
  </si>
  <si>
    <t>GV4-33-110818</t>
  </si>
  <si>
    <t>GV4-34-180818</t>
  </si>
  <si>
    <t>GV4-35-250818</t>
  </si>
  <si>
    <t>GV4-36-040918</t>
  </si>
  <si>
    <t>GV4-37-110918</t>
  </si>
  <si>
    <t>GV4-37-130919</t>
  </si>
  <si>
    <t>GV4-38-180918</t>
  </si>
  <si>
    <t>GV4-38-180919</t>
  </si>
  <si>
    <t>GV4-39-230918</t>
  </si>
  <si>
    <t>GV4-40-021018</t>
  </si>
  <si>
    <t>GV4-43-241018</t>
  </si>
  <si>
    <t>GV4-44-311018</t>
  </si>
  <si>
    <t>GV4-45-071118</t>
  </si>
  <si>
    <t>GV4-46-121118</t>
  </si>
  <si>
    <t>GV4-47-191118</t>
  </si>
  <si>
    <t>GV4-48-021218</t>
  </si>
  <si>
    <t>GV4-49-091218</t>
  </si>
  <si>
    <t>GV4-50-161218</t>
  </si>
  <si>
    <t>GV4-51-231218</t>
  </si>
  <si>
    <t>GV4-52-281218</t>
  </si>
  <si>
    <t>GV5-20-220519</t>
  </si>
  <si>
    <t>GV5-21-290519</t>
  </si>
  <si>
    <t>GV5-22-050619</t>
  </si>
  <si>
    <t>GV5-23-120619</t>
  </si>
  <si>
    <t>GV5-24-190619</t>
  </si>
  <si>
    <t>GV5-25-260619</t>
  </si>
  <si>
    <t>AGV1</t>
  </si>
  <si>
    <t>AGV4</t>
  </si>
  <si>
    <t>AGV5</t>
  </si>
  <si>
    <t>AGV6</t>
  </si>
  <si>
    <t>Avícola San Juan Postura 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</si>
  <si>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</si>
  <si>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</si>
  <si>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</si>
  <si>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</si>
  <si>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</si>
  <si>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 xml:space="preserve">Avícola San Juan Postura </t>
  </si>
  <si>
    <t>1.2 Kilos promedio que pone una gallina por Bodega origen</t>
  </si>
  <si>
    <t xml:space="preserve">Realizar tablas y comparativas con graficas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</si>
</sst>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1" fillId="0" borderId="0" xfId="0" applyFont="1" applyFill="1" applyAlignment="1"/>
    <xf numFmtId="0" fontId="0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81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8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7" connectionId="30" xr16:uid="{2ECF0EE2-5532-494F-B34A-4E4B82AF3EBE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firstBackgroundRefresh="1" connectionId="32" xr16:uid="{1E2191BA-0298-4CB2-9147-4428FDAFE8B0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6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3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7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8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3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31" xr16:uid="{F474CC60-7FD7-4D24-990E-1EAA88608B4A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80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51" tableType="queryTable" totalsRowShown="0">
  <autoFilter ref="AE8:AQ51" xr:uid="{39E1FF30-E1F3-493A-B8F7-F057364A499E}"/>
  <tableColumns count="13">
    <tableColumn id="1" xr3:uid="{3B0CB361-0162-4500-9455-CDAFF28AEA71}" uniqueName="1" name="Almacén" queryTableFieldId="1" dataDxfId="15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9A16FE-3850-4868-858F-DC9B94EDD3AF}" name="CostoAlimentoxCabeza" displayName="CostoAlimentoxCabeza" ref="A204:M222" tableType="queryTable" totalsRowShown="0">
  <autoFilter ref="A204:M222" xr:uid="{392D8D23-9978-442C-88C1-8D3C0D2CADF7}"/>
  <tableColumns count="13">
    <tableColumn id="1" xr3:uid="{4669F4B7-7E15-43B8-AA20-5B3F8737478B}" uniqueName="1" name="Almacén" queryTableFieldId="1" dataDxfId="14"/>
    <tableColumn id="2" xr3:uid="{2FBEBBBA-CA30-4127-932D-270AD5E00485}" uniqueName="2" name="1" queryTableFieldId="2" dataDxfId="13" dataCellStyle="Moneda"/>
    <tableColumn id="3" xr3:uid="{A55DFE8A-354A-499F-860D-B2DAD95F759A}" uniqueName="3" name="2" queryTableFieldId="3" dataDxfId="12" dataCellStyle="Moneda"/>
    <tableColumn id="4" xr3:uid="{74046CE4-60FF-4F4B-A2A7-00734C3F841F}" uniqueName="4" name="3" queryTableFieldId="4" dataDxfId="11" dataCellStyle="Moneda"/>
    <tableColumn id="5" xr3:uid="{F1B2F95A-131D-4EB3-B660-285FB3CA46CF}" uniqueName="5" name="4" queryTableFieldId="5" dataDxfId="10" dataCellStyle="Moneda"/>
    <tableColumn id="6" xr3:uid="{C393EA24-4CBB-4ED8-8684-4C39A38045E4}" uniqueName="6" name="5" queryTableFieldId="6" dataDxfId="9" dataCellStyle="Moneda"/>
    <tableColumn id="7" xr3:uid="{37C19527-F95F-4BEF-8ED6-AC841844EA5A}" uniqueName="7" name="6" queryTableFieldId="7" dataDxfId="8" dataCellStyle="Moneda"/>
    <tableColumn id="8" xr3:uid="{A40DAD22-29E9-4D48-BD3F-567C3EA1E057}" uniqueName="8" name="7" queryTableFieldId="8" dataDxfId="7" dataCellStyle="Moneda"/>
    <tableColumn id="9" xr3:uid="{A0C8C72C-3234-4382-8F0A-8F6762E5274C}" uniqueName="9" name="8" queryTableFieldId="9" dataDxfId="6" dataCellStyle="Moneda"/>
    <tableColumn id="10" xr3:uid="{D0F73C42-0E52-45F4-A4FF-7BD410517D7E}" uniqueName="10" name="9" queryTableFieldId="10" dataDxfId="5" dataCellStyle="Moneda"/>
    <tableColumn id="11" xr3:uid="{DF503298-28F3-445E-A9C1-53A741BDAC74}" uniqueName="11" name="10" queryTableFieldId="11" dataDxfId="4" dataCellStyle="Moneda"/>
    <tableColumn id="12" xr3:uid="{AD5B2C17-3A15-4DFC-82BE-59D6EC4CDA30}" uniqueName="12" name="11" queryTableFieldId="12" dataDxfId="3" dataCellStyle="Moneda"/>
    <tableColumn id="13" xr3:uid="{DEE376B2-7634-4D52-A37C-257BCF398F51}" uniqueName="13" name="12" queryTableFieldId="13" dataDxfId="2" dataCellStyle="Moneda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DA2C7F-6281-4F34-BF57-4062401A6E04}" name="CostoAlimento" displayName="CostoAlimento" ref="Q204:AC238" tableType="queryTable" totalsRowShown="0">
  <autoFilter ref="Q204:AC238" xr:uid="{BC1E73AB-108D-47AA-AA1C-13376B022A9A}"/>
  <tableColumns count="13">
    <tableColumn id="1" xr3:uid="{17C9FCFF-BCB7-409F-8D8A-53D6A944C0BC}" uniqueName="1" name="Almacén" queryTableFieldId="1" dataDxfId="1"/>
    <tableColumn id="2" xr3:uid="{4EDC079D-AAF0-41D7-B4EC-55121B949871}" uniqueName="2" name="1" queryTableFieldId="2"/>
    <tableColumn id="3" xr3:uid="{8AEEC3E2-BFC3-4F81-B5EA-A4B2485BEB2E}" uniqueName="3" name="2" queryTableFieldId="3"/>
    <tableColumn id="4" xr3:uid="{678D46AA-0F60-4344-BECB-C0AA6EFD3EB0}" uniqueName="4" name="3" queryTableFieldId="4"/>
    <tableColumn id="5" xr3:uid="{161FD2BF-5AF3-4D2C-A9CA-45002543AF58}" uniqueName="5" name="4" queryTableFieldId="5"/>
    <tableColumn id="6" xr3:uid="{413B05DE-5AC7-4373-8877-5355DB362A54}" uniqueName="6" name="5" queryTableFieldId="6"/>
    <tableColumn id="7" xr3:uid="{9A053AEC-5AA8-4AB1-97C6-15DCFE1BB830}" uniqueName="7" name="6" queryTableFieldId="7"/>
    <tableColumn id="8" xr3:uid="{771DA890-54B5-47B7-A403-461ECA04AD32}" uniqueName="8" name="7" queryTableFieldId="8"/>
    <tableColumn id="9" xr3:uid="{B509BF53-23C2-4E07-9C89-40626BA18B8B}" uniqueName="9" name="8" queryTableFieldId="9"/>
    <tableColumn id="10" xr3:uid="{A3A978A7-610F-483E-850D-0DABDF5D9B53}" uniqueName="10" name="9" queryTableFieldId="10"/>
    <tableColumn id="11" xr3:uid="{238772A3-6AA7-4FD7-BD55-9F3A1D2AD54B}" uniqueName="11" name="10" queryTableFieldId="11"/>
    <tableColumn id="12" xr3:uid="{8C56A381-F48A-4E93-9D00-6595A72522E4}" uniqueName="12" name="11" queryTableFieldId="12"/>
    <tableColumn id="13" xr3:uid="{1FDAD0D6-DAFE-4B52-A008-E00EF99B770F}" uniqueName="13" name="12" queryTableFieldId="1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999489-DFFA-4E05-9B86-3A7ED8D80165}" name="Parametros14" displayName="Parametros14" ref="A1:B2" totalsRowShown="0">
  <autoFilter ref="A1:B2" xr:uid="{B09EEF43-5DBD-48FB-A0D9-CA6DAE8151FC}"/>
  <tableColumns count="2">
    <tableColumn id="1" xr3:uid="{2EF9611E-061F-43C7-A37D-DEC72E8F5430}" name="FECHA" dataDxfId="0"/>
    <tableColumn id="2" xr3:uid="{E22BB69E-3BAA-43EA-A38D-1FE7EB082245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51" tableType="queryTable" totalsRowShown="0" dataDxfId="79">
  <autoFilter ref="A8:M51" xr:uid="{77C79BF1-79A9-40B3-A46C-EC2422B1FF09}"/>
  <tableColumns count="13">
    <tableColumn id="1" xr3:uid="{DD998FD4-1860-4657-B0C6-3068F61CCAE0}" uniqueName="1" name="Almacén" queryTableFieldId="1" dataDxfId="78"/>
    <tableColumn id="2" xr3:uid="{58482728-30F2-4BED-A925-A7F4B8DC62C2}" uniqueName="2" name="1" queryTableFieldId="2" dataDxfId="77"/>
    <tableColumn id="3" xr3:uid="{1E2AB2A2-4160-4A9A-A03A-FBBD9FA9B76F}" uniqueName="3" name="2" queryTableFieldId="3" dataDxfId="76"/>
    <tableColumn id="4" xr3:uid="{4233DE5D-FA81-4DA2-BC43-D45AD9201E62}" uniqueName="4" name="3" queryTableFieldId="4" dataDxfId="75"/>
    <tableColumn id="5" xr3:uid="{79A35F87-E033-40E9-AF33-DD995C6A5ACA}" uniqueName="5" name="4" queryTableFieldId="5" dataDxfId="74"/>
    <tableColumn id="6" xr3:uid="{A76801BC-AD1F-410A-B1FB-843536012A22}" uniqueName="6" name="5" queryTableFieldId="6" dataDxfId="73"/>
    <tableColumn id="7" xr3:uid="{C95EC634-59CE-43A2-BF95-787FD4E19137}" uniqueName="7" name="6" queryTableFieldId="7" dataDxfId="72"/>
    <tableColumn id="8" xr3:uid="{F9785F5A-AF14-400A-B466-8822E0678BA7}" uniqueName="8" name="7" queryTableFieldId="8" dataDxfId="71"/>
    <tableColumn id="9" xr3:uid="{6662AFC4-5E4F-437E-8777-9117385F6C0E}" uniqueName="9" name="8" queryTableFieldId="9" dataDxfId="70"/>
    <tableColumn id="10" xr3:uid="{731EE1C4-97B1-4B96-A7AE-696F94BAEE8F}" uniqueName="10" name="9" queryTableFieldId="10" dataDxfId="69"/>
    <tableColumn id="11" xr3:uid="{37DC5D06-9433-4AD5-903F-8FBE1E5C3D52}" uniqueName="11" name="10" queryTableFieldId="11" dataDxfId="68"/>
    <tableColumn id="12" xr3:uid="{997520E9-E2D0-458F-8E07-124F280F866B}" uniqueName="12" name="11" queryTableFieldId="12" dataDxfId="67"/>
    <tableColumn id="13" xr3:uid="{68D72FD9-E048-4D53-BB8F-D9B9E34F0C31}" uniqueName="13" name="12" queryTableFieldId="13" dataDxfId="6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6:M99" tableType="queryTable" totalsRowShown="0">
  <autoFilter ref="A56:M99" xr:uid="{2AC59C38-56F2-468A-A1C1-B6B9553E8FB8}"/>
  <tableColumns count="13">
    <tableColumn id="1" xr3:uid="{27D58EBA-5485-46B8-A573-A5B0EDEEEFCF}" uniqueName="1" name="Almacén" queryTableFieldId="1" dataDxfId="65"/>
    <tableColumn id="2" xr3:uid="{78B27FF8-DBA7-4392-BD86-8D8B43A7A6D1}" uniqueName="2" name="1" queryTableFieldId="2" dataDxfId="64"/>
    <tableColumn id="3" xr3:uid="{C7454FF7-AEAE-4124-AB73-C8CA19D10195}" uniqueName="3" name="2" queryTableFieldId="3" dataDxfId="63"/>
    <tableColumn id="4" xr3:uid="{F51971F3-CD53-4AF9-B52B-5824ECD594AC}" uniqueName="4" name="3" queryTableFieldId="4" dataDxfId="62"/>
    <tableColumn id="5" xr3:uid="{81580016-AB20-4405-82B0-CC6192A5489A}" uniqueName="5" name="4" queryTableFieldId="5" dataDxfId="61"/>
    <tableColumn id="6" xr3:uid="{6D54E84A-7650-418C-8038-F7A5E158A736}" uniqueName="6" name="5" queryTableFieldId="6" dataDxfId="60"/>
    <tableColumn id="7" xr3:uid="{7629DA90-376F-4828-9EAB-1E2D3A2688CA}" uniqueName="7" name="6" queryTableFieldId="7" dataDxfId="59"/>
    <tableColumn id="8" xr3:uid="{8F48E05E-1D6C-4AD5-B118-F176E63ADFE3}" uniqueName="8" name="7" queryTableFieldId="8" dataDxfId="58"/>
    <tableColumn id="9" xr3:uid="{395E15ED-83DD-4636-A1D5-4CD728B6716D}" uniqueName="9" name="8" queryTableFieldId="9" dataDxfId="57"/>
    <tableColumn id="10" xr3:uid="{9E669D4E-3A9F-4B48-81D4-5825D94C7F96}" uniqueName="10" name="9" queryTableFieldId="10" dataDxfId="56"/>
    <tableColumn id="11" xr3:uid="{B3204B0C-1F28-4D0D-9FA3-178F10399095}" uniqueName="11" name="10" queryTableFieldId="11" dataDxfId="55"/>
    <tableColumn id="12" xr3:uid="{9DD67F95-A0AE-4212-9B71-32595196EE76}" uniqueName="12" name="11" queryTableFieldId="12" dataDxfId="54"/>
    <tableColumn id="13" xr3:uid="{969F8479-E4B5-4EE4-82C2-BD4428E76F05}" uniqueName="13" name="12" queryTableFieldId="13" dataDxfId="5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5:M148" tableType="queryTable" totalsRowShown="0">
  <autoFilter ref="A105:M148" xr:uid="{142B5847-50D9-481D-8885-65CD31A88B52}"/>
  <tableColumns count="13">
    <tableColumn id="1" xr3:uid="{18B338D2-95C6-4674-B4DC-EE790443B705}" uniqueName="1" name="Almacén" queryTableFieldId="1" dataDxfId="52"/>
    <tableColumn id="2" xr3:uid="{3FC53349-95EE-4891-9E90-A342CE8C5F43}" uniqueName="2" name="1" queryTableFieldId="2" dataDxfId="51" dataCellStyle="Moneda"/>
    <tableColumn id="3" xr3:uid="{F4260148-441A-4376-A273-A78570A88C47}" uniqueName="3" name="2" queryTableFieldId="3" dataDxfId="50" dataCellStyle="Moneda"/>
    <tableColumn id="4" xr3:uid="{DB3217CC-AC58-46D4-B7D7-25ED996A7B02}" uniqueName="4" name="3" queryTableFieldId="4" dataDxfId="49" dataCellStyle="Moneda"/>
    <tableColumn id="5" xr3:uid="{DA282B9C-B690-432C-B920-80E4885711E9}" uniqueName="5" name="4" queryTableFieldId="5" dataDxfId="48" dataCellStyle="Moneda"/>
    <tableColumn id="6" xr3:uid="{EADECCDF-5D2A-47FA-8D2A-12179608EBDB}" uniqueName="6" name="5" queryTableFieldId="6" dataDxfId="47" dataCellStyle="Moneda"/>
    <tableColumn id="7" xr3:uid="{4474D496-1550-4E9E-959D-5BAACD4C4B7A}" uniqueName="7" name="6" queryTableFieldId="7" dataDxfId="46" dataCellStyle="Moneda"/>
    <tableColumn id="8" xr3:uid="{CCA5D524-513A-4F99-83C6-09FBBEC46C82}" uniqueName="8" name="7" queryTableFieldId="8" dataDxfId="45" dataCellStyle="Moneda"/>
    <tableColumn id="9" xr3:uid="{35155C75-260B-4124-B766-45038770DA9E}" uniqueName="9" name="8" queryTableFieldId="9" dataDxfId="44" dataCellStyle="Moneda"/>
    <tableColumn id="10" xr3:uid="{3E7D1BD3-9540-4808-81AD-A9764DACCCD3}" uniqueName="10" name="9" queryTableFieldId="10" dataDxfId="43" dataCellStyle="Moneda"/>
    <tableColumn id="11" xr3:uid="{1ABF21E1-0FAB-4B96-BD23-EA0D5C41E50D}" uniqueName="11" name="10" queryTableFieldId="11" dataDxfId="42" dataCellStyle="Moneda"/>
    <tableColumn id="12" xr3:uid="{40914C51-BFB1-41A8-90F8-9399EBD1A739}" uniqueName="12" name="11" queryTableFieldId="12" dataDxfId="41" dataCellStyle="Moneda"/>
    <tableColumn id="13" xr3:uid="{05C14DAF-164F-48D5-9E1B-93D0269D7451}" uniqueName="13" name="12" queryTableFieldId="13" dataDxfId="40" data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273:F399" tableType="queryTable" totalsRowShown="0">
  <autoFilter ref="A273:F399" xr:uid="{CEEF9A2B-76D7-4257-90CE-ED05199C57F7}"/>
  <tableColumns count="6">
    <tableColumn id="1" xr3:uid="{5C05DCEF-CA59-453B-B9E4-7888460F5DF7}" uniqueName="1" name="Capa" queryTableFieldId="1" dataDxfId="39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 dataDxfId="38" dataCellStyle="Porcentaje"/>
    <tableColumn id="6" xr3:uid="{FC8D32FA-B0D9-42E6-A8AF-C6DB466F9BF4}" uniqueName="6" name="Costo por muerte" queryTableFieldId="6" dataDxfId="37" data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273:M276" tableType="queryTable" totalsRowShown="0">
  <autoFilter ref="H273:M276" xr:uid="{8DEFBE11-F5A9-46BC-8605-90D426A16E31}"/>
  <tableColumns count="6">
    <tableColumn id="1" xr3:uid="{5E7E2E6F-F2FF-4136-9889-FF8C0544F599}" uniqueName="1" name="Capa" queryTableFieldId="1" dataDxfId="36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DxfId="35" dataCellStyle="Porcentaje"/>
    <tableColumn id="6" xr3:uid="{9D45930B-04E6-4A1A-8EA6-F3DE807708D3}" uniqueName="6" name="Costo por muerte" queryTableFieldId="6" dataDxfId="34" data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T6:AU76" totalsRowShown="0" headerRowDxfId="33" dataDxfId="32">
  <autoFilter ref="AT6:AU76" xr:uid="{D598565B-B4CF-458C-993D-CD9F8EBCD6B4}"/>
  <sortState xmlns:xlrd2="http://schemas.microsoft.com/office/spreadsheetml/2017/richdata2" ref="AT7:AU76">
    <sortCondition ref="AT6:AT76"/>
  </sortState>
  <tableColumns count="2">
    <tableColumn id="1" xr3:uid="{E8E72D2A-7CB6-475F-8C64-3A1B0741D2BA}" name="Almacén" dataDxfId="31"/>
    <tableColumn id="2" xr3:uid="{AE6CFA68-A596-4E8D-BBFE-3D13C59F61C0}" name="Capacidad MAX" dataDxfId="3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A155:M198" tableType="queryTable" totalsRowShown="0">
  <autoFilter ref="A155:M198" xr:uid="{6117D710-6417-4752-8F4C-7249F15BA948}"/>
  <tableColumns count="13">
    <tableColumn id="1" xr3:uid="{35AE66C9-A3BC-491A-A1F7-ECDEA01D4C57}" uniqueName="1" name="Almacén" queryTableFieldId="1" dataDxfId="29"/>
    <tableColumn id="2" xr3:uid="{87AD501D-EAB6-42E9-8938-AD19B8F827E0}" uniqueName="2" name="1" queryTableFieldId="2" dataDxfId="28" dataCellStyle="Porcentaje"/>
    <tableColumn id="3" xr3:uid="{6567E02E-4C5B-4D00-A6E1-400BE2B081C6}" uniqueName="3" name="2" queryTableFieldId="3" dataDxfId="27" dataCellStyle="Porcentaje"/>
    <tableColumn id="4" xr3:uid="{2E85B9FA-4986-43F0-A1B7-5D26F3DDCC1A}" uniqueName="4" name="3" queryTableFieldId="4" dataDxfId="26" dataCellStyle="Porcentaje"/>
    <tableColumn id="5" xr3:uid="{BE4EE37B-BD4A-46B2-A0B0-03A15B89C0EE}" uniqueName="5" name="4" queryTableFieldId="5" dataDxfId="25" dataCellStyle="Porcentaje"/>
    <tableColumn id="6" xr3:uid="{AC237224-6081-49BE-AF0B-6A4A2886C6F2}" uniqueName="6" name="5" queryTableFieldId="6" dataDxfId="24" dataCellStyle="Porcentaje"/>
    <tableColumn id="7" xr3:uid="{C260B433-7905-4C7A-BCC4-9B171CB82096}" uniqueName="7" name="6" queryTableFieldId="7" dataDxfId="23" dataCellStyle="Porcentaje"/>
    <tableColumn id="8" xr3:uid="{52E97F24-A164-43C3-BE8D-059FB329580A}" uniqueName="8" name="7" queryTableFieldId="8" dataDxfId="22" dataCellStyle="Porcentaje"/>
    <tableColumn id="9" xr3:uid="{A2BD8277-07CB-475F-AC97-6892A0E4BB56}" uniqueName="9" name="8" queryTableFieldId="9" dataDxfId="21" dataCellStyle="Porcentaje"/>
    <tableColumn id="10" xr3:uid="{47ADD1DD-9775-409A-9525-1B3F60988EF6}" uniqueName="10" name="9" queryTableFieldId="10" dataDxfId="20" dataCellStyle="Porcentaje"/>
    <tableColumn id="11" xr3:uid="{D3C40038-A617-4562-B95C-B7AB403B09F0}" uniqueName="11" name="10" queryTableFieldId="11" dataDxfId="19" dataCellStyle="Porcentaje"/>
    <tableColumn id="12" xr3:uid="{80E5DD7A-8680-41C2-ADA6-64EB152684F2}" uniqueName="12" name="11" queryTableFieldId="12" dataDxfId="18" dataCellStyle="Porcentaje"/>
    <tableColumn id="13" xr3:uid="{31BC529D-2F56-46AF-AB7E-56909120F390}" uniqueName="13" name="12" queryTableFieldId="13" dataDxfId="17" dataCellStyle="Porcentaj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51" tableType="queryTable" totalsRowShown="0">
  <autoFilter ref="Q8:AC51" xr:uid="{A0B9972E-6D23-436C-B94F-7A51CB9AD5DA}"/>
  <tableColumns count="13">
    <tableColumn id="1" xr3:uid="{FA9F29DD-EC05-47B1-B66E-86CBF9134DED}" uniqueName="1" name="Almacén" queryTableFieldId="1" dataDxfId="16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topLeftCell="A28" workbookViewId="0">
      <selection activeCell="A33" sqref="A33:C35"/>
    </sheetView>
  </sheetViews>
  <sheetFormatPr baseColWidth="10" defaultRowHeight="14.4" x14ac:dyDescent="0.3"/>
  <sheetData>
    <row r="1" spans="1:14" x14ac:dyDescent="0.3">
      <c r="A1" t="s">
        <v>0</v>
      </c>
    </row>
    <row r="3" spans="1:14" x14ac:dyDescent="0.3">
      <c r="A3" s="1" t="s">
        <v>16</v>
      </c>
    </row>
    <row r="4" spans="1:14" x14ac:dyDescent="0.3">
      <c r="B4" s="30" t="s">
        <v>8</v>
      </c>
      <c r="C4" s="30"/>
      <c r="D4" s="30"/>
      <c r="E4" s="30"/>
      <c r="L4" s="1" t="s">
        <v>138</v>
      </c>
    </row>
    <row r="5" spans="1:14" x14ac:dyDescent="0.3">
      <c r="B5" s="29" t="s">
        <v>9</v>
      </c>
      <c r="C5" s="29"/>
      <c r="D5" s="29"/>
      <c r="E5" s="29"/>
      <c r="L5" t="s">
        <v>139</v>
      </c>
      <c r="N5" t="s">
        <v>140</v>
      </c>
    </row>
    <row r="6" spans="1:14" x14ac:dyDescent="0.3">
      <c r="L6" t="s">
        <v>142</v>
      </c>
    </row>
    <row r="7" spans="1:14" x14ac:dyDescent="0.3">
      <c r="A7" s="1" t="s">
        <v>73</v>
      </c>
      <c r="L7" t="s">
        <v>143</v>
      </c>
    </row>
    <row r="8" spans="1:14" x14ac:dyDescent="0.3">
      <c r="B8" s="28" t="s">
        <v>6</v>
      </c>
      <c r="C8" s="28"/>
      <c r="D8" s="28"/>
      <c r="L8" t="s">
        <v>141</v>
      </c>
    </row>
    <row r="9" spans="1:14" x14ac:dyDescent="0.3">
      <c r="L9" t="s">
        <v>144</v>
      </c>
    </row>
    <row r="10" spans="1:14" x14ac:dyDescent="0.3">
      <c r="A10" s="1" t="s">
        <v>74</v>
      </c>
    </row>
    <row r="11" spans="1:14" x14ac:dyDescent="0.3">
      <c r="B11" s="31" t="s">
        <v>7</v>
      </c>
      <c r="C11" s="31"/>
      <c r="D11" s="31"/>
    </row>
    <row r="12" spans="1:14" x14ac:dyDescent="0.3">
      <c r="B12" s="28" t="s">
        <v>10</v>
      </c>
      <c r="C12" s="28"/>
      <c r="D12" s="28"/>
    </row>
    <row r="13" spans="1:14" x14ac:dyDescent="0.3">
      <c r="B13" s="7"/>
      <c r="C13" s="7"/>
      <c r="D13" s="7"/>
      <c r="L13" s="1" t="s">
        <v>145</v>
      </c>
    </row>
    <row r="14" spans="1:14" x14ac:dyDescent="0.3">
      <c r="A14" s="1" t="s">
        <v>126</v>
      </c>
      <c r="L14" t="s">
        <v>146</v>
      </c>
    </row>
    <row r="15" spans="1:14" x14ac:dyDescent="0.3">
      <c r="B15" s="28" t="s">
        <v>1</v>
      </c>
      <c r="C15" s="28"/>
      <c r="D15" s="28"/>
      <c r="E15" s="28"/>
      <c r="F15" s="28"/>
      <c r="G15" s="28"/>
      <c r="L15" t="s">
        <v>147</v>
      </c>
    </row>
    <row r="16" spans="1:14" x14ac:dyDescent="0.3">
      <c r="B16" s="29" t="s">
        <v>2</v>
      </c>
      <c r="C16" s="29"/>
      <c r="D16" s="29"/>
      <c r="E16" s="29"/>
      <c r="F16" s="29"/>
      <c r="G16" s="29"/>
      <c r="L16" t="s">
        <v>148</v>
      </c>
    </row>
    <row r="17" spans="1:12" x14ac:dyDescent="0.3">
      <c r="L17" t="s">
        <v>149</v>
      </c>
    </row>
    <row r="18" spans="1:12" x14ac:dyDescent="0.3">
      <c r="A18" s="1" t="s">
        <v>112</v>
      </c>
      <c r="L18" t="s">
        <v>150</v>
      </c>
    </row>
    <row r="19" spans="1:12" x14ac:dyDescent="0.3">
      <c r="B19" s="28" t="s">
        <v>113</v>
      </c>
      <c r="C19" s="28"/>
      <c r="D19" s="28"/>
    </row>
    <row r="20" spans="1:12" x14ac:dyDescent="0.3">
      <c r="B20" s="29" t="s">
        <v>114</v>
      </c>
      <c r="C20" s="29"/>
      <c r="D20" s="29"/>
    </row>
    <row r="22" spans="1:12" x14ac:dyDescent="0.3">
      <c r="A22" s="1" t="s">
        <v>108</v>
      </c>
    </row>
    <row r="23" spans="1:12" x14ac:dyDescent="0.3">
      <c r="B23" s="28" t="s">
        <v>3</v>
      </c>
      <c r="C23" s="28"/>
      <c r="D23" s="28"/>
    </row>
    <row r="24" spans="1:12" x14ac:dyDescent="0.3">
      <c r="B24" s="29" t="s">
        <v>4</v>
      </c>
      <c r="C24" s="29"/>
      <c r="D24" s="29"/>
    </row>
    <row r="26" spans="1:12" x14ac:dyDescent="0.3">
      <c r="A26" s="1" t="s">
        <v>109</v>
      </c>
    </row>
    <row r="27" spans="1:12" ht="15.6" x14ac:dyDescent="0.35">
      <c r="B27" s="28" t="s">
        <v>5</v>
      </c>
      <c r="C27" s="28"/>
      <c r="D27" s="28"/>
    </row>
    <row r="29" spans="1:12" x14ac:dyDescent="0.3">
      <c r="A29" s="1" t="s">
        <v>110</v>
      </c>
    </row>
    <row r="30" spans="1:12" x14ac:dyDescent="0.3">
      <c r="B30" s="31" t="s">
        <v>12</v>
      </c>
      <c r="C30" s="31"/>
    </row>
    <row r="31" spans="1:12" x14ac:dyDescent="0.3">
      <c r="B31" s="29" t="s">
        <v>13</v>
      </c>
      <c r="C31" s="29"/>
    </row>
    <row r="33" spans="1:4" x14ac:dyDescent="0.3">
      <c r="A33" s="1" t="s">
        <v>111</v>
      </c>
    </row>
    <row r="34" spans="1:4" x14ac:dyDescent="0.3">
      <c r="B34" s="31" t="s">
        <v>11</v>
      </c>
      <c r="C34" s="31"/>
    </row>
    <row r="35" spans="1:4" x14ac:dyDescent="0.3">
      <c r="B35" s="29" t="s">
        <v>13</v>
      </c>
      <c r="C35" s="29"/>
    </row>
    <row r="37" spans="1:4" x14ac:dyDescent="0.3">
      <c r="A37" s="1" t="s">
        <v>87</v>
      </c>
    </row>
    <row r="38" spans="1:4" x14ac:dyDescent="0.3">
      <c r="B38" s="32" t="s">
        <v>13</v>
      </c>
      <c r="C38" s="32"/>
    </row>
    <row r="39" spans="1:4" x14ac:dyDescent="0.3">
      <c r="B39" s="29" t="s">
        <v>14</v>
      </c>
      <c r="C39" s="29"/>
    </row>
    <row r="40" spans="1:4" x14ac:dyDescent="0.3">
      <c r="D40" t="s">
        <v>15</v>
      </c>
    </row>
    <row r="44" spans="1:4" x14ac:dyDescent="0.3">
      <c r="A44" s="1" t="s">
        <v>82</v>
      </c>
    </row>
    <row r="45" spans="1:4" x14ac:dyDescent="0.3">
      <c r="B45" s="6"/>
      <c r="C45" s="6"/>
      <c r="D45" s="6"/>
    </row>
    <row r="46" spans="1:4" x14ac:dyDescent="0.3">
      <c r="A46" s="1" t="s">
        <v>83</v>
      </c>
      <c r="B46" s="6"/>
      <c r="C46" s="6"/>
      <c r="D46" s="6"/>
    </row>
  </sheetData>
  <mergeCells count="18">
    <mergeCell ref="B38:C38"/>
    <mergeCell ref="B39:C39"/>
    <mergeCell ref="B27:D27"/>
    <mergeCell ref="B35:C35"/>
    <mergeCell ref="B31:C31"/>
    <mergeCell ref="B30:C30"/>
    <mergeCell ref="B34:C34"/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U399"/>
  <sheetViews>
    <sheetView topLeftCell="A67" workbookViewId="0">
      <selection activeCell="H215" sqref="H215"/>
    </sheetView>
  </sheetViews>
  <sheetFormatPr baseColWidth="10" defaultRowHeight="14.4" x14ac:dyDescent="0.3"/>
  <cols>
    <col min="1" max="1" width="11" bestFit="1" customWidth="1"/>
    <col min="2" max="2" width="13.44140625" bestFit="1" customWidth="1"/>
    <col min="3" max="3" width="16.44140625" bestFit="1" customWidth="1"/>
    <col min="4" max="4" width="10.5546875" bestFit="1" customWidth="1"/>
    <col min="5" max="5" width="15.5546875" bestFit="1" customWidth="1"/>
    <col min="6" max="6" width="18.88671875" bestFit="1" customWidth="1"/>
    <col min="7" max="8" width="10.5546875" bestFit="1" customWidth="1"/>
    <col min="9" max="9" width="13.44140625" bestFit="1" customWidth="1"/>
    <col min="10" max="10" width="16.44140625" bestFit="1" customWidth="1"/>
    <col min="11" max="11" width="11" bestFit="1" customWidth="1"/>
    <col min="12" max="12" width="15.5546875" bestFit="1" customWidth="1"/>
    <col min="13" max="13" width="18.88671875" bestFit="1" customWidth="1"/>
    <col min="14" max="16" width="5.6640625" bestFit="1" customWidth="1"/>
    <col min="17" max="21" width="11" bestFit="1" customWidth="1"/>
    <col min="22" max="22" width="10" bestFit="1" customWidth="1"/>
    <col min="23" max="23" width="12" bestFit="1" customWidth="1"/>
    <col min="24" max="24" width="11" bestFit="1" customWidth="1"/>
    <col min="25" max="25" width="10" bestFit="1" customWidth="1"/>
    <col min="26" max="27" width="11" bestFit="1" customWidth="1"/>
    <col min="28" max="28" width="10" bestFit="1" customWidth="1"/>
    <col min="29" max="29" width="11" bestFit="1" customWidth="1"/>
    <col min="30" max="30" width="10" bestFit="1" customWidth="1"/>
    <col min="31" max="31" width="11" bestFit="1" customWidth="1"/>
    <col min="32" max="40" width="4.33203125" bestFit="1" customWidth="1"/>
    <col min="41" max="43" width="5.33203125" bestFit="1" customWidth="1"/>
  </cols>
  <sheetData>
    <row r="1" spans="1:47" x14ac:dyDescent="0.3">
      <c r="A1" t="s">
        <v>17</v>
      </c>
      <c r="B1" t="s">
        <v>18</v>
      </c>
    </row>
    <row r="2" spans="1:47" x14ac:dyDescent="0.3">
      <c r="A2" s="2">
        <v>44166</v>
      </c>
      <c r="B2">
        <f>YEAR(A2)</f>
        <v>2020</v>
      </c>
    </row>
    <row r="3" spans="1:47" x14ac:dyDescent="0.3">
      <c r="A3" s="2"/>
    </row>
    <row r="4" spans="1:47" x14ac:dyDescent="0.3">
      <c r="A4" s="34" t="s">
        <v>16</v>
      </c>
      <c r="B4" s="34"/>
      <c r="C4" s="34"/>
    </row>
    <row r="5" spans="1:47" x14ac:dyDescent="0.3">
      <c r="B5" s="35" t="s">
        <v>8</v>
      </c>
      <c r="C5" s="35"/>
      <c r="D5" s="3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7" x14ac:dyDescent="0.3">
      <c r="B6" s="29" t="s">
        <v>9</v>
      </c>
      <c r="C6" s="29"/>
      <c r="D6" s="2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9" t="s">
        <v>127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E6" s="39" t="s">
        <v>128</v>
      </c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T6" s="17" t="s">
        <v>19</v>
      </c>
      <c r="AU6" s="16" t="s">
        <v>124</v>
      </c>
    </row>
    <row r="7" spans="1:47" x14ac:dyDescent="0.3">
      <c r="B7" s="38" t="s">
        <v>155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R7" s="40" t="s">
        <v>155</v>
      </c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F7" s="40" t="s">
        <v>155</v>
      </c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T7" s="16" t="s">
        <v>59</v>
      </c>
      <c r="AU7" s="16">
        <v>100</v>
      </c>
    </row>
    <row r="8" spans="1:47" x14ac:dyDescent="0.3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  <c r="AT8" s="16" t="s">
        <v>55</v>
      </c>
      <c r="AU8" s="16">
        <v>100</v>
      </c>
    </row>
    <row r="9" spans="1:47" x14ac:dyDescent="0.3">
      <c r="A9" s="12" t="s">
        <v>20</v>
      </c>
      <c r="B9" s="12">
        <v>111.90277777777777</v>
      </c>
      <c r="C9" s="12">
        <v>120</v>
      </c>
      <c r="D9" s="12">
        <v>112.5</v>
      </c>
      <c r="E9" s="12">
        <v>153.11666666666667</v>
      </c>
      <c r="F9" s="12">
        <v>270.090243902439</v>
      </c>
      <c r="G9" s="12">
        <v>177.45714285714286</v>
      </c>
      <c r="H9" s="12">
        <v>170.640625</v>
      </c>
      <c r="I9" s="12">
        <v>300.50976430976431</v>
      </c>
      <c r="J9" s="12">
        <v>330.29068100358427</v>
      </c>
      <c r="K9" s="12">
        <v>185.17500000000001</v>
      </c>
      <c r="L9" s="12">
        <v>230.56718146718146</v>
      </c>
      <c r="M9" s="12">
        <v>217.63480278422276</v>
      </c>
      <c r="Q9" s="3" t="s">
        <v>20</v>
      </c>
      <c r="R9">
        <v>4028.5</v>
      </c>
      <c r="S9">
        <v>240</v>
      </c>
      <c r="T9">
        <v>1800</v>
      </c>
      <c r="U9">
        <v>918.7</v>
      </c>
      <c r="V9">
        <v>22147.399999999998</v>
      </c>
      <c r="W9">
        <v>1242.2</v>
      </c>
      <c r="X9">
        <v>5460.5</v>
      </c>
      <c r="Y9">
        <v>89251.4</v>
      </c>
      <c r="Z9">
        <v>92151.1</v>
      </c>
      <c r="AA9">
        <v>6666.3</v>
      </c>
      <c r="AB9">
        <v>59716.899999999994</v>
      </c>
      <c r="AC9">
        <v>93800.6</v>
      </c>
      <c r="AE9" s="3" t="s">
        <v>20</v>
      </c>
      <c r="AF9">
        <v>36</v>
      </c>
      <c r="AG9">
        <v>2</v>
      </c>
      <c r="AH9">
        <v>16</v>
      </c>
      <c r="AI9">
        <v>6</v>
      </c>
      <c r="AJ9">
        <v>82</v>
      </c>
      <c r="AK9">
        <v>7</v>
      </c>
      <c r="AL9">
        <v>32</v>
      </c>
      <c r="AM9">
        <v>297</v>
      </c>
      <c r="AN9">
        <v>279</v>
      </c>
      <c r="AO9">
        <v>36</v>
      </c>
      <c r="AP9">
        <v>259</v>
      </c>
      <c r="AQ9">
        <v>431</v>
      </c>
      <c r="AT9" s="16" t="s">
        <v>58</v>
      </c>
      <c r="AU9" s="16">
        <v>100</v>
      </c>
    </row>
    <row r="10" spans="1:47" x14ac:dyDescent="0.3">
      <c r="A10" s="12" t="s">
        <v>55</v>
      </c>
      <c r="B10" s="12"/>
      <c r="C10" s="12"/>
      <c r="D10" s="12"/>
      <c r="E10" s="12">
        <v>100.5</v>
      </c>
      <c r="F10" s="12">
        <v>100.5</v>
      </c>
      <c r="G10" s="12"/>
      <c r="H10" s="12"/>
      <c r="I10" s="12"/>
      <c r="J10" s="12"/>
      <c r="K10" s="12"/>
      <c r="L10" s="12"/>
      <c r="M10" s="12"/>
      <c r="Q10" s="3" t="s">
        <v>55</v>
      </c>
      <c r="U10">
        <v>100.5</v>
      </c>
      <c r="V10">
        <v>-100.5</v>
      </c>
      <c r="AE10" s="3" t="s">
        <v>55</v>
      </c>
      <c r="AI10">
        <v>1</v>
      </c>
      <c r="AJ10">
        <v>-1</v>
      </c>
      <c r="AT10" s="16" t="s">
        <v>21</v>
      </c>
      <c r="AU10" s="16">
        <v>100</v>
      </c>
    </row>
    <row r="11" spans="1:47" x14ac:dyDescent="0.3">
      <c r="A11" s="12" t="s">
        <v>58</v>
      </c>
      <c r="B11" s="12"/>
      <c r="C11" s="12"/>
      <c r="D11" s="12"/>
      <c r="E11" s="12"/>
      <c r="F11" s="12">
        <v>50</v>
      </c>
      <c r="G11" s="12"/>
      <c r="H11" s="12"/>
      <c r="I11" s="12"/>
      <c r="J11" s="12"/>
      <c r="K11" s="12"/>
      <c r="L11" s="12"/>
      <c r="M11" s="12"/>
      <c r="Q11" s="3" t="s">
        <v>58</v>
      </c>
      <c r="V11">
        <v>50</v>
      </c>
      <c r="AE11" s="3" t="s">
        <v>58</v>
      </c>
      <c r="AJ11">
        <v>1</v>
      </c>
      <c r="AT11" s="16" t="s">
        <v>43</v>
      </c>
      <c r="AU11" s="16">
        <v>100</v>
      </c>
    </row>
    <row r="12" spans="1:47" x14ac:dyDescent="0.3">
      <c r="A12" s="12" t="s">
        <v>43</v>
      </c>
      <c r="B12" s="12">
        <v>110.55555555555556</v>
      </c>
      <c r="C12" s="12"/>
      <c r="D12" s="12"/>
      <c r="E12" s="12"/>
      <c r="F12" s="12"/>
      <c r="G12" s="12"/>
      <c r="H12" s="12"/>
      <c r="I12" s="12">
        <v>74</v>
      </c>
      <c r="J12" s="12">
        <v>106.22426470588235</v>
      </c>
      <c r="K12" s="12"/>
      <c r="L12" s="12"/>
      <c r="M12" s="12"/>
      <c r="Q12" s="3" t="s">
        <v>43</v>
      </c>
      <c r="R12">
        <v>995</v>
      </c>
      <c r="Y12">
        <v>74</v>
      </c>
      <c r="Z12">
        <v>14446.5</v>
      </c>
      <c r="AE12" s="3" t="s">
        <v>43</v>
      </c>
      <c r="AF12">
        <v>9</v>
      </c>
      <c r="AM12">
        <v>1</v>
      </c>
      <c r="AN12">
        <v>136</v>
      </c>
      <c r="AT12" s="16" t="s">
        <v>45</v>
      </c>
      <c r="AU12" s="16">
        <v>100</v>
      </c>
    </row>
    <row r="13" spans="1:47" x14ac:dyDescent="0.3">
      <c r="A13" s="12" t="s">
        <v>45</v>
      </c>
      <c r="B13" s="12">
        <v>40</v>
      </c>
      <c r="C13" s="12">
        <v>127</v>
      </c>
      <c r="D13" s="12"/>
      <c r="E13" s="12"/>
      <c r="F13" s="12"/>
      <c r="G13" s="12"/>
      <c r="H13" s="12"/>
      <c r="I13" s="12"/>
      <c r="J13" s="12"/>
      <c r="K13" s="12"/>
      <c r="L13" s="12">
        <v>39.5</v>
      </c>
      <c r="M13" s="12"/>
      <c r="Q13" s="3" t="s">
        <v>45</v>
      </c>
      <c r="R13">
        <v>40</v>
      </c>
      <c r="S13">
        <v>127</v>
      </c>
      <c r="AB13">
        <v>39.5</v>
      </c>
      <c r="AE13" s="3" t="s">
        <v>45</v>
      </c>
      <c r="AF13">
        <v>1</v>
      </c>
      <c r="AG13">
        <v>1</v>
      </c>
      <c r="AP13">
        <v>1</v>
      </c>
      <c r="AT13" s="16" t="s">
        <v>44</v>
      </c>
      <c r="AU13" s="16">
        <v>100</v>
      </c>
    </row>
    <row r="14" spans="1:47" x14ac:dyDescent="0.3">
      <c r="A14" s="12" t="s">
        <v>44</v>
      </c>
      <c r="B14" s="12">
        <v>102.47368421052632</v>
      </c>
      <c r="C14" s="12">
        <v>92.21052631578948</v>
      </c>
      <c r="D14" s="12">
        <v>100.15789473684211</v>
      </c>
      <c r="E14" s="12">
        <v>115.8525641025641</v>
      </c>
      <c r="F14" s="12">
        <v>108.82038834951456</v>
      </c>
      <c r="G14" s="12">
        <v>102.05172413793103</v>
      </c>
      <c r="H14" s="12">
        <v>103.64285714285714</v>
      </c>
      <c r="I14" s="12">
        <v>116.68229166666667</v>
      </c>
      <c r="J14" s="12">
        <v>109.88709677419355</v>
      </c>
      <c r="K14" s="12">
        <v>106.20522388059702</v>
      </c>
      <c r="L14" s="12">
        <v>110.02325581395348</v>
      </c>
      <c r="M14" s="12">
        <v>209.50632911392404</v>
      </c>
      <c r="Q14" s="3" t="s">
        <v>44</v>
      </c>
      <c r="R14">
        <v>5841</v>
      </c>
      <c r="S14">
        <v>5256</v>
      </c>
      <c r="T14">
        <v>1903</v>
      </c>
      <c r="U14">
        <v>9036.5</v>
      </c>
      <c r="V14">
        <v>11208.5</v>
      </c>
      <c r="W14">
        <v>8878.5</v>
      </c>
      <c r="X14">
        <v>1451</v>
      </c>
      <c r="Y14">
        <v>11201.5</v>
      </c>
      <c r="Z14">
        <v>13626</v>
      </c>
      <c r="AA14">
        <v>14231.5</v>
      </c>
      <c r="AB14">
        <v>4731</v>
      </c>
      <c r="AC14">
        <v>16551</v>
      </c>
      <c r="AE14" s="3" t="s">
        <v>44</v>
      </c>
      <c r="AF14">
        <v>57</v>
      </c>
      <c r="AG14">
        <v>57</v>
      </c>
      <c r="AH14">
        <v>19</v>
      </c>
      <c r="AI14">
        <v>78</v>
      </c>
      <c r="AJ14">
        <v>103</v>
      </c>
      <c r="AK14">
        <v>87</v>
      </c>
      <c r="AL14">
        <v>14</v>
      </c>
      <c r="AM14">
        <v>96</v>
      </c>
      <c r="AN14">
        <v>124</v>
      </c>
      <c r="AO14">
        <v>134</v>
      </c>
      <c r="AP14">
        <v>43</v>
      </c>
      <c r="AQ14">
        <v>79</v>
      </c>
      <c r="AT14" s="16" t="s">
        <v>22</v>
      </c>
      <c r="AU14" s="16">
        <v>100</v>
      </c>
    </row>
    <row r="15" spans="1:47" x14ac:dyDescent="0.3">
      <c r="A15" s="12" t="s">
        <v>22</v>
      </c>
      <c r="B15" s="12">
        <v>107.25555555555556</v>
      </c>
      <c r="C15" s="12"/>
      <c r="D15" s="12">
        <v>112.26744186046511</v>
      </c>
      <c r="E15" s="12">
        <v>98.67647058823529</v>
      </c>
      <c r="F15" s="12">
        <v>101.19</v>
      </c>
      <c r="G15" s="12">
        <v>108.4095238095238</v>
      </c>
      <c r="H15" s="12">
        <v>114.55</v>
      </c>
      <c r="I15" s="12">
        <v>108.84782608695652</v>
      </c>
      <c r="J15" s="12">
        <v>97.159090909090907</v>
      </c>
      <c r="K15" s="12">
        <v>108.1847290640394</v>
      </c>
      <c r="L15" s="12">
        <v>106.01127819548873</v>
      </c>
      <c r="M15" s="12">
        <v>113.43333333333334</v>
      </c>
      <c r="Q15" s="3" t="s">
        <v>22</v>
      </c>
      <c r="R15">
        <v>9653</v>
      </c>
      <c r="T15">
        <v>9655</v>
      </c>
      <c r="U15">
        <v>1677.5</v>
      </c>
      <c r="V15">
        <v>10119</v>
      </c>
      <c r="W15">
        <v>11383</v>
      </c>
      <c r="X15">
        <v>10309.5</v>
      </c>
      <c r="Y15">
        <v>15021</v>
      </c>
      <c r="Z15">
        <v>2137.5</v>
      </c>
      <c r="AA15">
        <v>21961.5</v>
      </c>
      <c r="AB15">
        <v>14099.5</v>
      </c>
      <c r="AC15">
        <v>1701.5</v>
      </c>
      <c r="AE15" s="3" t="s">
        <v>22</v>
      </c>
      <c r="AF15">
        <v>90</v>
      </c>
      <c r="AH15">
        <v>86</v>
      </c>
      <c r="AI15">
        <v>17</v>
      </c>
      <c r="AJ15">
        <v>100</v>
      </c>
      <c r="AK15">
        <v>105</v>
      </c>
      <c r="AL15">
        <v>90</v>
      </c>
      <c r="AM15">
        <v>138</v>
      </c>
      <c r="AN15">
        <v>22</v>
      </c>
      <c r="AO15">
        <v>203</v>
      </c>
      <c r="AP15">
        <v>133</v>
      </c>
      <c r="AQ15">
        <v>15</v>
      </c>
      <c r="AT15" s="16" t="s">
        <v>23</v>
      </c>
      <c r="AU15" s="16">
        <v>100</v>
      </c>
    </row>
    <row r="16" spans="1:47" x14ac:dyDescent="0.3">
      <c r="A16" s="12" t="s">
        <v>23</v>
      </c>
      <c r="B16" s="12">
        <v>110.10964912280701</v>
      </c>
      <c r="C16" s="12">
        <v>102.41747572815534</v>
      </c>
      <c r="D16" s="12">
        <v>104.33035714285714</v>
      </c>
      <c r="E16" s="12">
        <v>105.52500000000001</v>
      </c>
      <c r="F16" s="12">
        <v>101.14754098360656</v>
      </c>
      <c r="G16" s="12">
        <v>105.65966386554622</v>
      </c>
      <c r="H16" s="12">
        <v>106.21153846153847</v>
      </c>
      <c r="I16" s="12">
        <v>113.97499999999999</v>
      </c>
      <c r="J16" s="12"/>
      <c r="K16" s="12"/>
      <c r="L16" s="12">
        <v>110.82014388489209</v>
      </c>
      <c r="M16" s="12">
        <v>105.97787610619469</v>
      </c>
      <c r="Q16" s="3" t="s">
        <v>23</v>
      </c>
      <c r="R16">
        <v>12552.5</v>
      </c>
      <c r="S16">
        <v>10549</v>
      </c>
      <c r="T16">
        <v>11685</v>
      </c>
      <c r="U16">
        <v>8442</v>
      </c>
      <c r="V16">
        <v>6170</v>
      </c>
      <c r="W16">
        <v>12573.5</v>
      </c>
      <c r="X16">
        <v>11046</v>
      </c>
      <c r="Y16">
        <v>11397.5</v>
      </c>
      <c r="AB16">
        <v>15404</v>
      </c>
      <c r="AC16">
        <v>11975.5</v>
      </c>
      <c r="AE16" s="3" t="s">
        <v>23</v>
      </c>
      <c r="AF16">
        <v>114</v>
      </c>
      <c r="AG16">
        <v>103</v>
      </c>
      <c r="AH16">
        <v>112</v>
      </c>
      <c r="AI16">
        <v>80</v>
      </c>
      <c r="AJ16">
        <v>61</v>
      </c>
      <c r="AK16">
        <v>119</v>
      </c>
      <c r="AL16">
        <v>104</v>
      </c>
      <c r="AM16">
        <v>100</v>
      </c>
      <c r="AP16">
        <v>139</v>
      </c>
      <c r="AQ16">
        <v>113</v>
      </c>
      <c r="AT16" s="16" t="s">
        <v>40</v>
      </c>
      <c r="AU16" s="16">
        <v>100</v>
      </c>
    </row>
    <row r="17" spans="1:47" x14ac:dyDescent="0.3">
      <c r="A17" s="12" t="s">
        <v>40</v>
      </c>
      <c r="B17" s="12">
        <v>109.01818181818182</v>
      </c>
      <c r="C17" s="12">
        <v>105.24375000000001</v>
      </c>
      <c r="D17" s="12">
        <v>111.52941176470588</v>
      </c>
      <c r="E17" s="12">
        <v>113.41150442477876</v>
      </c>
      <c r="F17" s="12">
        <v>104.89912280701755</v>
      </c>
      <c r="G17" s="12">
        <v>99.972222222222229</v>
      </c>
      <c r="H17" s="12">
        <v>105.33185840707965</v>
      </c>
      <c r="I17" s="12">
        <v>107.5774647887324</v>
      </c>
      <c r="J17" s="12">
        <v>108.4074074074074</v>
      </c>
      <c r="K17" s="12">
        <v>106.80384615384615</v>
      </c>
      <c r="L17" s="12">
        <v>112.38372093023256</v>
      </c>
      <c r="M17" s="12"/>
      <c r="Q17" s="3" t="s">
        <v>40</v>
      </c>
      <c r="R17">
        <v>17988</v>
      </c>
      <c r="S17">
        <v>8419.5</v>
      </c>
      <c r="T17">
        <v>5688</v>
      </c>
      <c r="U17">
        <v>12815.5</v>
      </c>
      <c r="V17">
        <v>11958.5</v>
      </c>
      <c r="W17">
        <v>1799.5</v>
      </c>
      <c r="X17">
        <v>11902.5</v>
      </c>
      <c r="Y17">
        <v>7638</v>
      </c>
      <c r="Z17">
        <v>5854</v>
      </c>
      <c r="AA17">
        <v>13884.5</v>
      </c>
      <c r="AB17">
        <v>14497.5</v>
      </c>
      <c r="AE17" s="3" t="s">
        <v>40</v>
      </c>
      <c r="AF17">
        <v>165</v>
      </c>
      <c r="AG17">
        <v>80</v>
      </c>
      <c r="AH17">
        <v>51</v>
      </c>
      <c r="AI17">
        <v>113</v>
      </c>
      <c r="AJ17">
        <v>114</v>
      </c>
      <c r="AK17">
        <v>18</v>
      </c>
      <c r="AL17">
        <v>113</v>
      </c>
      <c r="AM17">
        <v>71</v>
      </c>
      <c r="AN17">
        <v>54</v>
      </c>
      <c r="AO17">
        <v>130</v>
      </c>
      <c r="AP17">
        <v>129</v>
      </c>
      <c r="AT17" s="16" t="s">
        <v>24</v>
      </c>
      <c r="AU17" s="16">
        <v>100</v>
      </c>
    </row>
    <row r="18" spans="1:47" x14ac:dyDescent="0.3">
      <c r="A18" s="12" t="s">
        <v>24</v>
      </c>
      <c r="B18" s="12">
        <v>101.89622641509433</v>
      </c>
      <c r="C18" s="12">
        <v>104.3578947368421</v>
      </c>
      <c r="D18" s="12">
        <v>111.36781609195403</v>
      </c>
      <c r="E18" s="12">
        <v>120.6</v>
      </c>
      <c r="F18" s="12">
        <v>111.52803738317758</v>
      </c>
      <c r="G18" s="12">
        <v>105.71610169491525</v>
      </c>
      <c r="H18" s="12">
        <v>112.15168539325843</v>
      </c>
      <c r="I18" s="12">
        <v>108.80263157894737</v>
      </c>
      <c r="J18" s="12">
        <v>115.65294117647059</v>
      </c>
      <c r="K18" s="12">
        <v>112.64516129032258</v>
      </c>
      <c r="L18" s="12">
        <v>111.58778625954199</v>
      </c>
      <c r="M18" s="12">
        <v>104.07407407407408</v>
      </c>
      <c r="Q18" s="3" t="s">
        <v>24</v>
      </c>
      <c r="R18">
        <v>10801</v>
      </c>
      <c r="S18">
        <v>9914</v>
      </c>
      <c r="T18">
        <v>9689</v>
      </c>
      <c r="U18">
        <v>1206</v>
      </c>
      <c r="V18">
        <v>11933.5</v>
      </c>
      <c r="W18">
        <v>12474.5</v>
      </c>
      <c r="X18">
        <v>9981.5</v>
      </c>
      <c r="Y18">
        <v>4134.5</v>
      </c>
      <c r="Z18">
        <v>9830.5</v>
      </c>
      <c r="AA18">
        <v>13968</v>
      </c>
      <c r="AB18">
        <v>14618</v>
      </c>
      <c r="AC18">
        <v>11240</v>
      </c>
      <c r="AE18" s="3" t="s">
        <v>24</v>
      </c>
      <c r="AF18">
        <v>106</v>
      </c>
      <c r="AG18">
        <v>95</v>
      </c>
      <c r="AH18">
        <v>87</v>
      </c>
      <c r="AI18">
        <v>10</v>
      </c>
      <c r="AJ18">
        <v>107</v>
      </c>
      <c r="AK18">
        <v>118</v>
      </c>
      <c r="AL18">
        <v>89</v>
      </c>
      <c r="AM18">
        <v>38</v>
      </c>
      <c r="AN18">
        <v>85</v>
      </c>
      <c r="AO18">
        <v>124</v>
      </c>
      <c r="AP18">
        <v>131</v>
      </c>
      <c r="AQ18">
        <v>108</v>
      </c>
      <c r="AT18" s="16" t="s">
        <v>42</v>
      </c>
      <c r="AU18" s="16">
        <v>100</v>
      </c>
    </row>
    <row r="19" spans="1:47" x14ac:dyDescent="0.3">
      <c r="A19" s="12" t="s">
        <v>42</v>
      </c>
      <c r="B19" s="12"/>
      <c r="C19" s="12">
        <v>94</v>
      </c>
      <c r="D19" s="12">
        <v>98.75</v>
      </c>
      <c r="E19" s="12"/>
      <c r="F19" s="12"/>
      <c r="G19" s="12"/>
      <c r="H19" s="12"/>
      <c r="I19" s="12"/>
      <c r="J19" s="12"/>
      <c r="K19" s="12">
        <v>79.5</v>
      </c>
      <c r="L19" s="12">
        <v>80</v>
      </c>
      <c r="M19" s="12"/>
      <c r="Q19" s="3" t="s">
        <v>42</v>
      </c>
      <c r="S19">
        <v>188</v>
      </c>
      <c r="T19">
        <v>395</v>
      </c>
      <c r="AA19">
        <v>79.5</v>
      </c>
      <c r="AB19">
        <v>80</v>
      </c>
      <c r="AE19" s="3" t="s">
        <v>42</v>
      </c>
      <c r="AG19">
        <v>2</v>
      </c>
      <c r="AH19">
        <v>4</v>
      </c>
      <c r="AO19">
        <v>1</v>
      </c>
      <c r="AP19">
        <v>1</v>
      </c>
      <c r="AT19" s="16" t="s">
        <v>49</v>
      </c>
      <c r="AU19" s="16">
        <v>100</v>
      </c>
    </row>
    <row r="20" spans="1:47" x14ac:dyDescent="0.3">
      <c r="A20" s="12" t="s">
        <v>162</v>
      </c>
      <c r="B20" s="12">
        <v>24.733333333333334</v>
      </c>
      <c r="C20" s="12"/>
      <c r="D20" s="12"/>
      <c r="E20" s="12"/>
      <c r="F20" s="12"/>
      <c r="G20" s="12"/>
      <c r="H20" s="12"/>
      <c r="I20" s="12"/>
      <c r="J20" s="12">
        <v>21</v>
      </c>
      <c r="K20" s="12"/>
      <c r="L20" s="12"/>
      <c r="M20" s="12"/>
      <c r="Q20" s="3" t="s">
        <v>162</v>
      </c>
      <c r="R20">
        <v>74.2</v>
      </c>
      <c r="Z20">
        <v>21</v>
      </c>
      <c r="AE20" s="3" t="s">
        <v>162</v>
      </c>
      <c r="AF20">
        <v>3</v>
      </c>
      <c r="AN20">
        <v>1</v>
      </c>
      <c r="AT20" s="16" t="s">
        <v>162</v>
      </c>
      <c r="AU20" s="16">
        <v>100</v>
      </c>
    </row>
    <row r="21" spans="1:47" x14ac:dyDescent="0.3">
      <c r="A21" s="12" t="s">
        <v>163</v>
      </c>
      <c r="B21" s="12">
        <v>27</v>
      </c>
      <c r="C21" s="12"/>
      <c r="D21" s="12"/>
      <c r="E21" s="12"/>
      <c r="F21" s="12">
        <v>22</v>
      </c>
      <c r="G21" s="12"/>
      <c r="H21" s="12"/>
      <c r="I21" s="12"/>
      <c r="J21" s="12"/>
      <c r="K21" s="12"/>
      <c r="L21" s="12"/>
      <c r="M21" s="12">
        <v>36</v>
      </c>
      <c r="Q21" s="3" t="s">
        <v>163</v>
      </c>
      <c r="R21">
        <v>27</v>
      </c>
      <c r="V21">
        <v>44</v>
      </c>
      <c r="AC21">
        <v>36</v>
      </c>
      <c r="AE21" s="3" t="s">
        <v>163</v>
      </c>
      <c r="AF21">
        <v>1</v>
      </c>
      <c r="AJ21">
        <v>2</v>
      </c>
      <c r="AQ21">
        <v>1</v>
      </c>
      <c r="AT21" s="16" t="s">
        <v>163</v>
      </c>
      <c r="AU21" s="16">
        <v>100</v>
      </c>
    </row>
    <row r="22" spans="1:47" x14ac:dyDescent="0.3">
      <c r="A22" s="12" t="s">
        <v>56</v>
      </c>
      <c r="B22" s="12">
        <v>21</v>
      </c>
      <c r="C22" s="12"/>
      <c r="D22" s="12">
        <v>21</v>
      </c>
      <c r="E22" s="12"/>
      <c r="F22" s="12"/>
      <c r="G22" s="12"/>
      <c r="H22" s="12">
        <v>21</v>
      </c>
      <c r="I22" s="12"/>
      <c r="J22" s="12"/>
      <c r="K22" s="12"/>
      <c r="L22" s="12"/>
      <c r="M22" s="12"/>
      <c r="Q22" s="3" t="s">
        <v>56</v>
      </c>
      <c r="R22">
        <v>21</v>
      </c>
      <c r="T22">
        <v>21</v>
      </c>
      <c r="X22">
        <v>21</v>
      </c>
      <c r="AE22" s="3" t="s">
        <v>56</v>
      </c>
      <c r="AF22">
        <v>1</v>
      </c>
      <c r="AH22">
        <v>1</v>
      </c>
      <c r="AL22">
        <v>1</v>
      </c>
      <c r="AT22" s="16" t="s">
        <v>56</v>
      </c>
      <c r="AU22" s="16">
        <v>100</v>
      </c>
    </row>
    <row r="23" spans="1:47" x14ac:dyDescent="0.3">
      <c r="A23" s="12" t="s">
        <v>164</v>
      </c>
      <c r="B23" s="12"/>
      <c r="C23" s="12"/>
      <c r="D23" s="12"/>
      <c r="E23" s="12"/>
      <c r="F23" s="12"/>
      <c r="G23" s="12"/>
      <c r="H23" s="12"/>
      <c r="I23" s="12">
        <v>23</v>
      </c>
      <c r="J23" s="12"/>
      <c r="K23" s="12"/>
      <c r="L23" s="12"/>
      <c r="M23" s="12"/>
      <c r="Q23" s="3" t="s">
        <v>164</v>
      </c>
      <c r="Y23">
        <v>23</v>
      </c>
      <c r="AE23" s="3" t="s">
        <v>164</v>
      </c>
      <c r="AM23">
        <v>1</v>
      </c>
      <c r="AT23" s="16" t="s">
        <v>170</v>
      </c>
      <c r="AU23" s="16">
        <v>100</v>
      </c>
    </row>
    <row r="24" spans="1:47" x14ac:dyDescent="0.3">
      <c r="A24" s="12" t="s">
        <v>165</v>
      </c>
      <c r="B24" s="12"/>
      <c r="C24" s="12">
        <v>22.75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Q24" s="3" t="s">
        <v>165</v>
      </c>
      <c r="S24">
        <v>91</v>
      </c>
      <c r="AE24" s="3" t="s">
        <v>165</v>
      </c>
      <c r="AG24">
        <v>4</v>
      </c>
      <c r="AT24" s="16" t="s">
        <v>164</v>
      </c>
      <c r="AU24" s="16">
        <v>100</v>
      </c>
    </row>
    <row r="25" spans="1:47" x14ac:dyDescent="0.3">
      <c r="A25" s="12" t="s">
        <v>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27</v>
      </c>
      <c r="Q25" s="3" t="s">
        <v>41</v>
      </c>
      <c r="AC25">
        <v>27</v>
      </c>
      <c r="AE25" s="3" t="s">
        <v>41</v>
      </c>
      <c r="AQ25">
        <v>1</v>
      </c>
      <c r="AT25" s="16" t="s">
        <v>165</v>
      </c>
      <c r="AU25" s="16">
        <v>100</v>
      </c>
    </row>
    <row r="26" spans="1:47" x14ac:dyDescent="0.3">
      <c r="A26" s="12" t="s">
        <v>166</v>
      </c>
      <c r="B26" s="12"/>
      <c r="C26" s="12"/>
      <c r="D26" s="12"/>
      <c r="E26" s="12"/>
      <c r="F26" s="12"/>
      <c r="G26" s="12"/>
      <c r="H26" s="12"/>
      <c r="I26" s="12"/>
      <c r="J26" s="12">
        <v>30</v>
      </c>
      <c r="K26" s="12"/>
      <c r="L26" s="12"/>
      <c r="M26" s="12">
        <v>20.166666666666668</v>
      </c>
      <c r="Q26" s="3" t="s">
        <v>166</v>
      </c>
      <c r="Z26">
        <v>30</v>
      </c>
      <c r="AC26">
        <v>60.5</v>
      </c>
      <c r="AE26" s="3" t="s">
        <v>166</v>
      </c>
      <c r="AN26">
        <v>1</v>
      </c>
      <c r="AQ26">
        <v>3</v>
      </c>
      <c r="AT26" s="16" t="s">
        <v>41</v>
      </c>
      <c r="AU26" s="16">
        <v>100</v>
      </c>
    </row>
    <row r="27" spans="1:47" x14ac:dyDescent="0.3">
      <c r="A27" s="12" t="s">
        <v>54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>
        <v>27.7</v>
      </c>
      <c r="M27" s="12">
        <v>17</v>
      </c>
      <c r="Q27" s="3" t="s">
        <v>54</v>
      </c>
      <c r="AB27">
        <v>138.5</v>
      </c>
      <c r="AC27">
        <v>17</v>
      </c>
      <c r="AE27" s="3" t="s">
        <v>54</v>
      </c>
      <c r="AP27">
        <v>5</v>
      </c>
      <c r="AQ27">
        <v>1</v>
      </c>
      <c r="AT27" s="16" t="s">
        <v>171</v>
      </c>
      <c r="AU27" s="16">
        <v>100</v>
      </c>
    </row>
    <row r="28" spans="1:47" x14ac:dyDescent="0.3">
      <c r="A28" s="12" t="s">
        <v>46</v>
      </c>
      <c r="B28" s="12">
        <v>97.440579710144945</v>
      </c>
      <c r="C28" s="12"/>
      <c r="D28" s="12"/>
      <c r="E28" s="12"/>
      <c r="F28" s="12">
        <v>108.97011494252874</v>
      </c>
      <c r="G28" s="12">
        <v>111.0453333333333</v>
      </c>
      <c r="H28" s="12"/>
      <c r="I28" s="12"/>
      <c r="J28" s="12">
        <v>119.33076923076923</v>
      </c>
      <c r="K28" s="12">
        <v>122.08571428571429</v>
      </c>
      <c r="L28" s="12">
        <v>59.466666666666669</v>
      </c>
      <c r="M28" s="12"/>
      <c r="Q28" s="3" t="s">
        <v>46</v>
      </c>
      <c r="R28">
        <v>20170.200000000004</v>
      </c>
      <c r="V28">
        <v>9480.4</v>
      </c>
      <c r="W28">
        <v>16656.799999999996</v>
      </c>
      <c r="Z28">
        <v>15513</v>
      </c>
      <c r="AA28">
        <v>9400.6</v>
      </c>
      <c r="AB28">
        <v>535.20000000000005</v>
      </c>
      <c r="AE28" s="3" t="s">
        <v>46</v>
      </c>
      <c r="AF28">
        <v>207</v>
      </c>
      <c r="AJ28">
        <v>87</v>
      </c>
      <c r="AK28">
        <v>150</v>
      </c>
      <c r="AN28">
        <v>130</v>
      </c>
      <c r="AO28">
        <v>77</v>
      </c>
      <c r="AP28">
        <v>9</v>
      </c>
      <c r="AT28" s="16" t="s">
        <v>166</v>
      </c>
      <c r="AU28" s="16">
        <v>100</v>
      </c>
    </row>
    <row r="29" spans="1:47" x14ac:dyDescent="0.3">
      <c r="A29" s="12" t="s">
        <v>28</v>
      </c>
      <c r="B29" s="12">
        <v>91.370370370370352</v>
      </c>
      <c r="C29" s="12">
        <v>142.09759999999997</v>
      </c>
      <c r="D29" s="12">
        <v>22.6</v>
      </c>
      <c r="E29" s="12"/>
      <c r="F29" s="12"/>
      <c r="G29" s="12">
        <v>108.61630901287553</v>
      </c>
      <c r="H29" s="12"/>
      <c r="I29" s="12"/>
      <c r="J29" s="12">
        <v>114.77168141592921</v>
      </c>
      <c r="K29" s="12">
        <v>112.31743119266055</v>
      </c>
      <c r="L29" s="12"/>
      <c r="M29" s="12"/>
      <c r="Q29" s="3" t="s">
        <v>28</v>
      </c>
      <c r="R29">
        <v>9867.9999999999982</v>
      </c>
      <c r="S29">
        <v>17762.199999999997</v>
      </c>
      <c r="T29">
        <v>22.6</v>
      </c>
      <c r="W29">
        <v>25307.599999999999</v>
      </c>
      <c r="Z29">
        <v>12969.2</v>
      </c>
      <c r="AA29">
        <v>12242.6</v>
      </c>
      <c r="AE29" s="3" t="s">
        <v>28</v>
      </c>
      <c r="AF29">
        <v>108</v>
      </c>
      <c r="AG29">
        <v>125</v>
      </c>
      <c r="AH29">
        <v>1</v>
      </c>
      <c r="AK29">
        <v>233</v>
      </c>
      <c r="AN29">
        <v>113</v>
      </c>
      <c r="AO29">
        <v>109</v>
      </c>
      <c r="AT29" s="16" t="s">
        <v>54</v>
      </c>
      <c r="AU29" s="16">
        <v>100</v>
      </c>
    </row>
    <row r="30" spans="1:47" x14ac:dyDescent="0.3">
      <c r="A30" s="12" t="s">
        <v>50</v>
      </c>
      <c r="B30" s="12"/>
      <c r="C30" s="12">
        <v>97.008583690987123</v>
      </c>
      <c r="D30" s="12"/>
      <c r="E30" s="12"/>
      <c r="F30" s="12"/>
      <c r="G30" s="12">
        <v>111.61652173913043</v>
      </c>
      <c r="H30" s="12"/>
      <c r="I30" s="12"/>
      <c r="J30" s="12"/>
      <c r="K30" s="12">
        <v>116.91509433962263</v>
      </c>
      <c r="L30" s="12">
        <v>116.4</v>
      </c>
      <c r="M30" s="12"/>
      <c r="Q30" s="3" t="s">
        <v>50</v>
      </c>
      <c r="S30">
        <v>22603</v>
      </c>
      <c r="W30">
        <v>25671.8</v>
      </c>
      <c r="AA30">
        <v>24785.999999999996</v>
      </c>
      <c r="AB30">
        <v>-116.4</v>
      </c>
      <c r="AE30" s="3" t="s">
        <v>50</v>
      </c>
      <c r="AG30">
        <v>233</v>
      </c>
      <c r="AK30">
        <v>230</v>
      </c>
      <c r="AO30">
        <v>212</v>
      </c>
      <c r="AP30">
        <v>-1</v>
      </c>
      <c r="AT30" s="16" t="s">
        <v>157</v>
      </c>
      <c r="AU30" s="16">
        <v>100</v>
      </c>
    </row>
    <row r="31" spans="1:47" x14ac:dyDescent="0.3">
      <c r="A31" s="12" t="s">
        <v>25</v>
      </c>
      <c r="B31" s="12"/>
      <c r="C31" s="12">
        <v>98.51284403669726</v>
      </c>
      <c r="D31" s="12">
        <v>97.5</v>
      </c>
      <c r="E31" s="12">
        <v>97.5</v>
      </c>
      <c r="F31" s="12">
        <v>107.5</v>
      </c>
      <c r="G31" s="12">
        <v>112.65026178010476</v>
      </c>
      <c r="H31" s="12">
        <v>113.87111111111111</v>
      </c>
      <c r="I31" s="12"/>
      <c r="J31" s="12"/>
      <c r="K31" s="12">
        <v>112.01227272727273</v>
      </c>
      <c r="L31" s="12"/>
      <c r="M31" s="12"/>
      <c r="Q31" s="3" t="s">
        <v>25</v>
      </c>
      <c r="S31">
        <v>21475.800000000003</v>
      </c>
      <c r="T31">
        <v>195</v>
      </c>
      <c r="U31">
        <v>-195</v>
      </c>
      <c r="V31">
        <v>215</v>
      </c>
      <c r="W31">
        <v>21516.200000000008</v>
      </c>
      <c r="X31">
        <v>5124.2</v>
      </c>
      <c r="AA31">
        <v>24642.7</v>
      </c>
      <c r="AE31" s="3" t="s">
        <v>25</v>
      </c>
      <c r="AG31">
        <v>218</v>
      </c>
      <c r="AH31">
        <v>2</v>
      </c>
      <c r="AI31">
        <v>-2</v>
      </c>
      <c r="AJ31">
        <v>2</v>
      </c>
      <c r="AK31">
        <v>191</v>
      </c>
      <c r="AL31">
        <v>45</v>
      </c>
      <c r="AO31">
        <v>220</v>
      </c>
      <c r="AT31" s="16" t="s">
        <v>158</v>
      </c>
      <c r="AU31" s="16">
        <v>100</v>
      </c>
    </row>
    <row r="32" spans="1:47" x14ac:dyDescent="0.3">
      <c r="A32" s="12" t="s">
        <v>37</v>
      </c>
      <c r="B32" s="12">
        <v>105.20633484162896</v>
      </c>
      <c r="C32" s="12"/>
      <c r="D32" s="12"/>
      <c r="E32" s="12">
        <v>107.41666666666667</v>
      </c>
      <c r="F32" s="12">
        <v>106.54047619047621</v>
      </c>
      <c r="G32" s="12"/>
      <c r="H32" s="12"/>
      <c r="I32" s="12"/>
      <c r="J32" s="12">
        <v>113.62372881355932</v>
      </c>
      <c r="K32" s="12"/>
      <c r="L32" s="12"/>
      <c r="M32" s="12">
        <v>117.46696832579185</v>
      </c>
      <c r="Q32" s="3" t="s">
        <v>37</v>
      </c>
      <c r="R32">
        <v>23250.6</v>
      </c>
      <c r="U32">
        <v>9023</v>
      </c>
      <c r="V32">
        <v>17898.800000000003</v>
      </c>
      <c r="Z32">
        <v>20111.400000000001</v>
      </c>
      <c r="AC32">
        <v>25960.2</v>
      </c>
      <c r="AE32" s="3" t="s">
        <v>37</v>
      </c>
      <c r="AF32">
        <v>221</v>
      </c>
      <c r="AI32">
        <v>84</v>
      </c>
      <c r="AJ32">
        <v>168</v>
      </c>
      <c r="AN32">
        <v>177</v>
      </c>
      <c r="AQ32">
        <v>221</v>
      </c>
      <c r="AT32" s="16" t="s">
        <v>46</v>
      </c>
      <c r="AU32" s="16">
        <v>100</v>
      </c>
    </row>
    <row r="33" spans="1:47" x14ac:dyDescent="0.3">
      <c r="A33" s="12" t="s">
        <v>39</v>
      </c>
      <c r="B33" s="12">
        <v>105.59354838709676</v>
      </c>
      <c r="C33" s="12"/>
      <c r="D33" s="12"/>
      <c r="E33" s="12"/>
      <c r="F33" s="12">
        <v>109.50240000000001</v>
      </c>
      <c r="G33" s="12"/>
      <c r="H33" s="12"/>
      <c r="I33" s="12"/>
      <c r="J33" s="12">
        <v>115.91705069124423</v>
      </c>
      <c r="K33" s="12">
        <v>114.3</v>
      </c>
      <c r="L33" s="12">
        <v>85.320000000000007</v>
      </c>
      <c r="M33" s="12">
        <v>116.12499999999999</v>
      </c>
      <c r="Q33" s="3" t="s">
        <v>39</v>
      </c>
      <c r="R33">
        <v>22913.799999999996</v>
      </c>
      <c r="V33">
        <v>27375.600000000002</v>
      </c>
      <c r="Z33">
        <v>25153.999999999996</v>
      </c>
      <c r="AA33">
        <v>-228.6</v>
      </c>
      <c r="AB33">
        <v>426.6</v>
      </c>
      <c r="AC33">
        <v>21366.999999999996</v>
      </c>
      <c r="AE33" s="3" t="s">
        <v>39</v>
      </c>
      <c r="AF33">
        <v>217</v>
      </c>
      <c r="AJ33">
        <v>250</v>
      </c>
      <c r="AN33">
        <v>217</v>
      </c>
      <c r="AO33">
        <v>-2</v>
      </c>
      <c r="AP33">
        <v>5</v>
      </c>
      <c r="AQ33">
        <v>184</v>
      </c>
      <c r="AT33" s="16" t="s">
        <v>28</v>
      </c>
      <c r="AU33" s="16">
        <v>100</v>
      </c>
    </row>
    <row r="34" spans="1:47" x14ac:dyDescent="0.3">
      <c r="A34" s="12" t="s">
        <v>47</v>
      </c>
      <c r="B34" s="12">
        <v>105.20086206896551</v>
      </c>
      <c r="C34" s="12"/>
      <c r="D34" s="12"/>
      <c r="E34" s="12"/>
      <c r="F34" s="12">
        <v>109.45490196078431</v>
      </c>
      <c r="G34" s="12"/>
      <c r="H34" s="12"/>
      <c r="I34" s="12"/>
      <c r="J34" s="12">
        <v>124.60000000000002</v>
      </c>
      <c r="K34" s="12"/>
      <c r="L34" s="12">
        <v>79</v>
      </c>
      <c r="M34" s="12">
        <v>116.79609756097561</v>
      </c>
      <c r="Q34" s="3" t="s">
        <v>47</v>
      </c>
      <c r="R34">
        <v>24406.6</v>
      </c>
      <c r="V34">
        <v>27911</v>
      </c>
      <c r="Z34">
        <v>21431.200000000004</v>
      </c>
      <c r="AB34">
        <v>158</v>
      </c>
      <c r="AC34">
        <v>23943.200000000001</v>
      </c>
      <c r="AE34" s="3" t="s">
        <v>47</v>
      </c>
      <c r="AF34">
        <v>232</v>
      </c>
      <c r="AJ34">
        <v>255</v>
      </c>
      <c r="AN34">
        <v>172</v>
      </c>
      <c r="AP34">
        <v>2</v>
      </c>
      <c r="AQ34">
        <v>205</v>
      </c>
      <c r="AT34" s="16" t="s">
        <v>50</v>
      </c>
      <c r="AU34" s="16">
        <v>100</v>
      </c>
    </row>
    <row r="35" spans="1:47" x14ac:dyDescent="0.3">
      <c r="A35" s="12" t="s">
        <v>48</v>
      </c>
      <c r="B35" s="12">
        <v>107.39775280898874</v>
      </c>
      <c r="C35" s="12"/>
      <c r="D35" s="12"/>
      <c r="E35" s="12"/>
      <c r="F35" s="12">
        <v>113.4443438914027</v>
      </c>
      <c r="G35" s="12">
        <v>86.85</v>
      </c>
      <c r="H35" s="12"/>
      <c r="I35" s="12"/>
      <c r="J35" s="12">
        <v>120.76330275229358</v>
      </c>
      <c r="K35" s="12"/>
      <c r="L35" s="12">
        <v>69.8</v>
      </c>
      <c r="M35" s="12">
        <v>118.17391304347827</v>
      </c>
      <c r="Q35" s="3" t="s">
        <v>48</v>
      </c>
      <c r="R35">
        <v>19116.799999999996</v>
      </c>
      <c r="V35">
        <v>25071.199999999997</v>
      </c>
      <c r="W35">
        <v>347.4</v>
      </c>
      <c r="Z35">
        <v>26326.400000000001</v>
      </c>
      <c r="AB35">
        <v>69.8</v>
      </c>
      <c r="AC35">
        <v>2718</v>
      </c>
      <c r="AE35" s="3" t="s">
        <v>48</v>
      </c>
      <c r="AF35">
        <v>178</v>
      </c>
      <c r="AJ35">
        <v>221</v>
      </c>
      <c r="AK35">
        <v>4</v>
      </c>
      <c r="AN35">
        <v>218</v>
      </c>
      <c r="AP35">
        <v>1</v>
      </c>
      <c r="AQ35">
        <v>23</v>
      </c>
      <c r="AT35" s="16" t="s">
        <v>25</v>
      </c>
      <c r="AU35" s="16">
        <v>100</v>
      </c>
    </row>
    <row r="36" spans="1:47" x14ac:dyDescent="0.3">
      <c r="A36" s="12" t="s">
        <v>35</v>
      </c>
      <c r="B36" s="12">
        <v>103.7</v>
      </c>
      <c r="C36" s="12"/>
      <c r="D36" s="12">
        <v>101.55490196078432</v>
      </c>
      <c r="E36" s="12">
        <v>104.31297709923665</v>
      </c>
      <c r="F36" s="12"/>
      <c r="G36" s="12"/>
      <c r="H36" s="12"/>
      <c r="I36" s="12">
        <v>111.74883720930232</v>
      </c>
      <c r="J36" s="12"/>
      <c r="K36" s="12"/>
      <c r="L36" s="12">
        <v>116.04220183486237</v>
      </c>
      <c r="M36" s="12">
        <v>51.25</v>
      </c>
      <c r="Q36" s="3" t="s">
        <v>35</v>
      </c>
      <c r="R36">
        <v>2074</v>
      </c>
      <c r="T36">
        <v>10358.6</v>
      </c>
      <c r="U36">
        <v>13665</v>
      </c>
      <c r="Y36">
        <v>24026</v>
      </c>
      <c r="AB36">
        <v>25297.199999999997</v>
      </c>
      <c r="AC36">
        <v>205</v>
      </c>
      <c r="AE36" s="3" t="s">
        <v>35</v>
      </c>
      <c r="AF36">
        <v>20</v>
      </c>
      <c r="AH36">
        <v>102</v>
      </c>
      <c r="AI36">
        <v>131</v>
      </c>
      <c r="AM36">
        <v>215</v>
      </c>
      <c r="AP36">
        <v>218</v>
      </c>
      <c r="AQ36">
        <v>4</v>
      </c>
      <c r="AT36" s="16" t="s">
        <v>37</v>
      </c>
      <c r="AU36" s="16">
        <v>100</v>
      </c>
    </row>
    <row r="37" spans="1:47" x14ac:dyDescent="0.3">
      <c r="A37" s="12" t="s">
        <v>30</v>
      </c>
      <c r="B37" s="12">
        <v>107.72499999999999</v>
      </c>
      <c r="C37" s="12"/>
      <c r="D37" s="12"/>
      <c r="E37" s="12">
        <v>108.58078602620087</v>
      </c>
      <c r="F37" s="12"/>
      <c r="G37" s="12"/>
      <c r="H37" s="12"/>
      <c r="I37" s="12">
        <v>116.82777777777781</v>
      </c>
      <c r="J37" s="12"/>
      <c r="K37" s="12"/>
      <c r="L37" s="12">
        <v>108.76896551724138</v>
      </c>
      <c r="M37" s="12">
        <v>109.07499999999999</v>
      </c>
      <c r="Q37" s="3" t="s">
        <v>30</v>
      </c>
      <c r="R37">
        <v>4309</v>
      </c>
      <c r="U37">
        <v>24865</v>
      </c>
      <c r="Y37">
        <v>25234.800000000007</v>
      </c>
      <c r="AB37">
        <v>15771.5</v>
      </c>
      <c r="AC37">
        <v>872.59999999999991</v>
      </c>
      <c r="AE37" s="3" t="s">
        <v>30</v>
      </c>
      <c r="AF37">
        <v>40</v>
      </c>
      <c r="AI37">
        <v>229</v>
      </c>
      <c r="AM37">
        <v>216</v>
      </c>
      <c r="AP37">
        <v>145</v>
      </c>
      <c r="AQ37">
        <v>8</v>
      </c>
      <c r="AT37" s="16" t="s">
        <v>39</v>
      </c>
      <c r="AU37" s="16">
        <v>100</v>
      </c>
    </row>
    <row r="38" spans="1:47" x14ac:dyDescent="0.3">
      <c r="A38" s="12" t="s">
        <v>36</v>
      </c>
      <c r="B38" s="12">
        <v>109.45581395348836</v>
      </c>
      <c r="C38" s="12"/>
      <c r="D38" s="12"/>
      <c r="E38" s="12">
        <v>111.24366812227073</v>
      </c>
      <c r="F38" s="12">
        <v>76.400000000000006</v>
      </c>
      <c r="G38" s="12"/>
      <c r="H38" s="12"/>
      <c r="I38" s="12">
        <v>119.98441558441557</v>
      </c>
      <c r="J38" s="12">
        <v>94</v>
      </c>
      <c r="K38" s="12"/>
      <c r="L38" s="12">
        <v>113.13124999999998</v>
      </c>
      <c r="M38" s="12">
        <v>109.9</v>
      </c>
      <c r="Q38" s="3" t="s">
        <v>36</v>
      </c>
      <c r="R38">
        <v>9413.1999999999989</v>
      </c>
      <c r="U38">
        <v>25474.799999999999</v>
      </c>
      <c r="V38">
        <v>76.400000000000006</v>
      </c>
      <c r="Y38">
        <v>18477.599999999999</v>
      </c>
      <c r="Z38">
        <v>94</v>
      </c>
      <c r="AB38">
        <v>10860.599999999999</v>
      </c>
      <c r="AC38">
        <v>9231.6</v>
      </c>
      <c r="AE38" s="3" t="s">
        <v>36</v>
      </c>
      <c r="AF38">
        <v>86</v>
      </c>
      <c r="AI38">
        <v>229</v>
      </c>
      <c r="AJ38">
        <v>1</v>
      </c>
      <c r="AM38">
        <v>154</v>
      </c>
      <c r="AN38">
        <v>1</v>
      </c>
      <c r="AP38">
        <v>96</v>
      </c>
      <c r="AQ38">
        <v>84</v>
      </c>
      <c r="AT38" s="16" t="s">
        <v>47</v>
      </c>
      <c r="AU38" s="16">
        <v>100</v>
      </c>
    </row>
    <row r="39" spans="1:47" x14ac:dyDescent="0.3">
      <c r="A39" s="12" t="s">
        <v>38</v>
      </c>
      <c r="B39" s="12">
        <v>107.1217391304348</v>
      </c>
      <c r="C39" s="12"/>
      <c r="D39" s="12"/>
      <c r="E39" s="12">
        <v>107.64335664335664</v>
      </c>
      <c r="F39" s="12">
        <v>88.375</v>
      </c>
      <c r="G39" s="12"/>
      <c r="H39" s="12"/>
      <c r="I39" s="12">
        <v>118.96774193548387</v>
      </c>
      <c r="J39" s="12">
        <v>113.73333333333333</v>
      </c>
      <c r="K39" s="12"/>
      <c r="L39" s="12"/>
      <c r="M39" s="12">
        <v>111.7329411764706</v>
      </c>
      <c r="Q39" s="3" t="s">
        <v>38</v>
      </c>
      <c r="R39">
        <v>22174.200000000004</v>
      </c>
      <c r="U39">
        <v>15393</v>
      </c>
      <c r="V39">
        <v>707</v>
      </c>
      <c r="Y39">
        <v>25816</v>
      </c>
      <c r="Z39">
        <v>341.2</v>
      </c>
      <c r="AC39">
        <v>18994.600000000002</v>
      </c>
      <c r="AE39" s="3" t="s">
        <v>38</v>
      </c>
      <c r="AF39">
        <v>207</v>
      </c>
      <c r="AI39">
        <v>143</v>
      </c>
      <c r="AJ39">
        <v>8</v>
      </c>
      <c r="AM39">
        <v>217</v>
      </c>
      <c r="AN39">
        <v>3</v>
      </c>
      <c r="AQ39">
        <v>170</v>
      </c>
      <c r="AT39" s="16" t="s">
        <v>48</v>
      </c>
      <c r="AU39" s="16">
        <v>100</v>
      </c>
    </row>
    <row r="40" spans="1:47" x14ac:dyDescent="0.3">
      <c r="A40" s="12" t="s">
        <v>26</v>
      </c>
      <c r="B40" s="12"/>
      <c r="C40" s="12">
        <v>100.46422018348622</v>
      </c>
      <c r="D40" s="12">
        <v>101.13043478260867</v>
      </c>
      <c r="E40" s="12"/>
      <c r="F40" s="12"/>
      <c r="G40" s="12"/>
      <c r="H40" s="12">
        <v>114.89307692307693</v>
      </c>
      <c r="I40" s="12"/>
      <c r="J40" s="12"/>
      <c r="K40" s="12">
        <v>114.76051502145921</v>
      </c>
      <c r="L40" s="12">
        <v>116.4</v>
      </c>
      <c r="M40" s="12"/>
      <c r="Q40" s="3" t="s">
        <v>26</v>
      </c>
      <c r="S40">
        <v>10950.599999999999</v>
      </c>
      <c r="T40">
        <v>11629.999999999998</v>
      </c>
      <c r="X40">
        <v>29872.200000000004</v>
      </c>
      <c r="AA40">
        <v>26739.199999999997</v>
      </c>
      <c r="AB40">
        <v>116.4</v>
      </c>
      <c r="AE40" s="3" t="s">
        <v>26</v>
      </c>
      <c r="AG40">
        <v>109</v>
      </c>
      <c r="AH40">
        <v>115</v>
      </c>
      <c r="AL40">
        <v>260</v>
      </c>
      <c r="AO40">
        <v>233</v>
      </c>
      <c r="AP40">
        <v>1</v>
      </c>
      <c r="AT40" s="16" t="s">
        <v>35</v>
      </c>
      <c r="AU40" s="16">
        <v>100</v>
      </c>
    </row>
    <row r="41" spans="1:47" x14ac:dyDescent="0.3">
      <c r="A41" s="12" t="s">
        <v>27</v>
      </c>
      <c r="B41" s="12"/>
      <c r="C41" s="12"/>
      <c r="D41" s="12">
        <v>101.85565217391304</v>
      </c>
      <c r="E41" s="12">
        <v>73.333333333333329</v>
      </c>
      <c r="F41" s="12"/>
      <c r="G41" s="12"/>
      <c r="H41" s="12">
        <v>114.50038910505835</v>
      </c>
      <c r="I41" s="12"/>
      <c r="J41" s="12"/>
      <c r="K41" s="12">
        <v>113.61971830985915</v>
      </c>
      <c r="L41" s="12">
        <v>93.859235668789808</v>
      </c>
      <c r="M41" s="12"/>
      <c r="Q41" s="3" t="s">
        <v>27</v>
      </c>
      <c r="T41">
        <v>23426.799999999999</v>
      </c>
      <c r="U41">
        <v>220</v>
      </c>
      <c r="X41">
        <v>29426.599999999995</v>
      </c>
      <c r="AA41">
        <v>8067</v>
      </c>
      <c r="AB41">
        <v>14735.9</v>
      </c>
      <c r="AE41" s="3" t="s">
        <v>27</v>
      </c>
      <c r="AH41">
        <v>230</v>
      </c>
      <c r="AI41">
        <v>3</v>
      </c>
      <c r="AL41">
        <v>257</v>
      </c>
      <c r="AO41">
        <v>71</v>
      </c>
      <c r="AP41">
        <v>157</v>
      </c>
      <c r="AT41" s="16" t="s">
        <v>30</v>
      </c>
      <c r="AU41" s="16">
        <v>100</v>
      </c>
    </row>
    <row r="42" spans="1:47" x14ac:dyDescent="0.3">
      <c r="A42" s="12" t="s">
        <v>31</v>
      </c>
      <c r="B42" s="12"/>
      <c r="C42" s="12"/>
      <c r="D42" s="12">
        <v>99.885283018867938</v>
      </c>
      <c r="E42" s="12">
        <v>88.466666666666683</v>
      </c>
      <c r="F42" s="12"/>
      <c r="G42" s="12"/>
      <c r="H42" s="12">
        <v>119.14074074074075</v>
      </c>
      <c r="I42" s="12"/>
      <c r="J42" s="12"/>
      <c r="K42" s="12"/>
      <c r="L42" s="12">
        <v>109.58854961832063</v>
      </c>
      <c r="M42" s="12"/>
      <c r="Q42" s="3" t="s">
        <v>31</v>
      </c>
      <c r="T42">
        <v>26469.600000000002</v>
      </c>
      <c r="U42">
        <v>-265.40000000000003</v>
      </c>
      <c r="X42">
        <v>25734.400000000001</v>
      </c>
      <c r="AB42">
        <v>28712.200000000004</v>
      </c>
      <c r="AE42" s="3" t="s">
        <v>31</v>
      </c>
      <c r="AH42">
        <v>265</v>
      </c>
      <c r="AI42">
        <v>-3</v>
      </c>
      <c r="AL42">
        <v>216</v>
      </c>
      <c r="AP42">
        <v>262</v>
      </c>
      <c r="AT42" s="16" t="s">
        <v>36</v>
      </c>
      <c r="AU42" s="16">
        <v>100</v>
      </c>
    </row>
    <row r="43" spans="1:47" x14ac:dyDescent="0.3">
      <c r="A43" s="12" t="s">
        <v>33</v>
      </c>
      <c r="B43" s="12"/>
      <c r="C43" s="12"/>
      <c r="D43" s="12">
        <v>103.4306976744186</v>
      </c>
      <c r="E43" s="12">
        <v>123.73333333333332</v>
      </c>
      <c r="F43" s="12"/>
      <c r="G43" s="12"/>
      <c r="H43" s="12">
        <v>120.93454545454544</v>
      </c>
      <c r="I43" s="12">
        <v>132.81463414634146</v>
      </c>
      <c r="J43" s="12"/>
      <c r="K43" s="12"/>
      <c r="L43" s="12">
        <v>111.05483870967743</v>
      </c>
      <c r="M43" s="12"/>
      <c r="Q43" s="3" t="s">
        <v>33</v>
      </c>
      <c r="T43">
        <v>22237.599999999999</v>
      </c>
      <c r="U43">
        <v>1855.9999999999998</v>
      </c>
      <c r="X43">
        <v>19954.199999999997</v>
      </c>
      <c r="Y43">
        <v>5445.4</v>
      </c>
      <c r="AB43">
        <v>27541.600000000002</v>
      </c>
      <c r="AE43" s="3" t="s">
        <v>33</v>
      </c>
      <c r="AH43">
        <v>215</v>
      </c>
      <c r="AI43">
        <v>15</v>
      </c>
      <c r="AL43">
        <v>165</v>
      </c>
      <c r="AM43">
        <v>41</v>
      </c>
      <c r="AP43">
        <v>248</v>
      </c>
      <c r="AT43" s="16" t="s">
        <v>38</v>
      </c>
      <c r="AU43" s="16">
        <v>100</v>
      </c>
    </row>
    <row r="44" spans="1:47" x14ac:dyDescent="0.3">
      <c r="A44" s="12" t="s">
        <v>51</v>
      </c>
      <c r="B44" s="12"/>
      <c r="C44" s="12"/>
      <c r="D44" s="12"/>
      <c r="E44" s="12">
        <v>108.65517241379311</v>
      </c>
      <c r="F44" s="12"/>
      <c r="G44" s="12"/>
      <c r="H44" s="12"/>
      <c r="I44" s="12"/>
      <c r="J44" s="12"/>
      <c r="K44" s="12"/>
      <c r="L44" s="12"/>
      <c r="M44" s="12">
        <v>119.05217391304348</v>
      </c>
      <c r="Q44" s="3" t="s">
        <v>51</v>
      </c>
      <c r="U44">
        <v>3151</v>
      </c>
      <c r="AC44">
        <v>5476.4</v>
      </c>
      <c r="AE44" s="3" t="s">
        <v>51</v>
      </c>
      <c r="AI44">
        <v>29</v>
      </c>
      <c r="AQ44">
        <v>46</v>
      </c>
      <c r="AT44" s="16" t="s">
        <v>26</v>
      </c>
      <c r="AU44" s="16">
        <v>100</v>
      </c>
    </row>
    <row r="45" spans="1:47" x14ac:dyDescent="0.3">
      <c r="A45" s="12" t="s">
        <v>29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30</v>
      </c>
      <c r="Q45" s="3" t="s">
        <v>29</v>
      </c>
      <c r="AC45">
        <v>30</v>
      </c>
      <c r="AE45" s="3" t="s">
        <v>29</v>
      </c>
      <c r="AQ45">
        <v>1</v>
      </c>
      <c r="AT45" s="16" t="s">
        <v>27</v>
      </c>
      <c r="AU45" s="16">
        <v>100</v>
      </c>
    </row>
    <row r="46" spans="1:47" x14ac:dyDescent="0.3">
      <c r="A46" s="12" t="s">
        <v>60</v>
      </c>
      <c r="B46" s="12">
        <v>25.2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Q46" s="3" t="s">
        <v>60</v>
      </c>
      <c r="R46">
        <v>25.2</v>
      </c>
      <c r="AE46" s="3" t="s">
        <v>60</v>
      </c>
      <c r="AF46">
        <v>1</v>
      </c>
      <c r="AT46" s="16" t="s">
        <v>31</v>
      </c>
      <c r="AU46" s="16">
        <v>100</v>
      </c>
    </row>
    <row r="47" spans="1:47" x14ac:dyDescent="0.3">
      <c r="A47" s="12" t="s">
        <v>57</v>
      </c>
      <c r="B47" s="12"/>
      <c r="C47" s="12"/>
      <c r="D47" s="12"/>
      <c r="E47" s="12"/>
      <c r="F47" s="12"/>
      <c r="G47" s="12"/>
      <c r="H47" s="12">
        <v>25.6</v>
      </c>
      <c r="I47" s="12"/>
      <c r="J47" s="12"/>
      <c r="K47" s="12"/>
      <c r="L47" s="12"/>
      <c r="M47" s="12"/>
      <c r="Q47" s="3" t="s">
        <v>57</v>
      </c>
      <c r="X47">
        <v>25.6</v>
      </c>
      <c r="AE47" s="3" t="s">
        <v>57</v>
      </c>
      <c r="AL47">
        <v>1</v>
      </c>
      <c r="AT47" s="16" t="s">
        <v>33</v>
      </c>
      <c r="AU47" s="16">
        <v>100</v>
      </c>
    </row>
    <row r="48" spans="1:47" x14ac:dyDescent="0.3">
      <c r="A48" s="12" t="s">
        <v>52</v>
      </c>
      <c r="B48" s="12">
        <v>23.4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Q48" s="3" t="s">
        <v>52</v>
      </c>
      <c r="R48">
        <v>46.8</v>
      </c>
      <c r="AE48" s="3" t="s">
        <v>52</v>
      </c>
      <c r="AF48">
        <v>2</v>
      </c>
      <c r="AT48" s="15" t="s">
        <v>51</v>
      </c>
      <c r="AU48" s="16">
        <v>100</v>
      </c>
    </row>
    <row r="49" spans="1:47" x14ac:dyDescent="0.3">
      <c r="A49" s="12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>
        <v>121.54950495049505</v>
      </c>
      <c r="M49" s="12"/>
      <c r="Q49" s="3" t="s">
        <v>167</v>
      </c>
      <c r="AB49">
        <v>12276.5</v>
      </c>
      <c r="AE49" s="3" t="s">
        <v>167</v>
      </c>
      <c r="AP49">
        <v>101</v>
      </c>
      <c r="AT49" s="15" t="s">
        <v>29</v>
      </c>
      <c r="AU49" s="16">
        <v>100</v>
      </c>
    </row>
    <row r="50" spans="1:47" x14ac:dyDescent="0.3">
      <c r="A50" s="12" t="s">
        <v>168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121.3</v>
      </c>
      <c r="Q50" s="3" t="s">
        <v>168</v>
      </c>
      <c r="AC50">
        <v>13343</v>
      </c>
      <c r="AE50" s="3" t="s">
        <v>168</v>
      </c>
      <c r="AQ50">
        <v>110</v>
      </c>
      <c r="AT50" s="15" t="s">
        <v>60</v>
      </c>
      <c r="AU50" s="16">
        <v>100</v>
      </c>
    </row>
    <row r="51" spans="1:47" x14ac:dyDescent="0.3">
      <c r="A51" s="12" t="s">
        <v>159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>
        <v>120.51785714285714</v>
      </c>
      <c r="M51" s="12"/>
      <c r="Q51" s="3" t="s">
        <v>159</v>
      </c>
      <c r="AB51">
        <v>13498</v>
      </c>
      <c r="AE51" s="3" t="s">
        <v>159</v>
      </c>
      <c r="AP51">
        <v>112</v>
      </c>
      <c r="AT51" s="15" t="s">
        <v>57</v>
      </c>
      <c r="AU51" s="16">
        <v>100</v>
      </c>
    </row>
    <row r="52" spans="1:47" x14ac:dyDescent="0.3">
      <c r="AT52" s="15" t="s">
        <v>172</v>
      </c>
      <c r="AU52" s="16">
        <v>100</v>
      </c>
    </row>
    <row r="53" spans="1:47" x14ac:dyDescent="0.3">
      <c r="A53" s="34" t="s">
        <v>73</v>
      </c>
      <c r="B53" s="34"/>
      <c r="C53" s="34"/>
      <c r="D53" s="34"/>
      <c r="AT53" s="15" t="s">
        <v>53</v>
      </c>
      <c r="AU53" s="16">
        <v>100</v>
      </c>
    </row>
    <row r="54" spans="1:47" x14ac:dyDescent="0.3">
      <c r="B54" s="37" t="s">
        <v>6</v>
      </c>
      <c r="C54" s="37"/>
      <c r="D54" s="37"/>
      <c r="AT54" s="15" t="s">
        <v>32</v>
      </c>
      <c r="AU54" s="16">
        <v>100</v>
      </c>
    </row>
    <row r="55" spans="1:47" x14ac:dyDescent="0.3">
      <c r="B55" s="38" t="s">
        <v>155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AT55" s="15" t="s">
        <v>52</v>
      </c>
      <c r="AU55" s="16">
        <v>100</v>
      </c>
    </row>
    <row r="56" spans="1:47" x14ac:dyDescent="0.3">
      <c r="A56" t="s">
        <v>19</v>
      </c>
      <c r="B56" t="s">
        <v>61</v>
      </c>
      <c r="C56" t="s">
        <v>62</v>
      </c>
      <c r="D56" t="s">
        <v>63</v>
      </c>
      <c r="E56" t="s">
        <v>64</v>
      </c>
      <c r="F56" t="s">
        <v>65</v>
      </c>
      <c r="G56" t="s">
        <v>66</v>
      </c>
      <c r="H56" t="s">
        <v>67</v>
      </c>
      <c r="I56" t="s">
        <v>68</v>
      </c>
      <c r="J56" t="s">
        <v>69</v>
      </c>
      <c r="K56" t="s">
        <v>70</v>
      </c>
      <c r="L56" t="s">
        <v>71</v>
      </c>
      <c r="M56" t="s">
        <v>72</v>
      </c>
      <c r="AT56" s="15" t="s">
        <v>34</v>
      </c>
      <c r="AU56" s="16">
        <v>100</v>
      </c>
    </row>
    <row r="57" spans="1:47" x14ac:dyDescent="0.3">
      <c r="A57" s="3" t="s">
        <v>20</v>
      </c>
      <c r="B57" s="12">
        <v>225.23529411764707</v>
      </c>
      <c r="C57" s="12">
        <v>190</v>
      </c>
      <c r="D57" s="12">
        <v>180.83333333333334</v>
      </c>
      <c r="E57" s="12">
        <v>210.33333333333334</v>
      </c>
      <c r="F57" s="12">
        <v>171.66666666666666</v>
      </c>
      <c r="G57" s="12">
        <v>201.75</v>
      </c>
      <c r="H57" s="12">
        <v>177.41666666666666</v>
      </c>
      <c r="I57" s="12">
        <v>188.71428571428572</v>
      </c>
      <c r="J57" s="12">
        <v>193.44444444444446</v>
      </c>
      <c r="K57" s="12">
        <v>224.92000000000002</v>
      </c>
      <c r="L57" s="12">
        <v>208.41176470588235</v>
      </c>
      <c r="M57" s="12">
        <v>202.15789473684211</v>
      </c>
      <c r="AT57" s="15" t="s">
        <v>167</v>
      </c>
      <c r="AU57" s="16">
        <v>100</v>
      </c>
    </row>
    <row r="58" spans="1:47" x14ac:dyDescent="0.3">
      <c r="A58" s="3" t="s">
        <v>55</v>
      </c>
      <c r="B58" s="12"/>
      <c r="C58" s="12"/>
      <c r="D58" s="12"/>
      <c r="E58" s="12">
        <v>140</v>
      </c>
      <c r="F58" s="12">
        <v>156</v>
      </c>
      <c r="G58" s="12">
        <v>99</v>
      </c>
      <c r="H58" s="12"/>
      <c r="I58" s="12"/>
      <c r="J58" s="12"/>
      <c r="K58" s="12"/>
      <c r="L58" s="12"/>
      <c r="M58" s="12"/>
      <c r="AT58" s="15" t="s">
        <v>169</v>
      </c>
      <c r="AU58" s="16">
        <v>100</v>
      </c>
    </row>
    <row r="59" spans="1:47" x14ac:dyDescent="0.3">
      <c r="A59" s="3" t="s">
        <v>58</v>
      </c>
      <c r="B59" s="12"/>
      <c r="C59" s="12"/>
      <c r="D59" s="12"/>
      <c r="E59" s="12"/>
      <c r="F59" s="12">
        <v>129</v>
      </c>
      <c r="G59" s="12"/>
      <c r="H59" s="12"/>
      <c r="I59" s="12"/>
      <c r="J59" s="12"/>
      <c r="K59" s="12"/>
      <c r="L59" s="12"/>
      <c r="M59" s="12"/>
      <c r="AT59" s="15" t="s">
        <v>173</v>
      </c>
      <c r="AU59" s="16">
        <v>100</v>
      </c>
    </row>
    <row r="60" spans="1:47" x14ac:dyDescent="0.3">
      <c r="A60" s="3" t="s">
        <v>43</v>
      </c>
      <c r="B60" s="12">
        <v>237.5</v>
      </c>
      <c r="C60" s="12"/>
      <c r="D60" s="12"/>
      <c r="E60" s="12"/>
      <c r="F60" s="12"/>
      <c r="G60" s="12"/>
      <c r="H60" s="12"/>
      <c r="I60" s="12">
        <v>154</v>
      </c>
      <c r="J60" s="12">
        <v>172.74074074074073</v>
      </c>
      <c r="K60" s="12"/>
      <c r="L60" s="12"/>
      <c r="M60" s="12"/>
      <c r="AT60" s="15" t="s">
        <v>168</v>
      </c>
      <c r="AU60" s="16">
        <v>100</v>
      </c>
    </row>
    <row r="61" spans="1:47" x14ac:dyDescent="0.3">
      <c r="A61" s="3" t="s">
        <v>45</v>
      </c>
      <c r="B61" s="12">
        <v>113</v>
      </c>
      <c r="C61" s="12">
        <v>224</v>
      </c>
      <c r="D61" s="12"/>
      <c r="E61" s="12"/>
      <c r="F61" s="12"/>
      <c r="G61" s="12"/>
      <c r="H61" s="12"/>
      <c r="I61" s="12"/>
      <c r="J61" s="12"/>
      <c r="K61" s="12"/>
      <c r="L61" s="12">
        <v>100</v>
      </c>
      <c r="M61" s="12"/>
      <c r="AT61" s="15" t="s">
        <v>174</v>
      </c>
      <c r="AU61" s="16">
        <v>100</v>
      </c>
    </row>
    <row r="62" spans="1:47" x14ac:dyDescent="0.3">
      <c r="A62" s="3" t="s">
        <v>44</v>
      </c>
      <c r="B62" s="12">
        <v>160</v>
      </c>
      <c r="C62" s="12">
        <v>164.53333333333333</v>
      </c>
      <c r="D62" s="12">
        <v>162.375</v>
      </c>
      <c r="E62" s="12">
        <v>179.42105263157896</v>
      </c>
      <c r="F62" s="12">
        <v>161.02941176470588</v>
      </c>
      <c r="G62" s="12">
        <v>164.83333333333334</v>
      </c>
      <c r="H62" s="12">
        <v>171.5</v>
      </c>
      <c r="I62" s="12">
        <v>170.3</v>
      </c>
      <c r="J62" s="12">
        <v>177.62857142857143</v>
      </c>
      <c r="K62" s="12">
        <v>175.4390243902439</v>
      </c>
      <c r="L62" s="12">
        <v>159</v>
      </c>
      <c r="M62" s="12">
        <v>169.2</v>
      </c>
      <c r="AT62" s="15" t="s">
        <v>175</v>
      </c>
      <c r="AU62" s="16">
        <v>100</v>
      </c>
    </row>
    <row r="63" spans="1:47" x14ac:dyDescent="0.3">
      <c r="A63" s="3" t="s">
        <v>22</v>
      </c>
      <c r="B63" s="12">
        <v>161.82608695652175</v>
      </c>
      <c r="C63" s="12"/>
      <c r="D63" s="12">
        <v>164.52941176470588</v>
      </c>
      <c r="E63" s="12">
        <v>158</v>
      </c>
      <c r="F63" s="12">
        <v>169.60975609756099</v>
      </c>
      <c r="G63" s="12">
        <v>168.24137931034483</v>
      </c>
      <c r="H63" s="12">
        <v>165.41666666666666</v>
      </c>
      <c r="I63" s="12">
        <v>172.88888888888889</v>
      </c>
      <c r="J63" s="12">
        <v>173.66666666666666</v>
      </c>
      <c r="K63" s="12">
        <v>177.17142857142858</v>
      </c>
      <c r="L63" s="12">
        <v>171.84090909090909</v>
      </c>
      <c r="M63" s="12">
        <v>175.6</v>
      </c>
      <c r="AT63" s="15" t="s">
        <v>176</v>
      </c>
      <c r="AU63" s="16">
        <v>100</v>
      </c>
    </row>
    <row r="64" spans="1:47" x14ac:dyDescent="0.3">
      <c r="A64" s="3" t="s">
        <v>23</v>
      </c>
      <c r="B64" s="12">
        <v>206.20588235294119</v>
      </c>
      <c r="C64" s="12">
        <v>159.18518518518519</v>
      </c>
      <c r="D64" s="12">
        <v>161.86111111111111</v>
      </c>
      <c r="E64" s="12">
        <v>161.48571428571429</v>
      </c>
      <c r="F64" s="12">
        <v>170.90909090909091</v>
      </c>
      <c r="G64" s="12">
        <v>166.61290322580646</v>
      </c>
      <c r="H64" s="12">
        <v>167.625</v>
      </c>
      <c r="I64" s="12">
        <v>165.48648648648648</v>
      </c>
      <c r="J64" s="12"/>
      <c r="K64" s="12"/>
      <c r="L64" s="12">
        <v>181.38888888888889</v>
      </c>
      <c r="M64" s="12">
        <v>168.90625</v>
      </c>
      <c r="AT64" s="15" t="s">
        <v>177</v>
      </c>
      <c r="AU64" s="16">
        <v>100</v>
      </c>
    </row>
    <row r="65" spans="1:47" x14ac:dyDescent="0.3">
      <c r="A65" s="3" t="s">
        <v>40</v>
      </c>
      <c r="B65" s="12">
        <v>191.1219512195122</v>
      </c>
      <c r="C65" s="12">
        <v>162.0952380952381</v>
      </c>
      <c r="D65" s="12">
        <v>167</v>
      </c>
      <c r="E65" s="12">
        <v>171.72093023255815</v>
      </c>
      <c r="F65" s="12">
        <v>159.3235294117647</v>
      </c>
      <c r="G65" s="12">
        <v>173</v>
      </c>
      <c r="H65" s="12">
        <v>163.69230769230768</v>
      </c>
      <c r="I65" s="12">
        <v>162.33333333333334</v>
      </c>
      <c r="J65" s="12">
        <v>171.68421052631578</v>
      </c>
      <c r="K65" s="12">
        <v>177.25641025641025</v>
      </c>
      <c r="L65" s="12">
        <v>181.24242424242425</v>
      </c>
      <c r="M65" s="12"/>
      <c r="AT65" s="15" t="s">
        <v>178</v>
      </c>
      <c r="AU65" s="16">
        <v>100</v>
      </c>
    </row>
    <row r="66" spans="1:47" x14ac:dyDescent="0.3">
      <c r="A66" s="3" t="s">
        <v>24</v>
      </c>
      <c r="B66" s="12">
        <v>168.20689655172413</v>
      </c>
      <c r="C66" s="12">
        <v>164.58064516129033</v>
      </c>
      <c r="D66" s="12">
        <v>163.51724137931035</v>
      </c>
      <c r="E66" s="12">
        <v>178.5</v>
      </c>
      <c r="F66" s="12">
        <v>165.55</v>
      </c>
      <c r="G66" s="12">
        <v>168.48571428571429</v>
      </c>
      <c r="H66" s="12">
        <v>165.55882352941177</v>
      </c>
      <c r="I66" s="12">
        <v>169.7</v>
      </c>
      <c r="J66" s="12">
        <v>177.7391304347826</v>
      </c>
      <c r="K66" s="12">
        <v>181.25806451612902</v>
      </c>
      <c r="L66" s="12">
        <v>166.75675675675674</v>
      </c>
      <c r="M66" s="12">
        <v>164.33333333333334</v>
      </c>
      <c r="AT66" s="15" t="s">
        <v>179</v>
      </c>
      <c r="AU66" s="16">
        <v>100</v>
      </c>
    </row>
    <row r="67" spans="1:47" x14ac:dyDescent="0.3">
      <c r="A67" s="3" t="s">
        <v>42</v>
      </c>
      <c r="B67" s="12"/>
      <c r="C67" s="12">
        <v>175</v>
      </c>
      <c r="D67" s="12">
        <v>185</v>
      </c>
      <c r="E67" s="12"/>
      <c r="F67" s="12"/>
      <c r="G67" s="12"/>
      <c r="H67" s="12"/>
      <c r="I67" s="12"/>
      <c r="J67" s="12"/>
      <c r="K67" s="12">
        <v>188.66666666666666</v>
      </c>
      <c r="L67" s="12">
        <v>135</v>
      </c>
      <c r="M67" s="12"/>
      <c r="AT67" s="15" t="s">
        <v>180</v>
      </c>
      <c r="AU67" s="16">
        <v>100</v>
      </c>
    </row>
    <row r="68" spans="1:47" x14ac:dyDescent="0.3">
      <c r="A68" s="3" t="s">
        <v>162</v>
      </c>
      <c r="B68" s="12">
        <v>79</v>
      </c>
      <c r="C68" s="12"/>
      <c r="D68" s="12"/>
      <c r="E68" s="12"/>
      <c r="F68" s="12"/>
      <c r="G68" s="12"/>
      <c r="H68" s="12"/>
      <c r="I68" s="12"/>
      <c r="J68" s="12">
        <v>65</v>
      </c>
      <c r="K68" s="12"/>
      <c r="L68" s="12"/>
      <c r="M68" s="12"/>
      <c r="AT68" s="15" t="s">
        <v>181</v>
      </c>
      <c r="AU68" s="16">
        <v>100</v>
      </c>
    </row>
    <row r="69" spans="1:47" x14ac:dyDescent="0.3">
      <c r="A69" s="3" t="s">
        <v>163</v>
      </c>
      <c r="B69" s="12">
        <v>83</v>
      </c>
      <c r="C69" s="12"/>
      <c r="D69" s="12"/>
      <c r="E69" s="12"/>
      <c r="F69" s="12">
        <v>72</v>
      </c>
      <c r="G69" s="12"/>
      <c r="H69" s="12"/>
      <c r="I69" s="12"/>
      <c r="J69" s="12"/>
      <c r="K69" s="12"/>
      <c r="L69" s="12"/>
      <c r="M69" s="12">
        <v>88</v>
      </c>
      <c r="AT69" s="15" t="s">
        <v>182</v>
      </c>
      <c r="AU69" s="16">
        <v>100</v>
      </c>
    </row>
    <row r="70" spans="1:47" x14ac:dyDescent="0.3">
      <c r="A70" s="3" t="s">
        <v>56</v>
      </c>
      <c r="B70" s="12">
        <v>79</v>
      </c>
      <c r="C70" s="12"/>
      <c r="D70" s="12">
        <v>76</v>
      </c>
      <c r="E70" s="12"/>
      <c r="F70" s="12"/>
      <c r="G70" s="12"/>
      <c r="H70" s="12">
        <v>72</v>
      </c>
      <c r="I70" s="12"/>
      <c r="J70" s="12"/>
      <c r="K70" s="12"/>
      <c r="L70" s="12"/>
      <c r="M70" s="12"/>
      <c r="AT70" s="15" t="s">
        <v>183</v>
      </c>
      <c r="AU70" s="16">
        <v>100</v>
      </c>
    </row>
    <row r="71" spans="1:47" x14ac:dyDescent="0.3">
      <c r="A71" s="3" t="s">
        <v>164</v>
      </c>
      <c r="B71" s="12"/>
      <c r="C71" s="12"/>
      <c r="D71" s="12"/>
      <c r="E71" s="12"/>
      <c r="F71" s="12"/>
      <c r="G71" s="12"/>
      <c r="H71" s="12"/>
      <c r="I71" s="12">
        <v>73</v>
      </c>
      <c r="J71" s="12"/>
      <c r="K71" s="12"/>
      <c r="L71" s="12"/>
      <c r="M71" s="12"/>
      <c r="AT71" s="15" t="s">
        <v>184</v>
      </c>
      <c r="AU71" s="16">
        <v>100</v>
      </c>
    </row>
    <row r="72" spans="1:47" x14ac:dyDescent="0.3">
      <c r="A72" s="3" t="s">
        <v>165</v>
      </c>
      <c r="B72" s="12"/>
      <c r="C72" s="12">
        <v>74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AT72" s="15" t="s">
        <v>185</v>
      </c>
      <c r="AU72" s="16">
        <v>100</v>
      </c>
    </row>
    <row r="73" spans="1:47" x14ac:dyDescent="0.3">
      <c r="A73" s="3" t="s">
        <v>41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78</v>
      </c>
      <c r="AT73" s="15" t="s">
        <v>186</v>
      </c>
      <c r="AU73" s="16">
        <v>100</v>
      </c>
    </row>
    <row r="74" spans="1:47" x14ac:dyDescent="0.3">
      <c r="A74" s="3" t="s">
        <v>166</v>
      </c>
      <c r="B74" s="12"/>
      <c r="C74" s="12"/>
      <c r="D74" s="12"/>
      <c r="E74" s="12"/>
      <c r="F74" s="12"/>
      <c r="G74" s="12"/>
      <c r="H74" s="12"/>
      <c r="I74" s="12"/>
      <c r="J74" s="12">
        <v>94</v>
      </c>
      <c r="K74" s="12"/>
      <c r="L74" s="12"/>
      <c r="M74" s="12">
        <v>94</v>
      </c>
      <c r="AT74" s="15" t="s">
        <v>187</v>
      </c>
      <c r="AU74" s="16">
        <v>100</v>
      </c>
    </row>
    <row r="75" spans="1:47" x14ac:dyDescent="0.3">
      <c r="A75" s="3" t="s">
        <v>54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>
        <v>79</v>
      </c>
      <c r="M75" s="12">
        <v>63</v>
      </c>
      <c r="AT75" s="15" t="s">
        <v>159</v>
      </c>
      <c r="AU75" s="16">
        <v>100</v>
      </c>
    </row>
    <row r="76" spans="1:47" x14ac:dyDescent="0.3">
      <c r="A76" s="3" t="s">
        <v>46</v>
      </c>
      <c r="B76" s="12">
        <v>150.76744186046511</v>
      </c>
      <c r="C76" s="12"/>
      <c r="D76" s="12"/>
      <c r="E76" s="12"/>
      <c r="F76" s="12">
        <v>163.03571428571428</v>
      </c>
      <c r="G76" s="12">
        <v>170.64864864864865</v>
      </c>
      <c r="H76" s="12">
        <v>87</v>
      </c>
      <c r="I76" s="12"/>
      <c r="J76" s="12">
        <v>174.21428571428572</v>
      </c>
      <c r="K76" s="12">
        <v>182.14285714285714</v>
      </c>
      <c r="L76" s="12">
        <v>111</v>
      </c>
      <c r="M76" s="12"/>
      <c r="AT76" s="15" t="s">
        <v>160</v>
      </c>
      <c r="AU76" s="16">
        <v>100</v>
      </c>
    </row>
    <row r="77" spans="1:47" x14ac:dyDescent="0.3">
      <c r="A77" s="3" t="s">
        <v>28</v>
      </c>
      <c r="B77" s="12">
        <v>144.97058823529412</v>
      </c>
      <c r="C77" s="12">
        <v>156.18181818181819</v>
      </c>
      <c r="D77" s="12">
        <v>79</v>
      </c>
      <c r="E77" s="12"/>
      <c r="F77" s="12"/>
      <c r="G77" s="12">
        <v>169.61904761904762</v>
      </c>
      <c r="H77" s="12"/>
      <c r="I77" s="12"/>
      <c r="J77" s="12">
        <v>170.51724137931035</v>
      </c>
      <c r="K77" s="12">
        <v>177.65714285714284</v>
      </c>
      <c r="L77" s="12"/>
      <c r="M77" s="12"/>
    </row>
    <row r="78" spans="1:47" x14ac:dyDescent="0.3">
      <c r="A78" s="3" t="s">
        <v>50</v>
      </c>
      <c r="B78" s="12"/>
      <c r="C78" s="12">
        <v>152.0625</v>
      </c>
      <c r="D78" s="12"/>
      <c r="E78" s="12"/>
      <c r="F78" s="12"/>
      <c r="G78" s="12">
        <v>171.7</v>
      </c>
      <c r="H78" s="12"/>
      <c r="I78" s="12"/>
      <c r="J78" s="12"/>
      <c r="K78" s="12">
        <v>171.33333333333334</v>
      </c>
      <c r="L78" s="12">
        <v>93</v>
      </c>
      <c r="M78" s="12"/>
    </row>
    <row r="79" spans="1:47" x14ac:dyDescent="0.3">
      <c r="A79" s="3" t="s">
        <v>25</v>
      </c>
      <c r="B79" s="12"/>
      <c r="C79" s="12">
        <v>150.98214285714286</v>
      </c>
      <c r="D79" s="12">
        <v>81</v>
      </c>
      <c r="E79" s="12">
        <v>88</v>
      </c>
      <c r="F79" s="12">
        <v>118</v>
      </c>
      <c r="G79" s="12">
        <v>172.15686274509804</v>
      </c>
      <c r="H79" s="12">
        <v>178.71428571428572</v>
      </c>
      <c r="I79" s="12"/>
      <c r="J79" s="12"/>
      <c r="K79" s="12">
        <v>172.86956521739131</v>
      </c>
      <c r="L79" s="12"/>
      <c r="M79" s="12"/>
    </row>
    <row r="80" spans="1:47" x14ac:dyDescent="0.3">
      <c r="A80" s="3" t="s">
        <v>37</v>
      </c>
      <c r="B80" s="12">
        <v>186.2093023255814</v>
      </c>
      <c r="C80" s="12"/>
      <c r="D80" s="12"/>
      <c r="E80" s="12">
        <v>168</v>
      </c>
      <c r="F80" s="12">
        <v>173.67346938775509</v>
      </c>
      <c r="G80" s="12"/>
      <c r="H80" s="12"/>
      <c r="I80" s="12"/>
      <c r="J80" s="12">
        <v>155.04285714285714</v>
      </c>
      <c r="K80" s="12"/>
      <c r="L80" s="12"/>
      <c r="M80" s="12">
        <v>173.83673469387756</v>
      </c>
    </row>
    <row r="81" spans="1:13" x14ac:dyDescent="0.3">
      <c r="A81" s="3" t="s">
        <v>39</v>
      </c>
      <c r="B81" s="12">
        <v>152.31481481481481</v>
      </c>
      <c r="C81" s="12"/>
      <c r="D81" s="12"/>
      <c r="E81" s="12"/>
      <c r="F81" s="12">
        <v>170.83636363636364</v>
      </c>
      <c r="G81" s="12"/>
      <c r="H81" s="12"/>
      <c r="I81" s="12"/>
      <c r="J81" s="12">
        <v>169.02083333333334</v>
      </c>
      <c r="K81" s="12">
        <v>100</v>
      </c>
      <c r="L81" s="12">
        <v>138</v>
      </c>
      <c r="M81" s="12">
        <v>176.45945945945945</v>
      </c>
    </row>
    <row r="82" spans="1:13" x14ac:dyDescent="0.3">
      <c r="A82" s="3" t="s">
        <v>47</v>
      </c>
      <c r="B82" s="12">
        <v>154.94736842105263</v>
      </c>
      <c r="C82" s="12"/>
      <c r="D82" s="12"/>
      <c r="E82" s="12"/>
      <c r="F82" s="12">
        <v>164.41428571428571</v>
      </c>
      <c r="G82" s="12"/>
      <c r="H82" s="12"/>
      <c r="I82" s="12"/>
      <c r="J82" s="12">
        <v>169.86046511627907</v>
      </c>
      <c r="K82" s="12"/>
      <c r="L82" s="12">
        <v>125</v>
      </c>
      <c r="M82" s="12">
        <v>173.85106382978722</v>
      </c>
    </row>
    <row r="83" spans="1:13" x14ac:dyDescent="0.3">
      <c r="A83" s="3" t="s">
        <v>48</v>
      </c>
      <c r="B83" s="12">
        <v>153.75675675675674</v>
      </c>
      <c r="C83" s="12"/>
      <c r="D83" s="12">
        <v>99.5</v>
      </c>
      <c r="E83" s="12"/>
      <c r="F83" s="12">
        <v>166.16666666666666</v>
      </c>
      <c r="G83" s="12">
        <v>179</v>
      </c>
      <c r="H83" s="12"/>
      <c r="I83" s="12"/>
      <c r="J83" s="12">
        <v>174.6046511627907</v>
      </c>
      <c r="K83" s="12"/>
      <c r="L83" s="12">
        <v>118</v>
      </c>
      <c r="M83" s="12">
        <v>169</v>
      </c>
    </row>
    <row r="84" spans="1:13" x14ac:dyDescent="0.3">
      <c r="A84" s="3" t="s">
        <v>35</v>
      </c>
      <c r="B84" s="12">
        <v>220</v>
      </c>
      <c r="C84" s="12"/>
      <c r="D84" s="12">
        <v>157</v>
      </c>
      <c r="E84" s="12">
        <v>164.56</v>
      </c>
      <c r="F84" s="12"/>
      <c r="G84" s="12"/>
      <c r="H84" s="12"/>
      <c r="I84" s="12">
        <v>177.01785714285714</v>
      </c>
      <c r="J84" s="12"/>
      <c r="K84" s="12"/>
      <c r="L84" s="12">
        <v>173.93333333333334</v>
      </c>
      <c r="M84" s="12">
        <v>98</v>
      </c>
    </row>
    <row r="85" spans="1:13" x14ac:dyDescent="0.3">
      <c r="A85" s="3" t="s">
        <v>30</v>
      </c>
      <c r="B85" s="12">
        <v>243</v>
      </c>
      <c r="C85" s="12"/>
      <c r="D85" s="12"/>
      <c r="E85" s="12">
        <v>162</v>
      </c>
      <c r="F85" s="12"/>
      <c r="G85" s="12"/>
      <c r="H85" s="12"/>
      <c r="I85" s="12">
        <v>176.83333333333334</v>
      </c>
      <c r="J85" s="12"/>
      <c r="K85" s="12"/>
      <c r="L85" s="12">
        <v>171.11764705882354</v>
      </c>
      <c r="M85" s="12">
        <v>150.66666666666666</v>
      </c>
    </row>
    <row r="86" spans="1:13" x14ac:dyDescent="0.3">
      <c r="A86" s="3" t="s">
        <v>36</v>
      </c>
      <c r="B86" s="12">
        <v>231.05882352941177</v>
      </c>
      <c r="C86" s="12"/>
      <c r="D86" s="12"/>
      <c r="E86" s="12">
        <v>162.73333333333332</v>
      </c>
      <c r="F86" s="12">
        <v>178</v>
      </c>
      <c r="G86" s="12"/>
      <c r="H86" s="12"/>
      <c r="I86" s="12">
        <v>176.15217391304347</v>
      </c>
      <c r="J86" s="12">
        <v>192</v>
      </c>
      <c r="K86" s="12"/>
      <c r="L86" s="12">
        <v>179.95652173913044</v>
      </c>
      <c r="M86" s="12">
        <v>192.16666666666666</v>
      </c>
    </row>
    <row r="87" spans="1:13" x14ac:dyDescent="0.3">
      <c r="A87" s="3" t="s">
        <v>38</v>
      </c>
      <c r="B87" s="12">
        <v>193</v>
      </c>
      <c r="C87" s="12"/>
      <c r="D87" s="12"/>
      <c r="E87" s="12">
        <v>174.51428571428571</v>
      </c>
      <c r="F87" s="12">
        <v>179</v>
      </c>
      <c r="G87" s="12"/>
      <c r="H87" s="12"/>
      <c r="I87" s="12">
        <v>177.23214285714286</v>
      </c>
      <c r="J87" s="12">
        <v>117.33333333333333</v>
      </c>
      <c r="K87" s="12"/>
      <c r="L87" s="12"/>
      <c r="M87" s="12">
        <v>175.6888888888889</v>
      </c>
    </row>
    <row r="88" spans="1:13" x14ac:dyDescent="0.3">
      <c r="A88" s="3" t="s">
        <v>26</v>
      </c>
      <c r="B88" s="12"/>
      <c r="C88" s="12">
        <v>154.92105263157896</v>
      </c>
      <c r="D88" s="12">
        <v>165.75862068965517</v>
      </c>
      <c r="E88" s="12"/>
      <c r="F88" s="12"/>
      <c r="G88" s="12"/>
      <c r="H88" s="12">
        <v>175.25373134328359</v>
      </c>
      <c r="I88" s="12"/>
      <c r="J88" s="12">
        <v>139</v>
      </c>
      <c r="K88" s="12">
        <v>173.71111111111111</v>
      </c>
      <c r="L88" s="12">
        <v>183</v>
      </c>
      <c r="M88" s="12"/>
    </row>
    <row r="89" spans="1:13" x14ac:dyDescent="0.3">
      <c r="A89" s="3" t="s">
        <v>27</v>
      </c>
      <c r="B89" s="12"/>
      <c r="C89" s="12"/>
      <c r="D89" s="12">
        <v>162.38095238095238</v>
      </c>
      <c r="E89" s="12">
        <v>129.5</v>
      </c>
      <c r="F89" s="12"/>
      <c r="G89" s="12"/>
      <c r="H89" s="12">
        <v>178.2741935483871</v>
      </c>
      <c r="I89" s="12"/>
      <c r="J89" s="12"/>
      <c r="K89" s="12">
        <v>169.18181818181819</v>
      </c>
      <c r="L89" s="12">
        <v>174.55</v>
      </c>
      <c r="M89" s="12"/>
    </row>
    <row r="90" spans="1:13" x14ac:dyDescent="0.3">
      <c r="A90" s="3" t="s">
        <v>31</v>
      </c>
      <c r="B90" s="12"/>
      <c r="C90" s="12"/>
      <c r="D90" s="12">
        <v>160.21052631578948</v>
      </c>
      <c r="E90" s="12">
        <v>175.5</v>
      </c>
      <c r="F90" s="12"/>
      <c r="G90" s="12"/>
      <c r="H90" s="12">
        <v>178.81355932203391</v>
      </c>
      <c r="I90" s="12"/>
      <c r="J90" s="12"/>
      <c r="K90" s="12"/>
      <c r="L90" s="12">
        <v>172.33333333333334</v>
      </c>
      <c r="M90" s="12"/>
    </row>
    <row r="91" spans="1:13" x14ac:dyDescent="0.3">
      <c r="A91" s="3" t="s">
        <v>33</v>
      </c>
      <c r="B91" s="12"/>
      <c r="C91" s="12"/>
      <c r="D91" s="12">
        <v>160.2340425531915</v>
      </c>
      <c r="E91" s="12">
        <v>170.61538461538461</v>
      </c>
      <c r="F91" s="12"/>
      <c r="G91" s="12"/>
      <c r="H91" s="12">
        <v>184</v>
      </c>
      <c r="I91" s="12">
        <v>193.5</v>
      </c>
      <c r="J91" s="12"/>
      <c r="K91" s="12"/>
      <c r="L91" s="12">
        <v>173.83783783783784</v>
      </c>
      <c r="M91" s="12"/>
    </row>
    <row r="92" spans="1:13" x14ac:dyDescent="0.3">
      <c r="A92" s="3" t="s">
        <v>51</v>
      </c>
      <c r="B92" s="12"/>
      <c r="C92" s="12"/>
      <c r="D92" s="12"/>
      <c r="E92" s="12">
        <v>169</v>
      </c>
      <c r="F92" s="12"/>
      <c r="G92" s="12"/>
      <c r="H92" s="12"/>
      <c r="I92" s="12"/>
      <c r="J92" s="12"/>
      <c r="K92" s="12"/>
      <c r="L92" s="12"/>
      <c r="M92" s="12">
        <v>192.88888888888889</v>
      </c>
    </row>
    <row r="93" spans="1:13" x14ac:dyDescent="0.3">
      <c r="A93" s="3" t="s">
        <v>29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>
        <v>82</v>
      </c>
    </row>
    <row r="94" spans="1:13" x14ac:dyDescent="0.3">
      <c r="A94" s="3" t="s">
        <v>60</v>
      </c>
      <c r="B94" s="12">
        <v>79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3">
      <c r="A95" s="3" t="s">
        <v>57</v>
      </c>
      <c r="B95" s="12"/>
      <c r="C95" s="12"/>
      <c r="D95" s="12"/>
      <c r="E95" s="12"/>
      <c r="F95" s="12"/>
      <c r="G95" s="12"/>
      <c r="H95" s="12">
        <v>80</v>
      </c>
      <c r="I95" s="12"/>
      <c r="J95" s="12"/>
      <c r="K95" s="12"/>
      <c r="L95" s="12"/>
      <c r="M95" s="12"/>
    </row>
    <row r="96" spans="1:13" x14ac:dyDescent="0.3">
      <c r="A96" s="3" t="s">
        <v>52</v>
      </c>
      <c r="B96" s="12">
        <v>70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">
      <c r="A97" s="3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>
        <v>167</v>
      </c>
      <c r="M97" s="12"/>
    </row>
    <row r="98" spans="1:13" x14ac:dyDescent="0.3">
      <c r="A98" s="3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>
        <v>168</v>
      </c>
    </row>
    <row r="99" spans="1:13" x14ac:dyDescent="0.3">
      <c r="A99" s="3" t="s">
        <v>159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>
        <v>165.13725490196077</v>
      </c>
      <c r="M99" s="12"/>
    </row>
    <row r="101" spans="1:13" x14ac:dyDescent="0.3">
      <c r="A101" s="34" t="s">
        <v>74</v>
      </c>
      <c r="B101" s="34"/>
      <c r="C101" s="34"/>
    </row>
    <row r="102" spans="1:13" x14ac:dyDescent="0.3">
      <c r="B102" s="31" t="s">
        <v>7</v>
      </c>
      <c r="C102" s="31"/>
      <c r="D102" s="31"/>
    </row>
    <row r="103" spans="1:13" x14ac:dyDescent="0.3">
      <c r="B103" s="36" t="s">
        <v>10</v>
      </c>
      <c r="C103" s="36"/>
      <c r="D103" s="36"/>
    </row>
    <row r="104" spans="1:13" x14ac:dyDescent="0.3">
      <c r="B104" s="38" t="s">
        <v>155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3">
      <c r="A105" t="s">
        <v>19</v>
      </c>
      <c r="B105" t="s">
        <v>61</v>
      </c>
      <c r="C105" t="s">
        <v>62</v>
      </c>
      <c r="D105" t="s">
        <v>63</v>
      </c>
      <c r="E105" t="s">
        <v>64</v>
      </c>
      <c r="F105" t="s">
        <v>65</v>
      </c>
      <c r="G105" t="s">
        <v>66</v>
      </c>
      <c r="H105" t="s">
        <v>67</v>
      </c>
      <c r="I105" t="s">
        <v>68</v>
      </c>
      <c r="J105" t="s">
        <v>69</v>
      </c>
      <c r="K105" t="s">
        <v>70</v>
      </c>
      <c r="L105" t="s">
        <v>71</v>
      </c>
      <c r="M105" t="s">
        <v>72</v>
      </c>
    </row>
    <row r="106" spans="1:13" x14ac:dyDescent="0.3">
      <c r="A106" s="3" t="s">
        <v>20</v>
      </c>
      <c r="B106" s="8">
        <v>370.8342972055367</v>
      </c>
      <c r="C106" s="8">
        <v>25.53116842105263</v>
      </c>
      <c r="D106" s="8">
        <v>181.38664147465434</v>
      </c>
      <c r="E106" s="8">
        <v>75.847578446909665</v>
      </c>
      <c r="F106" s="8">
        <v>997.45858252427183</v>
      </c>
      <c r="G106" s="8">
        <v>101.50267657992565</v>
      </c>
      <c r="H106" s="8">
        <v>486.16843400657586</v>
      </c>
      <c r="I106" s="8">
        <v>5002.730510976533</v>
      </c>
      <c r="J106" s="8">
        <v>4543.5269724296377</v>
      </c>
      <c r="K106" s="8">
        <v>477.42874799928865</v>
      </c>
      <c r="L106" s="8">
        <v>3571.5464721987014</v>
      </c>
      <c r="M106" s="8">
        <v>4778.4544563915642</v>
      </c>
    </row>
    <row r="107" spans="1:13" x14ac:dyDescent="0.3">
      <c r="A107" s="3" t="s">
        <v>55</v>
      </c>
      <c r="B107" s="8"/>
      <c r="C107" s="8"/>
      <c r="D107" s="8"/>
      <c r="E107" s="8">
        <v>15.120057142857142</v>
      </c>
      <c r="F107" s="8">
        <v>-13.569282051282052</v>
      </c>
      <c r="G107" s="8">
        <v>0</v>
      </c>
      <c r="H107" s="8"/>
      <c r="I107" s="8"/>
      <c r="J107" s="8"/>
      <c r="K107" s="8"/>
      <c r="L107" s="8"/>
      <c r="M107" s="8"/>
    </row>
    <row r="108" spans="1:13" x14ac:dyDescent="0.3">
      <c r="A108" s="3" t="s">
        <v>58</v>
      </c>
      <c r="B108" s="8"/>
      <c r="C108" s="8"/>
      <c r="D108" s="8"/>
      <c r="E108" s="8"/>
      <c r="F108" s="8">
        <v>15.126782945736434</v>
      </c>
      <c r="G108" s="8"/>
      <c r="H108" s="8"/>
      <c r="I108" s="8"/>
      <c r="J108" s="8"/>
      <c r="K108" s="8"/>
      <c r="L108" s="8"/>
      <c r="M108" s="8"/>
    </row>
    <row r="109" spans="1:13" x14ac:dyDescent="0.3">
      <c r="A109" s="3" t="s">
        <v>43</v>
      </c>
      <c r="B109" s="8">
        <v>102.89098105263157</v>
      </c>
      <c r="C109" s="8"/>
      <c r="D109" s="8"/>
      <c r="E109" s="8"/>
      <c r="F109" s="8"/>
      <c r="G109" s="8"/>
      <c r="H109" s="8"/>
      <c r="I109" s="8">
        <v>13.166363636363636</v>
      </c>
      <c r="J109" s="8">
        <v>1776.3994509005142</v>
      </c>
      <c r="K109" s="8"/>
      <c r="L109" s="8"/>
      <c r="M109" s="8"/>
    </row>
    <row r="110" spans="1:13" x14ac:dyDescent="0.3">
      <c r="A110" s="3" t="s">
        <v>45</v>
      </c>
      <c r="B110" s="8">
        <v>12.689699115044247</v>
      </c>
      <c r="C110" s="8">
        <v>0</v>
      </c>
      <c r="D110" s="8"/>
      <c r="E110" s="8"/>
      <c r="F110" s="8"/>
      <c r="G110" s="8"/>
      <c r="H110" s="8"/>
      <c r="I110" s="8"/>
      <c r="J110" s="8"/>
      <c r="K110" s="8"/>
      <c r="L110" s="8">
        <v>10.6455</v>
      </c>
      <c r="M110" s="8"/>
    </row>
    <row r="111" spans="1:13" x14ac:dyDescent="0.3">
      <c r="A111" s="3" t="s">
        <v>44</v>
      </c>
      <c r="B111" s="8">
        <v>760.88985624999998</v>
      </c>
      <c r="C111" s="8">
        <v>743.43191450567247</v>
      </c>
      <c r="D111" s="8">
        <v>309.57591993841419</v>
      </c>
      <c r="E111" s="8">
        <v>1248.5828597829275</v>
      </c>
      <c r="F111" s="8">
        <v>1909.4296478538815</v>
      </c>
      <c r="G111" s="8">
        <v>1485.7980182002023</v>
      </c>
      <c r="H111" s="8">
        <v>232.18679883381924</v>
      </c>
      <c r="I111" s="8">
        <v>1821.0888843217851</v>
      </c>
      <c r="J111" s="8">
        <v>1845.7897812449733</v>
      </c>
      <c r="K111" s="8">
        <v>1761.0840180731261</v>
      </c>
      <c r="L111" s="8">
        <v>683.50252830188674</v>
      </c>
      <c r="M111" s="8">
        <v>1261.6994030732865</v>
      </c>
    </row>
    <row r="112" spans="1:13" x14ac:dyDescent="0.3">
      <c r="A112" s="3" t="s">
        <v>22</v>
      </c>
      <c r="B112" s="8">
        <v>1614.4315784524447</v>
      </c>
      <c r="C112" s="8"/>
      <c r="D112" s="8">
        <v>1566.4532817304253</v>
      </c>
      <c r="E112" s="8">
        <v>261.94517721518991</v>
      </c>
      <c r="F112" s="8">
        <v>1527.425461604832</v>
      </c>
      <c r="G112" s="8">
        <v>1758.9528759991797</v>
      </c>
      <c r="H112" s="8">
        <v>1528.7790347607058</v>
      </c>
      <c r="I112" s="8">
        <v>2011.6348149100256</v>
      </c>
      <c r="J112" s="8">
        <v>300.46147600767756</v>
      </c>
      <c r="K112" s="8">
        <v>2605.9897790678924</v>
      </c>
      <c r="L112" s="8">
        <v>1707.3436037561166</v>
      </c>
      <c r="M112" s="8">
        <v>203.89482346241462</v>
      </c>
    </row>
    <row r="113" spans="1:13" x14ac:dyDescent="0.3">
      <c r="A113" s="3" t="s">
        <v>23</v>
      </c>
      <c r="B113" s="8">
        <v>1866.3535666809289</v>
      </c>
      <c r="C113" s="8">
        <v>1561.3289623080502</v>
      </c>
      <c r="D113" s="8">
        <v>1541.3162265316626</v>
      </c>
      <c r="E113" s="8">
        <v>959.00317055909375</v>
      </c>
      <c r="F113" s="8">
        <v>741.60735585106386</v>
      </c>
      <c r="G113" s="8">
        <v>1795.5614313649564</v>
      </c>
      <c r="H113" s="8">
        <v>1632.0378165548104</v>
      </c>
      <c r="I113" s="8">
        <v>1692.0924599052755</v>
      </c>
      <c r="J113" s="8"/>
      <c r="K113" s="8"/>
      <c r="L113" s="8">
        <v>1806.6208079632468</v>
      </c>
      <c r="M113" s="8">
        <v>1813.0243433857531</v>
      </c>
    </row>
    <row r="114" spans="1:13" x14ac:dyDescent="0.3">
      <c r="A114" s="3" t="s">
        <v>40</v>
      </c>
      <c r="B114" s="8">
        <v>2576.3740264165385</v>
      </c>
      <c r="C114" s="8">
        <v>1207.5116844888362</v>
      </c>
      <c r="D114" s="8">
        <v>745.29699401197593</v>
      </c>
      <c r="E114" s="8">
        <v>1560.5623125677132</v>
      </c>
      <c r="F114" s="8">
        <v>1652.8499272660147</v>
      </c>
      <c r="G114" s="8">
        <v>249.21519075144511</v>
      </c>
      <c r="H114" s="8">
        <v>1818.3207335526322</v>
      </c>
      <c r="I114" s="8">
        <v>991.3924250513345</v>
      </c>
      <c r="J114" s="8">
        <v>772.20699325567136</v>
      </c>
      <c r="K114" s="8">
        <v>1818.8201855923626</v>
      </c>
      <c r="L114" s="8">
        <v>1856.2949839491723</v>
      </c>
      <c r="M114" s="8"/>
    </row>
    <row r="115" spans="1:13" x14ac:dyDescent="0.3">
      <c r="A115" s="3" t="s">
        <v>24</v>
      </c>
      <c r="B115" s="8">
        <v>1455.9566820418208</v>
      </c>
      <c r="C115" s="8">
        <v>1567.2042891023132</v>
      </c>
      <c r="D115" s="8">
        <v>1437.4042150991138</v>
      </c>
      <c r="E115" s="8">
        <v>152.54951260504203</v>
      </c>
      <c r="F115" s="8">
        <v>1650.2439746300211</v>
      </c>
      <c r="G115" s="8">
        <v>1834.1144370018653</v>
      </c>
      <c r="H115" s="8">
        <v>1399.6363048498852</v>
      </c>
      <c r="I115" s="8">
        <v>545.18167943429592</v>
      </c>
      <c r="J115" s="8">
        <v>1133.5711303816047</v>
      </c>
      <c r="K115" s="8">
        <v>1795.5763561131869</v>
      </c>
      <c r="L115" s="8">
        <v>1704.4364350081037</v>
      </c>
      <c r="M115" s="8">
        <v>1661.2793610547667</v>
      </c>
    </row>
    <row r="116" spans="1:13" x14ac:dyDescent="0.3">
      <c r="A116" s="3" t="s">
        <v>42</v>
      </c>
      <c r="B116" s="8"/>
      <c r="C116" s="8">
        <v>32.044262857142854</v>
      </c>
      <c r="D116" s="8">
        <v>63.246075675675669</v>
      </c>
      <c r="E116" s="8"/>
      <c r="F116" s="8"/>
      <c r="G116" s="8"/>
      <c r="H116" s="8"/>
      <c r="I116" s="8"/>
      <c r="J116" s="8"/>
      <c r="K116" s="8">
        <v>13.53090636042403</v>
      </c>
      <c r="L116" s="8">
        <v>14.879525925925927</v>
      </c>
      <c r="M116" s="8"/>
    </row>
    <row r="117" spans="1:13" x14ac:dyDescent="0.3">
      <c r="A117" s="3" t="s">
        <v>162</v>
      </c>
      <c r="B117" s="8">
        <v>50.845658227848098</v>
      </c>
      <c r="C117" s="8"/>
      <c r="D117" s="8"/>
      <c r="E117" s="8"/>
      <c r="F117" s="8"/>
      <c r="G117" s="8"/>
      <c r="H117" s="8"/>
      <c r="I117" s="8"/>
      <c r="J117" s="8">
        <v>16.581661538461539</v>
      </c>
      <c r="K117" s="8"/>
      <c r="L117" s="8"/>
      <c r="M117" s="8"/>
    </row>
    <row r="118" spans="1:13" x14ac:dyDescent="0.3">
      <c r="A118" s="3" t="s">
        <v>163</v>
      </c>
      <c r="B118" s="8">
        <v>13.120204819277109</v>
      </c>
      <c r="C118" s="8"/>
      <c r="D118" s="8"/>
      <c r="E118" s="8"/>
      <c r="F118" s="8">
        <v>30.381583333333335</v>
      </c>
      <c r="G118" s="8"/>
      <c r="H118" s="8"/>
      <c r="I118" s="8"/>
      <c r="J118" s="8"/>
      <c r="K118" s="8"/>
      <c r="L118" s="8"/>
      <c r="M118" s="8">
        <v>13.544102272727274</v>
      </c>
    </row>
    <row r="119" spans="1:13" x14ac:dyDescent="0.3">
      <c r="A119" s="3" t="s">
        <v>56</v>
      </c>
      <c r="B119" s="8">
        <v>14.033696202531646</v>
      </c>
      <c r="C119" s="8"/>
      <c r="D119" s="8">
        <v>14.279105263157895</v>
      </c>
      <c r="E119" s="8"/>
      <c r="F119" s="8"/>
      <c r="G119" s="8"/>
      <c r="H119" s="8">
        <v>11.987625000000001</v>
      </c>
      <c r="I119" s="8"/>
      <c r="J119" s="8"/>
      <c r="K119" s="8"/>
      <c r="L119" s="8"/>
      <c r="M119" s="8"/>
    </row>
    <row r="120" spans="1:13" x14ac:dyDescent="0.3">
      <c r="A120" s="3" t="s">
        <v>164</v>
      </c>
      <c r="B120" s="8"/>
      <c r="C120" s="8"/>
      <c r="D120" s="8"/>
      <c r="E120" s="8"/>
      <c r="F120" s="8"/>
      <c r="G120" s="8"/>
      <c r="H120" s="8"/>
      <c r="I120" s="8">
        <v>15.560821917808219</v>
      </c>
      <c r="J120" s="8"/>
      <c r="K120" s="8"/>
      <c r="L120" s="8"/>
      <c r="M120" s="8"/>
    </row>
    <row r="121" spans="1:13" x14ac:dyDescent="0.3">
      <c r="A121" s="3" t="s">
        <v>165</v>
      </c>
      <c r="B121" s="8"/>
      <c r="C121" s="8">
        <v>59.006175675675678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3">
      <c r="A122" s="3" t="s">
        <v>41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>
        <v>13.753294871794873</v>
      </c>
    </row>
    <row r="123" spans="1:13" x14ac:dyDescent="0.3">
      <c r="A123" s="3" t="s">
        <v>166</v>
      </c>
      <c r="B123" s="8"/>
      <c r="C123" s="8"/>
      <c r="D123" s="8"/>
      <c r="E123" s="8"/>
      <c r="F123" s="8"/>
      <c r="G123" s="8"/>
      <c r="H123" s="8"/>
      <c r="I123" s="8"/>
      <c r="J123" s="8">
        <v>14.380329787234043</v>
      </c>
      <c r="K123" s="8"/>
      <c r="L123" s="8"/>
      <c r="M123" s="8">
        <v>35.97018085106383</v>
      </c>
    </row>
    <row r="124" spans="1:13" x14ac:dyDescent="0.3">
      <c r="A124" s="3" t="s">
        <v>54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>
        <v>52.140734177215194</v>
      </c>
      <c r="M124" s="8">
        <v>12.632507936507936</v>
      </c>
    </row>
    <row r="125" spans="1:13" x14ac:dyDescent="0.3">
      <c r="A125" s="3" t="s">
        <v>46</v>
      </c>
      <c r="B125" s="8">
        <v>4052.2762637667756</v>
      </c>
      <c r="C125" s="8"/>
      <c r="D125" s="8"/>
      <c r="E125" s="8"/>
      <c r="F125" s="8">
        <v>1435.6074742606791</v>
      </c>
      <c r="G125" s="8">
        <v>2419.9525590750709</v>
      </c>
      <c r="H125" s="8">
        <v>0</v>
      </c>
      <c r="I125" s="8"/>
      <c r="J125" s="8">
        <v>2399.547868798687</v>
      </c>
      <c r="K125" s="8">
        <v>1367.6610047058823</v>
      </c>
      <c r="L125" s="8">
        <v>128.79115315315315</v>
      </c>
      <c r="M125" s="8"/>
    </row>
    <row r="126" spans="1:13" x14ac:dyDescent="0.3">
      <c r="A126" s="3" t="s">
        <v>28</v>
      </c>
      <c r="B126" s="8">
        <v>1781.8683716778253</v>
      </c>
      <c r="C126" s="8">
        <v>1926.0014994179276</v>
      </c>
      <c r="D126" s="8">
        <v>13.23973417721519</v>
      </c>
      <c r="E126" s="8"/>
      <c r="F126" s="8"/>
      <c r="G126" s="8">
        <v>3722.0386558113414</v>
      </c>
      <c r="H126" s="8"/>
      <c r="I126" s="8"/>
      <c r="J126" s="8">
        <v>2088.6846345803842</v>
      </c>
      <c r="K126" s="8">
        <v>1940.439581859119</v>
      </c>
      <c r="L126" s="8"/>
      <c r="M126" s="8"/>
    </row>
    <row r="127" spans="1:13" x14ac:dyDescent="0.3">
      <c r="A127" s="3" t="s">
        <v>50</v>
      </c>
      <c r="B127" s="8"/>
      <c r="C127" s="8">
        <v>4184.5502474311552</v>
      </c>
      <c r="D127" s="8"/>
      <c r="E127" s="8"/>
      <c r="F127" s="8"/>
      <c r="G127" s="8">
        <v>3853.4425101921961</v>
      </c>
      <c r="H127" s="8"/>
      <c r="I127" s="8"/>
      <c r="J127" s="8"/>
      <c r="K127" s="8">
        <v>4085.2632782101173</v>
      </c>
      <c r="L127" s="8">
        <v>-12.350387096774194</v>
      </c>
      <c r="M127" s="8"/>
    </row>
    <row r="128" spans="1:13" x14ac:dyDescent="0.3">
      <c r="A128" s="3" t="s">
        <v>25</v>
      </c>
      <c r="B128" s="8"/>
      <c r="C128" s="8">
        <v>4127.3729608515687</v>
      </c>
      <c r="D128" s="8">
        <v>29.288098765432096</v>
      </c>
      <c r="E128" s="8">
        <v>-26.958363636363632</v>
      </c>
      <c r="F128" s="8">
        <v>33.214135593220341</v>
      </c>
      <c r="G128" s="8">
        <v>3287.7522683371308</v>
      </c>
      <c r="H128" s="8">
        <v>749.41904316546777</v>
      </c>
      <c r="I128" s="8"/>
      <c r="J128" s="8"/>
      <c r="K128" s="8">
        <v>4132.5386634808856</v>
      </c>
      <c r="L128" s="8"/>
      <c r="M128" s="8"/>
    </row>
    <row r="129" spans="1:13" x14ac:dyDescent="0.3">
      <c r="A129" s="3" t="s">
        <v>37</v>
      </c>
      <c r="B129" s="8">
        <v>3376.5724168852266</v>
      </c>
      <c r="C129" s="8"/>
      <c r="D129" s="8"/>
      <c r="E129" s="8">
        <v>1243.2710476190473</v>
      </c>
      <c r="F129" s="8">
        <v>2436.8501676850765</v>
      </c>
      <c r="G129" s="8"/>
      <c r="H129" s="8"/>
      <c r="I129" s="8"/>
      <c r="J129" s="8">
        <v>3428.9743094075375</v>
      </c>
      <c r="K129" s="8"/>
      <c r="L129" s="8"/>
      <c r="M129" s="8">
        <v>3834.1842313923457</v>
      </c>
    </row>
    <row r="130" spans="1:13" x14ac:dyDescent="0.3">
      <c r="A130" s="3" t="s">
        <v>39</v>
      </c>
      <c r="B130" s="8">
        <v>3807.9827606079029</v>
      </c>
      <c r="C130" s="8"/>
      <c r="D130" s="8"/>
      <c r="E130" s="8"/>
      <c r="F130" s="8">
        <v>3981.9787164750974</v>
      </c>
      <c r="G130" s="8"/>
      <c r="H130" s="8"/>
      <c r="I130" s="8"/>
      <c r="J130" s="8">
        <v>3874.7782393689163</v>
      </c>
      <c r="K130" s="8">
        <v>-23.610349999999997</v>
      </c>
      <c r="L130" s="8">
        <v>77.755615942028982</v>
      </c>
      <c r="M130" s="8">
        <v>2942.2728177362537</v>
      </c>
    </row>
    <row r="131" spans="1:13" x14ac:dyDescent="0.3">
      <c r="A131" s="3" t="s">
        <v>47</v>
      </c>
      <c r="B131" s="8">
        <v>3647.7111148097833</v>
      </c>
      <c r="C131" s="8"/>
      <c r="D131" s="8"/>
      <c r="E131" s="8"/>
      <c r="F131" s="8">
        <v>4057.8122703970807</v>
      </c>
      <c r="G131" s="8"/>
      <c r="H131" s="8"/>
      <c r="I131" s="8"/>
      <c r="J131" s="8">
        <v>3495.4123644578299</v>
      </c>
      <c r="K131" s="8"/>
      <c r="L131" s="8">
        <v>31.233944000000001</v>
      </c>
      <c r="M131" s="8">
        <v>3478.6225501162653</v>
      </c>
    </row>
    <row r="132" spans="1:13" x14ac:dyDescent="0.3">
      <c r="A132" s="3" t="s">
        <v>48</v>
      </c>
      <c r="B132" s="8">
        <v>3525.5933100720681</v>
      </c>
      <c r="C132" s="8"/>
      <c r="D132" s="8">
        <v>0</v>
      </c>
      <c r="E132" s="8"/>
      <c r="F132" s="8">
        <v>3921.1615727181552</v>
      </c>
      <c r="G132" s="8">
        <v>34.112893854748599</v>
      </c>
      <c r="H132" s="8"/>
      <c r="I132" s="8"/>
      <c r="J132" s="8">
        <v>3734.3818773308471</v>
      </c>
      <c r="K132" s="8"/>
      <c r="L132" s="8">
        <v>15.8705593220339</v>
      </c>
      <c r="M132" s="8">
        <v>389.08598224852074</v>
      </c>
    </row>
    <row r="133" spans="1:13" x14ac:dyDescent="0.3">
      <c r="A133" s="3" t="s">
        <v>35</v>
      </c>
      <c r="B133" s="8">
        <v>266.94522272727272</v>
      </c>
      <c r="C133" s="8"/>
      <c r="D133" s="8">
        <v>1559.4717197452239</v>
      </c>
      <c r="E133" s="8">
        <v>2026.7793874574622</v>
      </c>
      <c r="F133" s="8"/>
      <c r="G133" s="8"/>
      <c r="H133" s="8"/>
      <c r="I133" s="8">
        <v>3701.5057270251191</v>
      </c>
      <c r="J133" s="8"/>
      <c r="K133" s="8"/>
      <c r="L133" s="8">
        <v>3780.5662226906875</v>
      </c>
      <c r="M133" s="8">
        <v>58.664979591836733</v>
      </c>
    </row>
    <row r="134" spans="1:13" x14ac:dyDescent="0.3">
      <c r="A134" s="3" t="s">
        <v>30</v>
      </c>
      <c r="B134" s="8">
        <v>371.02299588477365</v>
      </c>
      <c r="C134" s="8"/>
      <c r="D134" s="8"/>
      <c r="E134" s="8">
        <v>3922.7405555555547</v>
      </c>
      <c r="F134" s="8"/>
      <c r="G134" s="8"/>
      <c r="H134" s="8"/>
      <c r="I134" s="8">
        <v>3592.8818341187562</v>
      </c>
      <c r="J134" s="8"/>
      <c r="K134" s="8"/>
      <c r="L134" s="8">
        <v>2376.6115826744594</v>
      </c>
      <c r="M134" s="8">
        <v>93.21954424778761</v>
      </c>
    </row>
    <row r="135" spans="1:13" x14ac:dyDescent="0.3">
      <c r="A135" s="3" t="s">
        <v>36</v>
      </c>
      <c r="B135" s="8">
        <v>992.65171741344182</v>
      </c>
      <c r="C135" s="8"/>
      <c r="D135" s="8"/>
      <c r="E135" s="8">
        <v>3670.2259873002872</v>
      </c>
      <c r="F135" s="8">
        <v>15.334938202247193</v>
      </c>
      <c r="G135" s="8"/>
      <c r="H135" s="8"/>
      <c r="I135" s="8">
        <v>2839.1578422806374</v>
      </c>
      <c r="J135" s="8">
        <v>18.245916666666666</v>
      </c>
      <c r="K135" s="8"/>
      <c r="L135" s="8">
        <v>2453.8287678183137</v>
      </c>
      <c r="M135" s="8">
        <v>859.51299913269747</v>
      </c>
    </row>
    <row r="136" spans="1:13" x14ac:dyDescent="0.3">
      <c r="A136" s="3" t="s">
        <v>38</v>
      </c>
      <c r="B136" s="8">
        <v>3025.9585284974096</v>
      </c>
      <c r="C136" s="8"/>
      <c r="D136" s="8"/>
      <c r="E136" s="8">
        <v>3064.5214505566473</v>
      </c>
      <c r="F136" s="8">
        <v>75.554636871508379</v>
      </c>
      <c r="G136" s="8"/>
      <c r="H136" s="8"/>
      <c r="I136" s="8">
        <v>3736.2131345088164</v>
      </c>
      <c r="J136" s="8">
        <v>78.676994318181812</v>
      </c>
      <c r="K136" s="8"/>
      <c r="L136" s="8"/>
      <c r="M136" s="8">
        <v>2574.2382336200358</v>
      </c>
    </row>
    <row r="137" spans="1:13" x14ac:dyDescent="0.3">
      <c r="A137" s="3" t="s">
        <v>26</v>
      </c>
      <c r="B137" s="8"/>
      <c r="C137" s="8">
        <v>1979.7751099031766</v>
      </c>
      <c r="D137" s="8">
        <v>1999.630617224881</v>
      </c>
      <c r="E137" s="8"/>
      <c r="F137" s="8"/>
      <c r="G137" s="8"/>
      <c r="H137" s="8">
        <v>4242.9980423266879</v>
      </c>
      <c r="I137" s="8"/>
      <c r="J137" s="8">
        <v>0</v>
      </c>
      <c r="K137" s="8">
        <v>3910.0316131508243</v>
      </c>
      <c r="L137" s="8">
        <v>15.950387978142075</v>
      </c>
      <c r="M137" s="8"/>
    </row>
    <row r="138" spans="1:13" x14ac:dyDescent="0.3">
      <c r="A138" s="3" t="s">
        <v>27</v>
      </c>
      <c r="B138" s="8"/>
      <c r="C138" s="8"/>
      <c r="D138" s="8">
        <v>4175.5893782991207</v>
      </c>
      <c r="E138" s="8">
        <v>39.529312741312744</v>
      </c>
      <c r="F138" s="8"/>
      <c r="G138" s="8"/>
      <c r="H138" s="8">
        <v>4178.8166372930409</v>
      </c>
      <c r="I138" s="8"/>
      <c r="J138" s="8"/>
      <c r="K138" s="8">
        <v>1190.8955830198818</v>
      </c>
      <c r="L138" s="8">
        <v>2761.1883070753356</v>
      </c>
      <c r="M138" s="8"/>
    </row>
    <row r="139" spans="1:13" x14ac:dyDescent="0.3">
      <c r="A139" s="3" t="s">
        <v>31</v>
      </c>
      <c r="B139" s="8"/>
      <c r="C139" s="8"/>
      <c r="D139" s="8">
        <v>4195.6381984231257</v>
      </c>
      <c r="E139" s="8">
        <v>0</v>
      </c>
      <c r="F139" s="8"/>
      <c r="G139" s="8"/>
      <c r="H139" s="8">
        <v>3858.9678580094787</v>
      </c>
      <c r="I139" s="8"/>
      <c r="J139" s="8"/>
      <c r="K139" s="8"/>
      <c r="L139" s="8">
        <v>3863.005392649904</v>
      </c>
      <c r="M139" s="8"/>
    </row>
    <row r="140" spans="1:13" x14ac:dyDescent="0.3">
      <c r="A140" s="3" t="s">
        <v>33</v>
      </c>
      <c r="B140" s="8"/>
      <c r="C140" s="8"/>
      <c r="D140" s="8">
        <v>3187.3672526888877</v>
      </c>
      <c r="E140" s="8">
        <v>219.40689630297564</v>
      </c>
      <c r="F140" s="8"/>
      <c r="G140" s="8"/>
      <c r="H140" s="8">
        <v>2680.3306032608693</v>
      </c>
      <c r="I140" s="8">
        <v>794.66828423772608</v>
      </c>
      <c r="J140" s="8"/>
      <c r="K140" s="8"/>
      <c r="L140" s="8">
        <v>3650.8805038868177</v>
      </c>
      <c r="M140" s="8"/>
    </row>
    <row r="141" spans="1:13" x14ac:dyDescent="0.3">
      <c r="A141" s="3" t="s">
        <v>51</v>
      </c>
      <c r="B141" s="8"/>
      <c r="C141" s="8"/>
      <c r="D141" s="8"/>
      <c r="E141" s="8">
        <v>265.17863905325447</v>
      </c>
      <c r="F141" s="8"/>
      <c r="G141" s="8"/>
      <c r="H141" s="8"/>
      <c r="I141" s="8"/>
      <c r="J141" s="8"/>
      <c r="K141" s="8"/>
      <c r="L141" s="8"/>
      <c r="M141" s="8">
        <v>363.89464112903232</v>
      </c>
    </row>
    <row r="142" spans="1:13" x14ac:dyDescent="0.3">
      <c r="A142" s="3" t="s">
        <v>29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12.917963414634146</v>
      </c>
    </row>
    <row r="143" spans="1:13" x14ac:dyDescent="0.3">
      <c r="A143" s="3" t="s">
        <v>60</v>
      </c>
      <c r="B143" s="8">
        <v>15.151291139240506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3">
      <c r="A144" s="3" t="s">
        <v>57</v>
      </c>
      <c r="B144" s="8"/>
      <c r="C144" s="8"/>
      <c r="D144" s="8"/>
      <c r="E144" s="8"/>
      <c r="F144" s="8"/>
      <c r="G144" s="8"/>
      <c r="H144" s="8">
        <v>16.348775</v>
      </c>
      <c r="I144" s="8"/>
      <c r="J144" s="8"/>
      <c r="K144" s="8"/>
      <c r="L144" s="8"/>
      <c r="M144" s="8"/>
    </row>
    <row r="145" spans="1:13" x14ac:dyDescent="0.3">
      <c r="A145" s="3" t="s">
        <v>52</v>
      </c>
      <c r="B145" s="8">
        <v>28.003771428571426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3">
      <c r="A146" s="3" t="s">
        <v>167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>
        <v>1731.9500838323352</v>
      </c>
      <c r="M146" s="8"/>
    </row>
    <row r="147" spans="1:13" x14ac:dyDescent="0.3">
      <c r="A147" s="3" t="s">
        <v>168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>
        <v>1542.6550238095238</v>
      </c>
    </row>
    <row r="148" spans="1:13" x14ac:dyDescent="0.3">
      <c r="A148" s="3" t="s">
        <v>159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>
        <v>2127.8914270957016</v>
      </c>
      <c r="M148" s="8"/>
    </row>
    <row r="151" spans="1:13" x14ac:dyDescent="0.3">
      <c r="A151" s="34" t="s">
        <v>188</v>
      </c>
      <c r="B151" s="34"/>
      <c r="C151" s="34"/>
    </row>
    <row r="152" spans="1:13" x14ac:dyDescent="0.3">
      <c r="B152" s="32" t="s">
        <v>3</v>
      </c>
      <c r="C152" s="32"/>
      <c r="D152" s="32"/>
      <c r="E152" s="32"/>
      <c r="F152" s="32"/>
    </row>
    <row r="153" spans="1:13" x14ac:dyDescent="0.3">
      <c r="B153" s="36" t="s">
        <v>4</v>
      </c>
      <c r="C153" s="36"/>
      <c r="D153" s="36"/>
      <c r="E153" s="36"/>
      <c r="F153" s="36"/>
    </row>
    <row r="154" spans="1:13" x14ac:dyDescent="0.3">
      <c r="B154" s="38" t="s">
        <v>155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3">
      <c r="A155" t="s">
        <v>19</v>
      </c>
      <c r="B155" t="s">
        <v>61</v>
      </c>
      <c r="C155" t="s">
        <v>62</v>
      </c>
      <c r="D155" t="s">
        <v>63</v>
      </c>
      <c r="E155" t="s">
        <v>64</v>
      </c>
      <c r="F155" t="s">
        <v>65</v>
      </c>
      <c r="G155" t="s">
        <v>66</v>
      </c>
      <c r="H155" t="s">
        <v>67</v>
      </c>
      <c r="I155" t="s">
        <v>68</v>
      </c>
      <c r="J155" t="s">
        <v>69</v>
      </c>
      <c r="K155" t="s">
        <v>70</v>
      </c>
      <c r="L155" t="s">
        <v>71</v>
      </c>
      <c r="M155" t="s">
        <v>72</v>
      </c>
    </row>
    <row r="156" spans="1:13" x14ac:dyDescent="0.3">
      <c r="A156" s="3" t="s">
        <v>20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3">
      <c r="A157" s="3" t="s">
        <v>55</v>
      </c>
      <c r="B157" s="9"/>
      <c r="C157" s="9"/>
      <c r="D157" s="9"/>
      <c r="E157" s="9">
        <v>0.01</v>
      </c>
      <c r="F157" s="9">
        <v>-0.01</v>
      </c>
      <c r="G157" s="9">
        <v>0</v>
      </c>
      <c r="H157" s="9"/>
      <c r="I157" s="9"/>
      <c r="J157" s="9"/>
      <c r="K157" s="9"/>
      <c r="L157" s="9"/>
      <c r="M157" s="9"/>
    </row>
    <row r="158" spans="1:13" x14ac:dyDescent="0.3">
      <c r="A158" s="3" t="s">
        <v>58</v>
      </c>
      <c r="B158" s="9"/>
      <c r="C158" s="9"/>
      <c r="D158" s="9"/>
      <c r="E158" s="9"/>
      <c r="F158" s="9">
        <v>0.01</v>
      </c>
      <c r="G158" s="9"/>
      <c r="H158" s="9"/>
      <c r="I158" s="9"/>
      <c r="J158" s="9"/>
      <c r="K158" s="9"/>
      <c r="L158" s="9"/>
      <c r="M158" s="9"/>
    </row>
    <row r="159" spans="1:13" x14ac:dyDescent="0.3">
      <c r="A159" s="3" t="s">
        <v>43</v>
      </c>
      <c r="B159" s="9">
        <v>0.09</v>
      </c>
      <c r="C159" s="9"/>
      <c r="D159" s="9"/>
      <c r="E159" s="9"/>
      <c r="F159" s="9"/>
      <c r="G159" s="9"/>
      <c r="H159" s="9"/>
      <c r="I159" s="9">
        <v>0.01</v>
      </c>
      <c r="J159" s="9">
        <v>1.36</v>
      </c>
      <c r="K159" s="9"/>
      <c r="L159" s="9"/>
      <c r="M159" s="9"/>
    </row>
    <row r="160" spans="1:13" x14ac:dyDescent="0.3">
      <c r="A160" s="3" t="s">
        <v>45</v>
      </c>
      <c r="B160" s="9">
        <v>0.01</v>
      </c>
      <c r="C160" s="9">
        <v>0.01</v>
      </c>
      <c r="D160" s="9"/>
      <c r="E160" s="9"/>
      <c r="F160" s="9"/>
      <c r="G160" s="9"/>
      <c r="H160" s="9"/>
      <c r="I160" s="9"/>
      <c r="J160" s="9"/>
      <c r="K160" s="9"/>
      <c r="L160" s="9">
        <v>0.01</v>
      </c>
      <c r="M160" s="9"/>
    </row>
    <row r="161" spans="1:13" x14ac:dyDescent="0.3">
      <c r="A161" s="3" t="s">
        <v>44</v>
      </c>
      <c r="B161" s="9">
        <v>0.56999999999999995</v>
      </c>
      <c r="C161" s="9">
        <v>0.56999999999999995</v>
      </c>
      <c r="D161" s="9">
        <v>0.19</v>
      </c>
      <c r="E161" s="9">
        <v>0.78</v>
      </c>
      <c r="F161" s="9">
        <v>1.03</v>
      </c>
      <c r="G161" s="9">
        <v>0.87</v>
      </c>
      <c r="H161" s="9">
        <v>0.14000000000000001</v>
      </c>
      <c r="I161" s="9">
        <v>0.96</v>
      </c>
      <c r="J161" s="9">
        <v>1.24</v>
      </c>
      <c r="K161" s="9">
        <v>1.34</v>
      </c>
      <c r="L161" s="9">
        <v>0.43</v>
      </c>
      <c r="M161" s="9">
        <v>0.79</v>
      </c>
    </row>
    <row r="162" spans="1:13" x14ac:dyDescent="0.3">
      <c r="A162" s="3" t="s">
        <v>22</v>
      </c>
      <c r="B162" s="9">
        <v>0.9</v>
      </c>
      <c r="C162" s="9"/>
      <c r="D162" s="9">
        <v>0.86</v>
      </c>
      <c r="E162" s="9">
        <v>0.17</v>
      </c>
      <c r="F162" s="9">
        <v>1</v>
      </c>
      <c r="G162" s="9">
        <v>1.05</v>
      </c>
      <c r="H162" s="9">
        <v>0.9</v>
      </c>
      <c r="I162" s="9">
        <v>1.38</v>
      </c>
      <c r="J162" s="9">
        <v>0.22</v>
      </c>
      <c r="K162" s="9">
        <v>2.0299999999999998</v>
      </c>
      <c r="L162" s="9">
        <v>1.33</v>
      </c>
      <c r="M162" s="9">
        <v>0.15</v>
      </c>
    </row>
    <row r="163" spans="1:13" x14ac:dyDescent="0.3">
      <c r="A163" s="3" t="s">
        <v>23</v>
      </c>
      <c r="B163" s="9">
        <v>1.1399999999999999</v>
      </c>
      <c r="C163" s="9">
        <v>1.03</v>
      </c>
      <c r="D163" s="9">
        <v>1.1200000000000001</v>
      </c>
      <c r="E163" s="9">
        <v>0.8</v>
      </c>
      <c r="F163" s="9">
        <v>0.61</v>
      </c>
      <c r="G163" s="9">
        <v>1.19</v>
      </c>
      <c r="H163" s="9">
        <v>1.04</v>
      </c>
      <c r="I163" s="9">
        <v>1</v>
      </c>
      <c r="J163" s="9"/>
      <c r="K163" s="9"/>
      <c r="L163" s="9">
        <v>1.39</v>
      </c>
      <c r="M163" s="9">
        <v>1.1299999999999999</v>
      </c>
    </row>
    <row r="164" spans="1:13" x14ac:dyDescent="0.3">
      <c r="A164" s="3" t="s">
        <v>40</v>
      </c>
      <c r="B164" s="9">
        <v>1.65</v>
      </c>
      <c r="C164" s="9">
        <v>0.8</v>
      </c>
      <c r="D164" s="9">
        <v>0.51</v>
      </c>
      <c r="E164" s="9">
        <v>1.1299999999999999</v>
      </c>
      <c r="F164" s="9">
        <v>1.1399999999999999</v>
      </c>
      <c r="G164" s="9">
        <v>0.18</v>
      </c>
      <c r="H164" s="9">
        <v>1.1299999999999999</v>
      </c>
      <c r="I164" s="9">
        <v>0.71</v>
      </c>
      <c r="J164" s="9">
        <v>0.54</v>
      </c>
      <c r="K164" s="9">
        <v>1.3</v>
      </c>
      <c r="L164" s="9">
        <v>1.29</v>
      </c>
      <c r="M164" s="9"/>
    </row>
    <row r="165" spans="1:13" x14ac:dyDescent="0.3">
      <c r="A165" s="3" t="s">
        <v>24</v>
      </c>
      <c r="B165" s="9">
        <v>1.06</v>
      </c>
      <c r="C165" s="9">
        <v>0.95</v>
      </c>
      <c r="D165" s="9">
        <v>0.87</v>
      </c>
      <c r="E165" s="9">
        <v>0.1</v>
      </c>
      <c r="F165" s="9">
        <v>1.07</v>
      </c>
      <c r="G165" s="9">
        <v>1.18</v>
      </c>
      <c r="H165" s="9">
        <v>0.89</v>
      </c>
      <c r="I165" s="9">
        <v>0.38</v>
      </c>
      <c r="J165" s="9">
        <v>0.85</v>
      </c>
      <c r="K165" s="9">
        <v>1.24</v>
      </c>
      <c r="L165" s="9">
        <v>1.31</v>
      </c>
      <c r="M165" s="9">
        <v>1.08</v>
      </c>
    </row>
    <row r="166" spans="1:13" x14ac:dyDescent="0.3">
      <c r="A166" s="3" t="s">
        <v>42</v>
      </c>
      <c r="B166" s="9"/>
      <c r="C166" s="9">
        <v>0.02</v>
      </c>
      <c r="D166" s="9">
        <v>0.04</v>
      </c>
      <c r="E166" s="9"/>
      <c r="F166" s="9"/>
      <c r="G166" s="9"/>
      <c r="H166" s="9"/>
      <c r="I166" s="9"/>
      <c r="J166" s="9"/>
      <c r="K166" s="9">
        <v>0.01</v>
      </c>
      <c r="L166" s="9">
        <v>0.01</v>
      </c>
      <c r="M166" s="9"/>
    </row>
    <row r="167" spans="1:13" x14ac:dyDescent="0.3">
      <c r="A167" s="3" t="s">
        <v>162</v>
      </c>
      <c r="B167" s="9">
        <v>0.03</v>
      </c>
      <c r="C167" s="9"/>
      <c r="D167" s="9"/>
      <c r="E167" s="9"/>
      <c r="F167" s="9"/>
      <c r="G167" s="9"/>
      <c r="H167" s="9"/>
      <c r="I167" s="9"/>
      <c r="J167" s="9">
        <v>0.01</v>
      </c>
      <c r="K167" s="9"/>
      <c r="L167" s="9"/>
      <c r="M167" s="9"/>
    </row>
    <row r="168" spans="1:13" x14ac:dyDescent="0.3">
      <c r="A168" s="3" t="s">
        <v>163</v>
      </c>
      <c r="B168" s="9">
        <v>0.01</v>
      </c>
      <c r="C168" s="9"/>
      <c r="D168" s="9"/>
      <c r="E168" s="9"/>
      <c r="F168" s="9">
        <v>0.02</v>
      </c>
      <c r="G168" s="9"/>
      <c r="H168" s="9"/>
      <c r="I168" s="9"/>
      <c r="J168" s="9"/>
      <c r="K168" s="9"/>
      <c r="L168" s="9"/>
      <c r="M168" s="9">
        <v>0.01</v>
      </c>
    </row>
    <row r="169" spans="1:13" x14ac:dyDescent="0.3">
      <c r="A169" s="3" t="s">
        <v>56</v>
      </c>
      <c r="B169" s="9">
        <v>0.01</v>
      </c>
      <c r="C169" s="9"/>
      <c r="D169" s="9">
        <v>0.01</v>
      </c>
      <c r="E169" s="9"/>
      <c r="F169" s="9"/>
      <c r="G169" s="9"/>
      <c r="H169" s="9">
        <v>0.01</v>
      </c>
      <c r="I169" s="9"/>
      <c r="J169" s="9"/>
      <c r="K169" s="9"/>
      <c r="L169" s="9"/>
      <c r="M169" s="9"/>
    </row>
    <row r="170" spans="1:13" x14ac:dyDescent="0.3">
      <c r="A170" s="3" t="s">
        <v>164</v>
      </c>
      <c r="B170" s="9"/>
      <c r="C170" s="9"/>
      <c r="D170" s="9"/>
      <c r="E170" s="9"/>
      <c r="F170" s="9"/>
      <c r="G170" s="9"/>
      <c r="H170" s="9"/>
      <c r="I170" s="9">
        <v>0.01</v>
      </c>
      <c r="J170" s="9"/>
      <c r="K170" s="9"/>
      <c r="L170" s="9"/>
      <c r="M170" s="9"/>
    </row>
    <row r="171" spans="1:13" x14ac:dyDescent="0.3">
      <c r="A171" s="3" t="s">
        <v>165</v>
      </c>
      <c r="B171" s="9"/>
      <c r="C171" s="9">
        <v>0.04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3">
      <c r="A172" s="3" t="s">
        <v>41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>
        <v>0.01</v>
      </c>
    </row>
    <row r="173" spans="1:13" x14ac:dyDescent="0.3">
      <c r="A173" s="3" t="s">
        <v>166</v>
      </c>
      <c r="B173" s="9"/>
      <c r="C173" s="9"/>
      <c r="D173" s="9"/>
      <c r="E173" s="9"/>
      <c r="F173" s="9"/>
      <c r="G173" s="9"/>
      <c r="H173" s="9"/>
      <c r="I173" s="9"/>
      <c r="J173" s="9">
        <v>0.01</v>
      </c>
      <c r="K173" s="9"/>
      <c r="L173" s="9"/>
      <c r="M173" s="9">
        <v>0.03</v>
      </c>
    </row>
    <row r="174" spans="1:13" x14ac:dyDescent="0.3">
      <c r="A174" s="3" t="s">
        <v>54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>
        <v>0.05</v>
      </c>
      <c r="M174" s="9">
        <v>0.01</v>
      </c>
    </row>
    <row r="175" spans="1:13" x14ac:dyDescent="0.3">
      <c r="A175" s="3" t="s">
        <v>46</v>
      </c>
      <c r="B175" s="9">
        <v>2.0699999999999998</v>
      </c>
      <c r="C175" s="9"/>
      <c r="D175" s="9"/>
      <c r="E175" s="9"/>
      <c r="F175" s="9">
        <v>0.87</v>
      </c>
      <c r="G175" s="9">
        <v>1.5</v>
      </c>
      <c r="H175" s="9">
        <v>0</v>
      </c>
      <c r="I175" s="9"/>
      <c r="J175" s="9">
        <v>1.3</v>
      </c>
      <c r="K175" s="9">
        <v>0.77</v>
      </c>
      <c r="L175" s="9">
        <v>0.09</v>
      </c>
      <c r="M175" s="9"/>
    </row>
    <row r="176" spans="1:13" x14ac:dyDescent="0.3">
      <c r="A176" s="3" t="s">
        <v>28</v>
      </c>
      <c r="B176" s="9">
        <v>1.08</v>
      </c>
      <c r="C176" s="9">
        <v>1.25</v>
      </c>
      <c r="D176" s="9">
        <v>0.01</v>
      </c>
      <c r="E176" s="9"/>
      <c r="F176" s="9"/>
      <c r="G176" s="9">
        <v>2.33</v>
      </c>
      <c r="H176" s="9"/>
      <c r="I176" s="9"/>
      <c r="J176" s="9">
        <v>1.1299999999999999</v>
      </c>
      <c r="K176" s="9">
        <v>1.0900000000000001</v>
      </c>
      <c r="L176" s="9"/>
      <c r="M176" s="9"/>
    </row>
    <row r="177" spans="1:16" x14ac:dyDescent="0.3">
      <c r="A177" s="3" t="s">
        <v>50</v>
      </c>
      <c r="B177" s="9"/>
      <c r="C177" s="9">
        <v>2.33</v>
      </c>
      <c r="D177" s="9"/>
      <c r="E177" s="9"/>
      <c r="F177" s="9"/>
      <c r="G177" s="9">
        <v>2.2999999999999998</v>
      </c>
      <c r="H177" s="9"/>
      <c r="I177" s="9"/>
      <c r="J177" s="9"/>
      <c r="K177" s="9">
        <v>2.12</v>
      </c>
      <c r="L177" s="9">
        <v>-0.01</v>
      </c>
      <c r="M177" s="9"/>
    </row>
    <row r="178" spans="1:16" x14ac:dyDescent="0.3">
      <c r="A178" s="3" t="s">
        <v>25</v>
      </c>
      <c r="B178" s="9"/>
      <c r="C178" s="9">
        <v>2.1800000000000002</v>
      </c>
      <c r="D178" s="9">
        <v>0.02</v>
      </c>
      <c r="E178" s="9">
        <v>-0.02</v>
      </c>
      <c r="F178" s="9">
        <v>0.02</v>
      </c>
      <c r="G178" s="9">
        <v>1.91</v>
      </c>
      <c r="H178" s="9">
        <v>0.45</v>
      </c>
      <c r="I178" s="9"/>
      <c r="J178" s="9"/>
      <c r="K178" s="9">
        <v>2.2000000000000002</v>
      </c>
      <c r="L178" s="9"/>
      <c r="M178" s="9"/>
    </row>
    <row r="179" spans="1:16" x14ac:dyDescent="0.3">
      <c r="A179" s="3" t="s">
        <v>37</v>
      </c>
      <c r="B179" s="9">
        <v>2.21</v>
      </c>
      <c r="C179" s="9"/>
      <c r="D179" s="9"/>
      <c r="E179" s="9">
        <v>0.84</v>
      </c>
      <c r="F179" s="9">
        <v>1.68</v>
      </c>
      <c r="G179" s="9"/>
      <c r="H179" s="9"/>
      <c r="I179" s="9"/>
      <c r="J179" s="9">
        <v>1.77</v>
      </c>
      <c r="K179" s="9"/>
      <c r="L179" s="9"/>
      <c r="M179" s="9">
        <v>2.21</v>
      </c>
    </row>
    <row r="180" spans="1:16" x14ac:dyDescent="0.3">
      <c r="A180" s="3" t="s">
        <v>39</v>
      </c>
      <c r="B180" s="9">
        <v>2.17</v>
      </c>
      <c r="C180" s="9"/>
      <c r="D180" s="9"/>
      <c r="E180" s="9"/>
      <c r="F180" s="9">
        <v>2.5</v>
      </c>
      <c r="G180" s="9"/>
      <c r="H180" s="9"/>
      <c r="I180" s="9"/>
      <c r="J180" s="9">
        <v>2.17</v>
      </c>
      <c r="K180" s="9">
        <v>-0.02</v>
      </c>
      <c r="L180" s="9">
        <v>0.05</v>
      </c>
      <c r="M180" s="9">
        <v>1.84</v>
      </c>
    </row>
    <row r="181" spans="1:16" x14ac:dyDescent="0.3">
      <c r="A181" s="3" t="s">
        <v>47</v>
      </c>
      <c r="B181" s="9">
        <v>2.3199999999999998</v>
      </c>
      <c r="C181" s="9"/>
      <c r="D181" s="9"/>
      <c r="E181" s="9"/>
      <c r="F181" s="9">
        <v>2.5499999999999998</v>
      </c>
      <c r="G181" s="9"/>
      <c r="H181" s="9"/>
      <c r="I181" s="9"/>
      <c r="J181" s="9">
        <v>1.72</v>
      </c>
      <c r="K181" s="9"/>
      <c r="L181" s="9">
        <v>0.02</v>
      </c>
      <c r="M181" s="9">
        <v>2.0499999999999998</v>
      </c>
    </row>
    <row r="182" spans="1:16" x14ac:dyDescent="0.3">
      <c r="A182" s="3" t="s">
        <v>48</v>
      </c>
      <c r="B182" s="9">
        <v>1.78</v>
      </c>
      <c r="C182" s="9"/>
      <c r="D182" s="9">
        <v>0</v>
      </c>
      <c r="E182" s="9"/>
      <c r="F182" s="9">
        <v>2.21</v>
      </c>
      <c r="G182" s="9">
        <v>0.04</v>
      </c>
      <c r="H182" s="9"/>
      <c r="I182" s="9"/>
      <c r="J182" s="9">
        <v>2.1800000000000002</v>
      </c>
      <c r="K182" s="9"/>
      <c r="L182" s="9">
        <v>0.01</v>
      </c>
      <c r="M182" s="9">
        <v>0.23</v>
      </c>
    </row>
    <row r="183" spans="1:16" x14ac:dyDescent="0.3">
      <c r="A183" s="3" t="s">
        <v>35</v>
      </c>
      <c r="B183" s="9">
        <v>0.2</v>
      </c>
      <c r="C183" s="9"/>
      <c r="D183" s="9">
        <v>1.02</v>
      </c>
      <c r="E183" s="9">
        <v>1.31</v>
      </c>
      <c r="F183" s="9"/>
      <c r="G183" s="9"/>
      <c r="H183" s="9"/>
      <c r="I183" s="9">
        <v>2.15</v>
      </c>
      <c r="J183" s="9"/>
      <c r="K183" s="9"/>
      <c r="L183" s="9">
        <v>2.1800000000000002</v>
      </c>
      <c r="M183" s="9">
        <v>0.04</v>
      </c>
    </row>
    <row r="184" spans="1:16" x14ac:dyDescent="0.3">
      <c r="A184" s="3" t="s">
        <v>30</v>
      </c>
      <c r="B184" s="9">
        <v>0.4</v>
      </c>
      <c r="C184" s="9"/>
      <c r="D184" s="9"/>
      <c r="E184" s="9">
        <v>2.29</v>
      </c>
      <c r="F184" s="9"/>
      <c r="G184" s="9"/>
      <c r="H184" s="9"/>
      <c r="I184" s="9">
        <v>2.16</v>
      </c>
      <c r="J184" s="9"/>
      <c r="K184" s="9"/>
      <c r="L184" s="9">
        <v>1.45</v>
      </c>
      <c r="M184" s="9">
        <v>0.08</v>
      </c>
    </row>
    <row r="185" spans="1:16" x14ac:dyDescent="0.3">
      <c r="A185" s="3" t="s">
        <v>36</v>
      </c>
      <c r="B185" s="9">
        <v>0.86</v>
      </c>
      <c r="C185" s="9"/>
      <c r="D185" s="9"/>
      <c r="E185" s="9">
        <v>2.29</v>
      </c>
      <c r="F185" s="9">
        <v>0.01</v>
      </c>
      <c r="G185" s="9"/>
      <c r="H185" s="9"/>
      <c r="I185" s="9">
        <v>1.54</v>
      </c>
      <c r="J185" s="9">
        <v>0.01</v>
      </c>
      <c r="K185" s="9"/>
      <c r="L185" s="9">
        <v>0.96</v>
      </c>
      <c r="M185" s="9">
        <v>0.84</v>
      </c>
    </row>
    <row r="186" spans="1:16" x14ac:dyDescent="0.3">
      <c r="A186" s="3" t="s">
        <v>38</v>
      </c>
      <c r="B186" s="9">
        <v>2.0699999999999998</v>
      </c>
      <c r="C186" s="9"/>
      <c r="D186" s="9"/>
      <c r="E186" s="9">
        <v>1.43</v>
      </c>
      <c r="F186" s="9">
        <v>0.08</v>
      </c>
      <c r="G186" s="9"/>
      <c r="H186" s="9"/>
      <c r="I186" s="9">
        <v>2.17</v>
      </c>
      <c r="J186" s="9">
        <v>0.03</v>
      </c>
      <c r="K186" s="9"/>
      <c r="L186" s="9"/>
      <c r="M186" s="9">
        <v>1.7</v>
      </c>
    </row>
    <row r="187" spans="1:16" x14ac:dyDescent="0.3">
      <c r="A187" s="3" t="s">
        <v>26</v>
      </c>
      <c r="B187" s="9"/>
      <c r="C187" s="9">
        <v>1.0900000000000001</v>
      </c>
      <c r="D187" s="9">
        <v>1.1499999999999999</v>
      </c>
      <c r="E187" s="9"/>
      <c r="F187" s="9"/>
      <c r="G187" s="9"/>
      <c r="H187" s="9">
        <v>2.6</v>
      </c>
      <c r="I187" s="9"/>
      <c r="J187" s="9">
        <v>0</v>
      </c>
      <c r="K187" s="9">
        <v>2.33</v>
      </c>
      <c r="L187" s="9">
        <v>0.01</v>
      </c>
      <c r="M187" s="9"/>
    </row>
    <row r="188" spans="1:16" x14ac:dyDescent="0.3">
      <c r="A188" s="3" t="s">
        <v>27</v>
      </c>
      <c r="B188" s="9"/>
      <c r="C188" s="9"/>
      <c r="D188" s="9">
        <v>2.2999999999999998</v>
      </c>
      <c r="E188" s="9">
        <v>0.03</v>
      </c>
      <c r="F188" s="9"/>
      <c r="G188" s="9"/>
      <c r="H188" s="9">
        <v>2.57</v>
      </c>
      <c r="I188" s="9"/>
      <c r="J188" s="9"/>
      <c r="K188" s="9">
        <v>0.71</v>
      </c>
      <c r="L188" s="9">
        <v>1.57</v>
      </c>
      <c r="M188" s="9"/>
    </row>
    <row r="189" spans="1:16" x14ac:dyDescent="0.3">
      <c r="A189" s="3" t="s">
        <v>31</v>
      </c>
      <c r="B189" s="9"/>
      <c r="C189" s="9"/>
      <c r="D189" s="9">
        <v>2.65</v>
      </c>
      <c r="E189" s="9">
        <v>-0.03</v>
      </c>
      <c r="F189" s="9"/>
      <c r="G189" s="9"/>
      <c r="H189" s="9">
        <v>2.16</v>
      </c>
      <c r="I189" s="9"/>
      <c r="J189" s="9"/>
      <c r="K189" s="9"/>
      <c r="L189" s="9">
        <v>2.62</v>
      </c>
      <c r="M189" s="9"/>
    </row>
    <row r="190" spans="1:16" x14ac:dyDescent="0.3">
      <c r="A190" s="3" t="s">
        <v>33</v>
      </c>
      <c r="B190" s="9"/>
      <c r="C190" s="9"/>
      <c r="D190" s="9">
        <v>2.15</v>
      </c>
      <c r="E190" s="9">
        <v>0.15</v>
      </c>
      <c r="F190" s="9"/>
      <c r="G190" s="9"/>
      <c r="H190" s="9">
        <v>1.65</v>
      </c>
      <c r="I190" s="9">
        <v>0.41</v>
      </c>
      <c r="J190" s="9"/>
      <c r="K190" s="9"/>
      <c r="L190" s="9">
        <v>2.48</v>
      </c>
      <c r="M190" s="9"/>
    </row>
    <row r="191" spans="1:16" x14ac:dyDescent="0.3">
      <c r="A191" s="3" t="s">
        <v>51</v>
      </c>
      <c r="B191" s="9"/>
      <c r="C191" s="9"/>
      <c r="D191" s="9"/>
      <c r="E191" s="9">
        <v>0.28999999999999998</v>
      </c>
      <c r="F191" s="9"/>
      <c r="G191" s="9"/>
      <c r="H191" s="9"/>
      <c r="I191" s="9"/>
      <c r="J191" s="9"/>
      <c r="K191" s="9"/>
      <c r="L191" s="9"/>
      <c r="M191" s="9">
        <v>0.46</v>
      </c>
      <c r="N191" s="9"/>
      <c r="O191" s="9"/>
      <c r="P191" s="9"/>
    </row>
    <row r="192" spans="1:16" x14ac:dyDescent="0.3">
      <c r="A192" s="3" t="s">
        <v>29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0.01</v>
      </c>
    </row>
    <row r="193" spans="1:29" x14ac:dyDescent="0.3">
      <c r="A193" s="3" t="s">
        <v>60</v>
      </c>
      <c r="B193" s="9">
        <v>0.01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29" x14ac:dyDescent="0.3">
      <c r="A194" s="3" t="s">
        <v>57</v>
      </c>
      <c r="B194" s="9"/>
      <c r="C194" s="9"/>
      <c r="D194" s="9"/>
      <c r="E194" s="9"/>
      <c r="F194" s="9"/>
      <c r="G194" s="9"/>
      <c r="H194" s="9">
        <v>0.01</v>
      </c>
      <c r="I194" s="9"/>
      <c r="J194" s="9"/>
      <c r="K194" s="9"/>
      <c r="L194" s="9"/>
      <c r="M194" s="9"/>
    </row>
    <row r="195" spans="1:29" x14ac:dyDescent="0.3">
      <c r="A195" s="3" t="s">
        <v>52</v>
      </c>
      <c r="B195" s="9">
        <v>0.02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29" x14ac:dyDescent="0.3">
      <c r="A196" s="3" t="s">
        <v>167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>
        <v>1.01</v>
      </c>
      <c r="M196" s="9"/>
    </row>
    <row r="197" spans="1:29" x14ac:dyDescent="0.3">
      <c r="A197" s="3" t="s">
        <v>168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>
        <v>1.1000000000000001</v>
      </c>
    </row>
    <row r="198" spans="1:29" x14ac:dyDescent="0.3">
      <c r="A198" s="3" t="s">
        <v>159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>
        <v>1.1200000000000001</v>
      </c>
      <c r="M198" s="9"/>
    </row>
    <row r="199" spans="1:29" x14ac:dyDescent="0.3">
      <c r="D199" s="3"/>
      <c r="E199" s="9"/>
      <c r="F199" s="9"/>
      <c r="G199" s="9"/>
      <c r="H199" s="9"/>
      <c r="I199" s="9"/>
      <c r="J199" s="9"/>
      <c r="K199" s="9"/>
      <c r="L199" s="9"/>
      <c r="M199" s="9"/>
    </row>
    <row r="200" spans="1:29" x14ac:dyDescent="0.3">
      <c r="A200" s="42" t="s">
        <v>189</v>
      </c>
      <c r="B200" s="42"/>
      <c r="C200" s="42"/>
      <c r="D200" s="42"/>
      <c r="E200" s="42"/>
      <c r="F200" s="42"/>
      <c r="Q200" s="41" t="s">
        <v>156</v>
      </c>
      <c r="R200" s="41"/>
      <c r="S200" s="41"/>
      <c r="T200" s="41"/>
    </row>
    <row r="201" spans="1:29" x14ac:dyDescent="0.3">
      <c r="B201" s="32" t="s">
        <v>12</v>
      </c>
      <c r="C201" s="32"/>
      <c r="D201" s="32"/>
      <c r="E201" s="32"/>
    </row>
    <row r="202" spans="1:29" x14ac:dyDescent="0.3">
      <c r="B202" s="37" t="s">
        <v>13</v>
      </c>
      <c r="C202" s="37"/>
      <c r="D202" s="37"/>
      <c r="E202" s="37"/>
    </row>
    <row r="203" spans="1:29" x14ac:dyDescent="0.3">
      <c r="B203" s="38" t="s">
        <v>155</v>
      </c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R203" s="40" t="s">
        <v>155</v>
      </c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</row>
    <row r="204" spans="1:29" x14ac:dyDescent="0.3">
      <c r="A204" s="11" t="s">
        <v>19</v>
      </c>
      <c r="B204" t="s">
        <v>61</v>
      </c>
      <c r="C204" t="s">
        <v>62</v>
      </c>
      <c r="D204" t="s">
        <v>63</v>
      </c>
      <c r="E204" t="s">
        <v>64</v>
      </c>
      <c r="F204" t="s">
        <v>65</v>
      </c>
      <c r="G204" t="s">
        <v>66</v>
      </c>
      <c r="H204" t="s">
        <v>67</v>
      </c>
      <c r="I204" t="s">
        <v>68</v>
      </c>
      <c r="J204" t="s">
        <v>69</v>
      </c>
      <c r="K204" t="s">
        <v>70</v>
      </c>
      <c r="L204" t="s">
        <v>71</v>
      </c>
      <c r="M204" t="s">
        <v>72</v>
      </c>
      <c r="Q204" t="s">
        <v>19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W204" t="s">
        <v>66</v>
      </c>
      <c r="X204" t="s">
        <v>67</v>
      </c>
      <c r="Y204" t="s">
        <v>68</v>
      </c>
      <c r="Z204" t="s">
        <v>69</v>
      </c>
      <c r="AA204" t="s">
        <v>70</v>
      </c>
      <c r="AB204" t="s">
        <v>71</v>
      </c>
      <c r="AC204" t="s">
        <v>72</v>
      </c>
    </row>
    <row r="205" spans="1:29" x14ac:dyDescent="0.3">
      <c r="A205" s="3" t="s">
        <v>46</v>
      </c>
      <c r="B205" s="8">
        <v>794.43922727272729</v>
      </c>
      <c r="C205" s="8">
        <v>230.22618181818186</v>
      </c>
      <c r="D205" s="8">
        <v>1212.9313636363636</v>
      </c>
      <c r="E205" s="8">
        <v>1798.637909090909</v>
      </c>
      <c r="F205" s="8">
        <v>1091.7800303030303</v>
      </c>
      <c r="G205" s="8">
        <v>835.12078787878806</v>
      </c>
      <c r="H205" s="8">
        <v>1249.5045606060603</v>
      </c>
      <c r="I205" s="8">
        <v>1149.7453333333335</v>
      </c>
      <c r="J205" s="8">
        <v>1026.9458181818181</v>
      </c>
      <c r="K205" s="8">
        <v>1013.4505606060605</v>
      </c>
      <c r="L205" s="8">
        <v>1118.6638484848486</v>
      </c>
      <c r="M205" s="8">
        <v>1215.3792424242424</v>
      </c>
      <c r="Q205" s="3" t="s">
        <v>305</v>
      </c>
      <c r="R205">
        <v>935678.69000000018</v>
      </c>
      <c r="S205">
        <v>845895.79000000062</v>
      </c>
      <c r="T205">
        <v>985265.53000000026</v>
      </c>
      <c r="U205">
        <v>828916.23999999976</v>
      </c>
      <c r="V205">
        <v>801767.2699999999</v>
      </c>
      <c r="W205">
        <v>9154628.1500000004</v>
      </c>
      <c r="X205">
        <v>587903.82999999996</v>
      </c>
      <c r="Y205">
        <v>780760.08000000019</v>
      </c>
      <c r="Z205">
        <v>722094.72000000044</v>
      </c>
      <c r="AA205">
        <v>769160.83000000042</v>
      </c>
      <c r="AB205">
        <v>722481.63000000012</v>
      </c>
      <c r="AC205">
        <v>967933.29999999981</v>
      </c>
    </row>
    <row r="206" spans="1:29" x14ac:dyDescent="0.3">
      <c r="A206" s="3" t="s">
        <v>28</v>
      </c>
      <c r="B206" s="8">
        <v>833.26258345428141</v>
      </c>
      <c r="C206" s="8"/>
      <c r="D206" s="8">
        <v>914.50023222060963</v>
      </c>
      <c r="E206" s="8">
        <v>928.32087082728572</v>
      </c>
      <c r="F206" s="8">
        <v>867.68116110304777</v>
      </c>
      <c r="G206" s="8">
        <v>702.93735849056611</v>
      </c>
      <c r="H206" s="8">
        <v>846.65312046444126</v>
      </c>
      <c r="I206" s="8">
        <v>884.57355587808422</v>
      </c>
      <c r="J206" s="8">
        <v>955.27820029027589</v>
      </c>
      <c r="K206" s="8">
        <v>604.72615384615381</v>
      </c>
      <c r="L206" s="8">
        <v>915.96896952104498</v>
      </c>
      <c r="M206" s="8">
        <v>997.90624092888231</v>
      </c>
      <c r="Q206" s="3" t="s">
        <v>306</v>
      </c>
      <c r="R206">
        <v>286083.82</v>
      </c>
      <c r="S206">
        <v>258869.65000000005</v>
      </c>
      <c r="T206">
        <v>387525.3</v>
      </c>
      <c r="U206">
        <v>441632.10999999993</v>
      </c>
      <c r="V206">
        <v>350959.70999999996</v>
      </c>
      <c r="W206">
        <v>4556280.5900000008</v>
      </c>
      <c r="X206">
        <v>325209.23000000016</v>
      </c>
      <c r="Y206">
        <v>319225.36</v>
      </c>
      <c r="Z206">
        <v>449167.87000000005</v>
      </c>
      <c r="AA206">
        <v>318820.11000000004</v>
      </c>
      <c r="AB206">
        <v>335135.37999999995</v>
      </c>
      <c r="AC206">
        <v>468351.17999999988</v>
      </c>
    </row>
    <row r="207" spans="1:29" x14ac:dyDescent="0.3">
      <c r="A207" s="3" t="s">
        <v>50</v>
      </c>
      <c r="B207" s="8">
        <v>668.24314540059345</v>
      </c>
      <c r="C207" s="8">
        <v>137.79246290801188</v>
      </c>
      <c r="D207" s="8">
        <v>435.11928783382791</v>
      </c>
      <c r="E207" s="8">
        <v>756.79964391691385</v>
      </c>
      <c r="F207" s="8">
        <v>645.90035608308597</v>
      </c>
      <c r="G207" s="8">
        <v>392.79376854599406</v>
      </c>
      <c r="H207" s="8">
        <v>630.38148367952522</v>
      </c>
      <c r="I207" s="8">
        <v>593.72652818991094</v>
      </c>
      <c r="J207" s="8">
        <v>904.16421364985149</v>
      </c>
      <c r="K207" s="8">
        <v>492.72326409495548</v>
      </c>
      <c r="L207" s="8">
        <v>555.19626112759647</v>
      </c>
      <c r="M207" s="8">
        <v>564.25519287833833</v>
      </c>
      <c r="Q207" s="3" t="s">
        <v>307</v>
      </c>
      <c r="R207">
        <v>1274581.5099999993</v>
      </c>
      <c r="S207">
        <v>1104705.3299999998</v>
      </c>
      <c r="T207">
        <v>1181770.6700000002</v>
      </c>
      <c r="U207">
        <v>1122927.5699999998</v>
      </c>
      <c r="V207">
        <v>1157695.8999999997</v>
      </c>
      <c r="W207">
        <v>18622110.640000001</v>
      </c>
      <c r="X207">
        <v>1475099.7900000005</v>
      </c>
    </row>
    <row r="208" spans="1:29" x14ac:dyDescent="0.3">
      <c r="A208" s="3" t="s">
        <v>25</v>
      </c>
      <c r="B208" s="8">
        <v>1049.2447041420121</v>
      </c>
      <c r="C208" s="8">
        <v>378.24034023668634</v>
      </c>
      <c r="D208" s="8">
        <v>695.51937869822473</v>
      </c>
      <c r="E208" s="8">
        <v>1434.6697781065088</v>
      </c>
      <c r="F208" s="8">
        <v>1093.4572633136095</v>
      </c>
      <c r="G208" s="8">
        <v>766.31071005917147</v>
      </c>
      <c r="H208" s="8">
        <v>1115.9811094674556</v>
      </c>
      <c r="I208" s="8">
        <v>984.01692307692304</v>
      </c>
      <c r="J208" s="8">
        <v>894.11082840236679</v>
      </c>
      <c r="K208" s="8">
        <v>999.19211538461536</v>
      </c>
      <c r="L208" s="8">
        <v>844.59763313609471</v>
      </c>
      <c r="M208" s="8">
        <v>1134.8022041420118</v>
      </c>
      <c r="Q208" s="3" t="s">
        <v>308</v>
      </c>
      <c r="S208">
        <v>76519.62999999999</v>
      </c>
      <c r="U208">
        <v>77134.080000000016</v>
      </c>
    </row>
    <row r="209" spans="1:29" x14ac:dyDescent="0.3">
      <c r="A209" s="3" t="s">
        <v>37</v>
      </c>
      <c r="B209" s="8">
        <v>204.80694603903555</v>
      </c>
      <c r="C209" s="8">
        <v>467.97743972445454</v>
      </c>
      <c r="D209" s="8">
        <v>530.16894374282435</v>
      </c>
      <c r="E209" s="8">
        <v>935.57698048220436</v>
      </c>
      <c r="F209" s="8">
        <v>243.87066590126295</v>
      </c>
      <c r="G209" s="8">
        <v>754.80855338691174</v>
      </c>
      <c r="H209" s="8">
        <v>650.11303099885185</v>
      </c>
      <c r="I209" s="8">
        <v>775.68536165327214</v>
      </c>
      <c r="J209" s="8">
        <v>382.17233065442019</v>
      </c>
      <c r="K209" s="8">
        <v>605.07675086107929</v>
      </c>
      <c r="L209" s="8">
        <v>720.74345579793328</v>
      </c>
      <c r="M209" s="8">
        <v>394.32129735935717</v>
      </c>
      <c r="Q209" s="3" t="s">
        <v>157</v>
      </c>
      <c r="R209">
        <v>219502.6099999999</v>
      </c>
      <c r="S209">
        <v>243687.53999999989</v>
      </c>
      <c r="T209">
        <v>266577.94000000012</v>
      </c>
      <c r="U209">
        <v>175191.76</v>
      </c>
      <c r="V209">
        <v>253367.03999999998</v>
      </c>
      <c r="W209">
        <v>2523838.3300000015</v>
      </c>
      <c r="X209">
        <v>237707.35999999996</v>
      </c>
      <c r="Y209">
        <v>166107.53000000003</v>
      </c>
      <c r="Z209">
        <v>260948.90000000005</v>
      </c>
      <c r="AA209">
        <v>197193.25999999998</v>
      </c>
      <c r="AB209">
        <v>193114.17000000004</v>
      </c>
      <c r="AC209">
        <v>247296.76999999993</v>
      </c>
    </row>
    <row r="210" spans="1:29" x14ac:dyDescent="0.3">
      <c r="A210" s="3" t="s">
        <v>39</v>
      </c>
      <c r="B210" s="8">
        <v>205.87233065442018</v>
      </c>
      <c r="C210" s="8">
        <v>421.14123995407573</v>
      </c>
      <c r="D210" s="8">
        <v>625.22893226176814</v>
      </c>
      <c r="E210" s="8">
        <v>1147.9153157290473</v>
      </c>
      <c r="F210" s="8">
        <v>215.45972445464983</v>
      </c>
      <c r="G210" s="8">
        <v>535.18946039035586</v>
      </c>
      <c r="H210" s="8">
        <v>783.18557979334082</v>
      </c>
      <c r="I210" s="8">
        <v>745.81157290470719</v>
      </c>
      <c r="J210" s="8">
        <v>267.26569460390357</v>
      </c>
      <c r="K210" s="8">
        <v>821.45125143513189</v>
      </c>
      <c r="L210" s="8">
        <v>715.56330654420196</v>
      </c>
      <c r="M210" s="8">
        <v>765.82518943742832</v>
      </c>
      <c r="Q210" s="3" t="s">
        <v>158</v>
      </c>
      <c r="R210">
        <v>447822.57999999996</v>
      </c>
      <c r="S210">
        <v>477259.40999999992</v>
      </c>
      <c r="T210">
        <v>499598.59000000014</v>
      </c>
      <c r="U210">
        <v>466288.69999999995</v>
      </c>
      <c r="V210">
        <v>411501.06</v>
      </c>
      <c r="W210">
        <v>4815694.7300000004</v>
      </c>
      <c r="X210">
        <v>482320.35999999987</v>
      </c>
      <c r="Y210">
        <v>454808.6399999999</v>
      </c>
      <c r="Z210">
        <v>587058.62999999977</v>
      </c>
      <c r="AA210">
        <v>469538.29999999981</v>
      </c>
      <c r="AB210">
        <v>472560.74999999994</v>
      </c>
      <c r="AC210">
        <v>555746.7200000002</v>
      </c>
    </row>
    <row r="211" spans="1:29" x14ac:dyDescent="0.3">
      <c r="A211" s="3" t="s">
        <v>47</v>
      </c>
      <c r="B211" s="8">
        <v>180.71876443418014</v>
      </c>
      <c r="C211" s="8">
        <v>566.2870092378754</v>
      </c>
      <c r="D211" s="8">
        <v>498.02084295612013</v>
      </c>
      <c r="E211" s="8">
        <v>724.4817551963049</v>
      </c>
      <c r="F211" s="8">
        <v>353.61951501154732</v>
      </c>
      <c r="G211" s="8">
        <v>543.39792147805997</v>
      </c>
      <c r="H211" s="8">
        <v>742.29543879907635</v>
      </c>
      <c r="I211" s="8">
        <v>743.53937644341795</v>
      </c>
      <c r="J211" s="8">
        <v>610.58290993071603</v>
      </c>
      <c r="K211" s="8">
        <v>653.61639722863742</v>
      </c>
      <c r="L211" s="8">
        <v>643.07551963048491</v>
      </c>
      <c r="M211" s="8">
        <v>747.79566974595832</v>
      </c>
      <c r="Q211" s="3" t="s">
        <v>46</v>
      </c>
      <c r="R211">
        <v>779570.88</v>
      </c>
      <c r="S211">
        <v>394151.4599999999</v>
      </c>
      <c r="T211">
        <v>733291.44000000006</v>
      </c>
      <c r="U211">
        <v>709051.02</v>
      </c>
      <c r="V211">
        <v>479590.62000000005</v>
      </c>
      <c r="W211">
        <v>8148683.8800000008</v>
      </c>
      <c r="X211">
        <v>698560.97999999986</v>
      </c>
      <c r="Y211">
        <v>384721.31999999989</v>
      </c>
      <c r="Z211">
        <v>744547.91999999993</v>
      </c>
      <c r="AA211">
        <v>722444.88</v>
      </c>
      <c r="AB211">
        <v>174740.75999999998</v>
      </c>
      <c r="AC211">
        <v>827108.15999999992</v>
      </c>
    </row>
    <row r="212" spans="1:29" x14ac:dyDescent="0.3">
      <c r="A212" s="3" t="s">
        <v>48</v>
      </c>
      <c r="B212" s="8">
        <v>543.48911627906978</v>
      </c>
      <c r="C212" s="8">
        <v>804.64967441860449</v>
      </c>
      <c r="D212" s="8">
        <v>850.68080620155058</v>
      </c>
      <c r="E212" s="8">
        <v>1430.3632868217055</v>
      </c>
      <c r="F212" s="8">
        <v>539.19013953488388</v>
      </c>
      <c r="G212" s="8">
        <v>816.57648062015494</v>
      </c>
      <c r="H212" s="8">
        <v>1566.3568992248061</v>
      </c>
      <c r="I212" s="8">
        <v>1450.0102790697672</v>
      </c>
      <c r="J212" s="8">
        <v>1084.6876589147287</v>
      </c>
      <c r="K212" s="8">
        <v>1515.7673023255813</v>
      </c>
      <c r="L212" s="8">
        <v>1202.5911007751934</v>
      </c>
      <c r="M212" s="8">
        <v>1472.1080310077521</v>
      </c>
      <c r="Q212" s="3" t="s">
        <v>28</v>
      </c>
      <c r="R212">
        <v>780072.86</v>
      </c>
      <c r="S212">
        <v>428349.32000000007</v>
      </c>
      <c r="T212">
        <v>762999.72</v>
      </c>
      <c r="U212">
        <v>822956.47</v>
      </c>
      <c r="V212">
        <v>560397.52999999991</v>
      </c>
      <c r="W212">
        <v>9749580.8899999987</v>
      </c>
      <c r="X212">
        <v>647096.65999999992</v>
      </c>
      <c r="Y212">
        <v>693816.89999999991</v>
      </c>
      <c r="Z212">
        <v>623800.16999999993</v>
      </c>
      <c r="AA212">
        <v>777429.24000000022</v>
      </c>
      <c r="AB212">
        <v>362680.15</v>
      </c>
      <c r="AC212">
        <v>880613.02</v>
      </c>
    </row>
    <row r="213" spans="1:29" x14ac:dyDescent="0.3">
      <c r="A213" s="3" t="s">
        <v>35</v>
      </c>
      <c r="B213" s="8">
        <v>741.77982608695652</v>
      </c>
      <c r="C213" s="8">
        <v>810.05782608695654</v>
      </c>
      <c r="D213" s="8">
        <v>966.875565217391</v>
      </c>
      <c r="E213" s="8">
        <v>738.67086956521712</v>
      </c>
      <c r="F213" s="8">
        <v>692.82060869565203</v>
      </c>
      <c r="G213" s="8">
        <v>895.74765217391302</v>
      </c>
      <c r="H213" s="8">
        <v>1401.8229565217387</v>
      </c>
      <c r="I213" s="8">
        <v>629.80904347826106</v>
      </c>
      <c r="J213" s="8">
        <v>695.39017391304344</v>
      </c>
      <c r="K213" s="8">
        <v>1146.2873913043479</v>
      </c>
      <c r="L213" s="8">
        <v>953.53199999999981</v>
      </c>
      <c r="M213" s="8">
        <v>770.24530434782605</v>
      </c>
      <c r="Q213" s="3" t="s">
        <v>50</v>
      </c>
      <c r="R213">
        <v>689069.76</v>
      </c>
      <c r="S213">
        <v>559775.81999999995</v>
      </c>
      <c r="T213">
        <v>658217.6399999999</v>
      </c>
      <c r="U213">
        <v>685541.16</v>
      </c>
      <c r="V213">
        <v>697426.08000000007</v>
      </c>
      <c r="W213">
        <v>8159690.4000000004</v>
      </c>
      <c r="X213">
        <v>643022.22</v>
      </c>
      <c r="Y213">
        <v>441266.34</v>
      </c>
      <c r="Z213">
        <v>587845.49999999988</v>
      </c>
      <c r="AA213">
        <v>627561.78</v>
      </c>
      <c r="AB213">
        <v>492147.6</v>
      </c>
      <c r="AC213">
        <v>723287.94</v>
      </c>
    </row>
    <row r="214" spans="1:29" x14ac:dyDescent="0.3">
      <c r="A214" s="3" t="s">
        <v>30</v>
      </c>
      <c r="B214" s="8">
        <v>671.43652037617551</v>
      </c>
      <c r="C214" s="8">
        <v>735.85368338557987</v>
      </c>
      <c r="D214" s="8">
        <v>819.97460815047032</v>
      </c>
      <c r="E214" s="8">
        <v>605.2079153605016</v>
      </c>
      <c r="F214" s="8">
        <v>542.26277429467086</v>
      </c>
      <c r="G214" s="8">
        <v>910.60125391849544</v>
      </c>
      <c r="H214" s="8">
        <v>1238.7403605015672</v>
      </c>
      <c r="I214" s="8">
        <v>466.61300940438866</v>
      </c>
      <c r="J214" s="8">
        <v>861.85799373040754</v>
      </c>
      <c r="K214" s="8">
        <v>978.51677115987468</v>
      </c>
      <c r="L214" s="8">
        <v>808.54898119122242</v>
      </c>
      <c r="M214" s="8">
        <v>531.15603448275863</v>
      </c>
      <c r="Q214" s="3" t="s">
        <v>25</v>
      </c>
      <c r="R214">
        <v>725107.8600000001</v>
      </c>
      <c r="S214">
        <v>531455.34</v>
      </c>
      <c r="T214">
        <v>692937.84</v>
      </c>
      <c r="U214">
        <v>681716.46000000008</v>
      </c>
      <c r="V214">
        <v>660626.52000000014</v>
      </c>
      <c r="W214">
        <v>9902481.3600000013</v>
      </c>
      <c r="X214">
        <v>683489.88</v>
      </c>
      <c r="Y214">
        <v>428876.22</v>
      </c>
      <c r="Z214">
        <v>634291.1399999999</v>
      </c>
      <c r="AA214">
        <v>611660.5199999999</v>
      </c>
      <c r="AB214">
        <v>582629.1</v>
      </c>
      <c r="AC214">
        <v>679939.1399999999</v>
      </c>
    </row>
    <row r="215" spans="1:29" x14ac:dyDescent="0.3">
      <c r="A215" s="3" t="s">
        <v>36</v>
      </c>
      <c r="B215" s="8">
        <v>592.02516129032244</v>
      </c>
      <c r="C215" s="8">
        <v>960.20032258064498</v>
      </c>
      <c r="D215" s="8">
        <v>1168.7761290322578</v>
      </c>
      <c r="E215" s="8">
        <v>1229.173870967742</v>
      </c>
      <c r="F215" s="8">
        <v>704.78268817204321</v>
      </c>
      <c r="G215" s="8">
        <v>1070.0401075268817</v>
      </c>
      <c r="H215" s="8">
        <v>1681.4479569892476</v>
      </c>
      <c r="I215" s="8">
        <v>949.91096774193534</v>
      </c>
      <c r="J215" s="8">
        <v>1230.8770967741934</v>
      </c>
      <c r="K215" s="8">
        <v>1345.2273118279572</v>
      </c>
      <c r="L215" s="8">
        <v>1370.5511827956989</v>
      </c>
      <c r="M215" s="8">
        <v>584.47182795698916</v>
      </c>
      <c r="Q215" s="3" t="s">
        <v>37</v>
      </c>
      <c r="R215">
        <v>380125.8000000001</v>
      </c>
      <c r="S215">
        <v>422793.35</v>
      </c>
      <c r="T215">
        <v>608346.14999999991</v>
      </c>
      <c r="U215">
        <v>473875.35</v>
      </c>
      <c r="V215">
        <v>585734.35</v>
      </c>
      <c r="W215">
        <v>7572210.3999999994</v>
      </c>
      <c r="X215">
        <v>266244.05</v>
      </c>
      <c r="Y215">
        <v>581019.14999999991</v>
      </c>
      <c r="Z215">
        <v>781803.1</v>
      </c>
      <c r="AA215">
        <v>599585.69999999995</v>
      </c>
      <c r="AB215">
        <v>434767.79999999993</v>
      </c>
      <c r="AC215">
        <v>633912.5</v>
      </c>
    </row>
    <row r="216" spans="1:29" x14ac:dyDescent="0.3">
      <c r="A216" s="3" t="s">
        <v>38</v>
      </c>
      <c r="B216" s="8">
        <v>441.27224598930485</v>
      </c>
      <c r="C216" s="8">
        <v>666.94917112299447</v>
      </c>
      <c r="D216" s="8">
        <v>739.51098930481294</v>
      </c>
      <c r="E216" s="8">
        <v>757.33588235294133</v>
      </c>
      <c r="F216" s="8">
        <v>588.81144385026744</v>
      </c>
      <c r="G216" s="8">
        <v>676.99933155080225</v>
      </c>
      <c r="H216" s="8">
        <v>1168.7483422459891</v>
      </c>
      <c r="I216" s="8">
        <v>822.89719251336896</v>
      </c>
      <c r="J216" s="8">
        <v>730.89617647058833</v>
      </c>
      <c r="K216" s="8">
        <v>952.87692513368972</v>
      </c>
      <c r="L216" s="8">
        <v>715.57989304812838</v>
      </c>
      <c r="M216" s="8">
        <v>686.19818181818175</v>
      </c>
      <c r="Q216" s="3" t="s">
        <v>39</v>
      </c>
      <c r="R216">
        <v>407413.72000000003</v>
      </c>
      <c r="S216">
        <v>381378.8</v>
      </c>
      <c r="T216">
        <v>583658.56000000006</v>
      </c>
      <c r="U216">
        <v>355216.48</v>
      </c>
      <c r="V216">
        <v>359745.64</v>
      </c>
      <c r="W216">
        <v>4594916.9200000009</v>
      </c>
      <c r="X216">
        <v>302230.71999999997</v>
      </c>
      <c r="Y216">
        <v>227747.80000000005</v>
      </c>
      <c r="Z216">
        <v>463366.76</v>
      </c>
      <c r="AA216">
        <v>358999.39999999997</v>
      </c>
      <c r="AB216">
        <v>355328.68</v>
      </c>
      <c r="AC216">
        <v>512406.12</v>
      </c>
    </row>
    <row r="217" spans="1:29" x14ac:dyDescent="0.3">
      <c r="A217" s="3" t="s">
        <v>26</v>
      </c>
      <c r="B217" s="8">
        <v>837.24952646239558</v>
      </c>
      <c r="C217" s="8">
        <v>803.92479108635098</v>
      </c>
      <c r="D217" s="8">
        <v>234.12919220055713</v>
      </c>
      <c r="E217" s="8">
        <v>823.95008356545964</v>
      </c>
      <c r="F217" s="8">
        <v>1054.5264066852367</v>
      </c>
      <c r="G217" s="8">
        <v>1143.7055431754873</v>
      </c>
      <c r="H217" s="8">
        <v>821.37969359331476</v>
      </c>
      <c r="I217" s="8">
        <v>779.63966573816163</v>
      </c>
      <c r="J217" s="8">
        <v>917.94635097493028</v>
      </c>
      <c r="K217" s="8">
        <v>1018.2179665738162</v>
      </c>
      <c r="L217" s="8">
        <v>751.000529247911</v>
      </c>
      <c r="M217" s="8">
        <v>766.04465181058492</v>
      </c>
      <c r="Q217" s="3" t="s">
        <v>47</v>
      </c>
      <c r="R217">
        <v>405999.27999999991</v>
      </c>
      <c r="S217">
        <v>405559.19999999995</v>
      </c>
      <c r="T217">
        <v>559123.4</v>
      </c>
      <c r="U217">
        <v>501033.36000000004</v>
      </c>
      <c r="V217">
        <v>471697.12000000005</v>
      </c>
      <c r="W217">
        <v>5122527.5199999986</v>
      </c>
      <c r="X217">
        <v>422444.56000000006</v>
      </c>
      <c r="Y217">
        <v>390008.92</v>
      </c>
      <c r="Z217">
        <v>599954.6</v>
      </c>
      <c r="AA217">
        <v>722752.67999999993</v>
      </c>
      <c r="AB217">
        <v>276342.12000000005</v>
      </c>
      <c r="AC217">
        <v>509641.52</v>
      </c>
    </row>
    <row r="218" spans="1:29" x14ac:dyDescent="0.3">
      <c r="A218" s="3" t="s">
        <v>27</v>
      </c>
      <c r="B218" s="8">
        <v>680.52277158774382</v>
      </c>
      <c r="C218" s="8">
        <v>635.08823119777151</v>
      </c>
      <c r="D218" s="8">
        <v>157.23969359331477</v>
      </c>
      <c r="E218" s="8">
        <v>842.72771587743716</v>
      </c>
      <c r="F218" s="8">
        <v>779.37896935933156</v>
      </c>
      <c r="G218" s="8">
        <v>991.88398328690835</v>
      </c>
      <c r="H218" s="8">
        <v>860.02311977715885</v>
      </c>
      <c r="I218" s="8">
        <v>525.84387186629544</v>
      </c>
      <c r="J218" s="8">
        <v>573.40125348189417</v>
      </c>
      <c r="K218" s="8">
        <v>925.7354456824512</v>
      </c>
      <c r="L218" s="8">
        <v>578.48412256267409</v>
      </c>
      <c r="M218" s="8">
        <v>571.09240947075216</v>
      </c>
      <c r="Q218" s="3" t="s">
        <v>48</v>
      </c>
      <c r="R218">
        <v>476349.9</v>
      </c>
      <c r="S218">
        <v>475641.8</v>
      </c>
      <c r="T218">
        <v>687460.64999999991</v>
      </c>
      <c r="U218">
        <v>624609.44999999995</v>
      </c>
      <c r="V218">
        <v>570288.79999999993</v>
      </c>
      <c r="W218">
        <v>3729824.4999999995</v>
      </c>
      <c r="X218">
        <v>372912.09999999992</v>
      </c>
      <c r="Y218">
        <v>506122.2</v>
      </c>
      <c r="Z218">
        <v>540232</v>
      </c>
      <c r="AA218">
        <v>690216.15</v>
      </c>
      <c r="AB218">
        <v>344084.14999999991</v>
      </c>
      <c r="AC218">
        <v>536801.1</v>
      </c>
    </row>
    <row r="219" spans="1:29" x14ac:dyDescent="0.3">
      <c r="A219" s="3" t="s">
        <v>31</v>
      </c>
      <c r="B219" s="8">
        <v>674.47027027027025</v>
      </c>
      <c r="C219" s="8">
        <v>518.22529729729729</v>
      </c>
      <c r="D219" s="8">
        <v>423.47886486486493</v>
      </c>
      <c r="E219" s="8">
        <v>567.34281081081076</v>
      </c>
      <c r="F219" s="8">
        <v>413.74767567567574</v>
      </c>
      <c r="G219" s="8">
        <v>552.11054054054057</v>
      </c>
      <c r="H219" s="8">
        <v>833.75962162162148</v>
      </c>
      <c r="I219" s="8">
        <v>524.40410810810818</v>
      </c>
      <c r="J219" s="8">
        <v>551.49221621621621</v>
      </c>
      <c r="K219" s="8">
        <v>836.51983783783771</v>
      </c>
      <c r="L219" s="8">
        <v>175.42529729729731</v>
      </c>
      <c r="M219" s="8">
        <v>414.1901621621621</v>
      </c>
      <c r="Q219" s="3" t="s">
        <v>35</v>
      </c>
      <c r="R219">
        <v>585990.28</v>
      </c>
      <c r="S219">
        <v>460778.44000000006</v>
      </c>
      <c r="T219">
        <v>475224.04000000004</v>
      </c>
      <c r="U219">
        <v>367363.68</v>
      </c>
      <c r="V219">
        <v>493151.44</v>
      </c>
      <c r="W219">
        <v>514423.76000000007</v>
      </c>
      <c r="X219">
        <v>388654.83999999997</v>
      </c>
      <c r="Y219">
        <v>442501.12</v>
      </c>
      <c r="Z219">
        <v>551862.79999999993</v>
      </c>
      <c r="AA219">
        <v>398729.28</v>
      </c>
      <c r="AB219">
        <v>385262.04</v>
      </c>
      <c r="AC219">
        <v>639451.00000000012</v>
      </c>
    </row>
    <row r="220" spans="1:29" x14ac:dyDescent="0.3">
      <c r="A220" s="3" t="s">
        <v>33</v>
      </c>
      <c r="B220" s="8">
        <v>708.32178362573109</v>
      </c>
      <c r="C220" s="8">
        <v>659.04210526315774</v>
      </c>
      <c r="D220" s="8">
        <v>643.60694444444437</v>
      </c>
      <c r="E220" s="8">
        <v>536.68545321637419</v>
      </c>
      <c r="F220" s="8">
        <v>559.5271929824562</v>
      </c>
      <c r="G220" s="8">
        <v>784.55592105263179</v>
      </c>
      <c r="H220" s="8">
        <v>1085.7237573099414</v>
      </c>
      <c r="I220" s="8">
        <v>273.96871345029234</v>
      </c>
      <c r="J220" s="8">
        <v>700.82302631578932</v>
      </c>
      <c r="K220" s="8">
        <v>1003.2578947368418</v>
      </c>
      <c r="L220" s="8">
        <v>416.07872807017543</v>
      </c>
      <c r="M220" s="8">
        <v>751.79378654970765</v>
      </c>
      <c r="Q220" s="3" t="s">
        <v>30</v>
      </c>
      <c r="R220">
        <v>773554.55999999994</v>
      </c>
      <c r="S220">
        <v>1016227.8</v>
      </c>
      <c r="T220">
        <v>643226.6399999999</v>
      </c>
      <c r="U220">
        <v>602742.6599999998</v>
      </c>
      <c r="V220">
        <v>792159.12</v>
      </c>
      <c r="W220">
        <v>771540.47999999998</v>
      </c>
      <c r="X220">
        <v>590152.9800000001</v>
      </c>
      <c r="Y220">
        <v>530347.5</v>
      </c>
      <c r="Z220">
        <v>930689.69999999984</v>
      </c>
      <c r="AA220">
        <v>595778.28</v>
      </c>
      <c r="AB220">
        <v>542803.98</v>
      </c>
      <c r="AC220">
        <v>1164388.1399999999</v>
      </c>
    </row>
    <row r="221" spans="1:29" x14ac:dyDescent="0.3">
      <c r="A221" s="3" t="s">
        <v>168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>
        <v>272.66318181818178</v>
      </c>
      <c r="Q221" s="3" t="s">
        <v>36</v>
      </c>
      <c r="R221">
        <v>611852.65</v>
      </c>
      <c r="S221">
        <v>685501.1</v>
      </c>
      <c r="T221">
        <v>582271.60000000009</v>
      </c>
      <c r="U221">
        <v>435646.2</v>
      </c>
      <c r="V221">
        <v>572368.30000000005</v>
      </c>
      <c r="W221">
        <v>5678949.9500000011</v>
      </c>
      <c r="X221">
        <v>498092.54999999993</v>
      </c>
      <c r="Y221">
        <v>473683.39999999997</v>
      </c>
      <c r="Z221">
        <v>749522.35</v>
      </c>
      <c r="AA221">
        <v>214623.50000000003</v>
      </c>
      <c r="AB221">
        <v>531000.44999999995</v>
      </c>
      <c r="AC221">
        <v>756066.9</v>
      </c>
    </row>
    <row r="222" spans="1:29" x14ac:dyDescent="0.3">
      <c r="A222" s="3" t="s">
        <v>159</v>
      </c>
      <c r="B222" s="8">
        <v>213.9041964285714</v>
      </c>
      <c r="C222" s="8">
        <v>201.8140178571428</v>
      </c>
      <c r="D222" s="8">
        <v>109.18866071428572</v>
      </c>
      <c r="E222" s="8">
        <v>212.47339285714287</v>
      </c>
      <c r="F222" s="8"/>
      <c r="G222" s="8"/>
      <c r="H222" s="8">
        <v>384.57089285714289</v>
      </c>
      <c r="I222" s="8"/>
      <c r="J222" s="8"/>
      <c r="K222" s="8"/>
      <c r="L222" s="8"/>
      <c r="M222" s="8"/>
      <c r="Q222" s="3" t="s">
        <v>38</v>
      </c>
      <c r="R222">
        <v>495557.05000000005</v>
      </c>
      <c r="S222">
        <v>616211.85</v>
      </c>
      <c r="T222">
        <v>549833.44999999995</v>
      </c>
      <c r="U222">
        <v>472431.44999999995</v>
      </c>
      <c r="V222">
        <v>513824.55000000005</v>
      </c>
      <c r="W222">
        <v>7589814</v>
      </c>
      <c r="X222">
        <v>432651.14999999997</v>
      </c>
      <c r="Y222">
        <v>479232.44999999995</v>
      </c>
      <c r="Z222">
        <v>696026.60000000009</v>
      </c>
      <c r="AA222">
        <v>301767.35000000003</v>
      </c>
      <c r="AB222">
        <v>649905.79999999993</v>
      </c>
      <c r="AC222">
        <v>777337.65</v>
      </c>
    </row>
    <row r="223" spans="1:29" x14ac:dyDescent="0.3">
      <c r="Q223" s="3" t="s">
        <v>26</v>
      </c>
      <c r="R223">
        <v>1096610.55</v>
      </c>
      <c r="S223">
        <v>625718.52</v>
      </c>
      <c r="T223">
        <v>732734.73</v>
      </c>
      <c r="U223">
        <v>783905.78</v>
      </c>
      <c r="V223">
        <v>887097.96000000008</v>
      </c>
      <c r="W223">
        <v>5026747.3900000015</v>
      </c>
      <c r="X223">
        <v>648719.96000000008</v>
      </c>
      <c r="Y223">
        <v>736890.21000000008</v>
      </c>
      <c r="Z223">
        <v>666923.81000000006</v>
      </c>
      <c r="AA223">
        <v>674041.83000000007</v>
      </c>
      <c r="AB223">
        <v>819377.64999999991</v>
      </c>
      <c r="AC223">
        <v>905178.53999999992</v>
      </c>
    </row>
    <row r="224" spans="1:29" x14ac:dyDescent="0.3">
      <c r="Q224" s="3" t="s">
        <v>27</v>
      </c>
      <c r="R224">
        <v>768584.03999999992</v>
      </c>
      <c r="S224">
        <v>599387.1</v>
      </c>
      <c r="T224">
        <v>614344.68000000005</v>
      </c>
      <c r="U224">
        <v>684196.55999999994</v>
      </c>
      <c r="V224">
        <v>362976.36</v>
      </c>
      <c r="W224">
        <v>6558936.0600000005</v>
      </c>
      <c r="X224">
        <v>693648.54</v>
      </c>
      <c r="Y224">
        <v>683902.44000000006</v>
      </c>
      <c r="Z224">
        <v>401462.51999999996</v>
      </c>
      <c r="AA224">
        <v>660051.9</v>
      </c>
      <c r="AB224">
        <v>793487.03999999992</v>
      </c>
      <c r="AC224">
        <v>814325.16</v>
      </c>
    </row>
    <row r="225" spans="1:29" x14ac:dyDescent="0.3">
      <c r="A225" s="1" t="s">
        <v>190</v>
      </c>
      <c r="Q225" s="3" t="s">
        <v>31</v>
      </c>
      <c r="R225">
        <v>462925.88</v>
      </c>
      <c r="S225">
        <v>432670.44</v>
      </c>
      <c r="T225">
        <v>418605.4</v>
      </c>
      <c r="U225">
        <v>431034.24</v>
      </c>
      <c r="V225">
        <v>449635.39999999997</v>
      </c>
      <c r="W225">
        <v>4116596.4399999995</v>
      </c>
      <c r="X225">
        <v>440976.6</v>
      </c>
      <c r="Y225">
        <v>510454.28</v>
      </c>
      <c r="Z225">
        <v>320894.75999999995</v>
      </c>
      <c r="AA225">
        <v>389951.88000000006</v>
      </c>
      <c r="AB225">
        <v>351999.4</v>
      </c>
      <c r="AC225">
        <v>511480.2</v>
      </c>
    </row>
    <row r="226" spans="1:29" x14ac:dyDescent="0.3">
      <c r="B226" s="31" t="s">
        <v>11</v>
      </c>
      <c r="C226" s="31"/>
      <c r="Q226" s="3" t="s">
        <v>33</v>
      </c>
      <c r="R226">
        <v>615454.80000000005</v>
      </c>
      <c r="S226">
        <v>449829.55000000005</v>
      </c>
      <c r="T226">
        <v>533336.94999999995</v>
      </c>
      <c r="U226">
        <v>493686.14999999997</v>
      </c>
      <c r="V226">
        <v>579678.85</v>
      </c>
      <c r="W226">
        <v>9665259.8499999996</v>
      </c>
      <c r="X226">
        <v>414899.50000000006</v>
      </c>
      <c r="Y226">
        <v>627208.85</v>
      </c>
      <c r="Z226">
        <v>280684.39999999997</v>
      </c>
      <c r="AA226">
        <v>426523.30000000005</v>
      </c>
      <c r="AB226">
        <v>477493.55000000005</v>
      </c>
      <c r="AC226">
        <v>792891.2</v>
      </c>
    </row>
    <row r="227" spans="1:29" x14ac:dyDescent="0.3">
      <c r="B227" s="29" t="s">
        <v>13</v>
      </c>
      <c r="C227" s="29"/>
      <c r="Q227" s="3" t="s">
        <v>167</v>
      </c>
      <c r="Y227">
        <v>172670.57</v>
      </c>
      <c r="Z227">
        <v>113084.14</v>
      </c>
      <c r="AA227">
        <v>62336.639999999999</v>
      </c>
      <c r="AB227">
        <v>86269.239999999991</v>
      </c>
      <c r="AC227">
        <v>166793.42000000001</v>
      </c>
    </row>
    <row r="228" spans="1:29" x14ac:dyDescent="0.3">
      <c r="B228" s="14"/>
      <c r="C228" s="14"/>
      <c r="Q228" s="3" t="s">
        <v>169</v>
      </c>
      <c r="Y228">
        <v>138003.28</v>
      </c>
      <c r="Z228">
        <v>263621.75</v>
      </c>
      <c r="AA228">
        <v>169647.90999999997</v>
      </c>
      <c r="AB228">
        <v>64877.84</v>
      </c>
      <c r="AC228">
        <v>77218.76999999999</v>
      </c>
    </row>
    <row r="229" spans="1:29" x14ac:dyDescent="0.3">
      <c r="B229" s="14"/>
      <c r="C229" s="14"/>
      <c r="Q229" s="3" t="s">
        <v>173</v>
      </c>
      <c r="Y229">
        <v>342793.10000000003</v>
      </c>
      <c r="Z229">
        <v>566971.38</v>
      </c>
      <c r="AA229">
        <v>155171.89999999997</v>
      </c>
      <c r="AB229">
        <v>131983.66</v>
      </c>
      <c r="AC229">
        <v>281834.7</v>
      </c>
    </row>
    <row r="230" spans="1:29" x14ac:dyDescent="0.3">
      <c r="B230" s="14"/>
      <c r="C230" s="14"/>
      <c r="Q230" s="3" t="s">
        <v>168</v>
      </c>
      <c r="R230">
        <v>61338.82</v>
      </c>
      <c r="Y230">
        <v>245020.47999999998</v>
      </c>
      <c r="Z230">
        <v>478294.34</v>
      </c>
      <c r="AA230">
        <v>320703.12</v>
      </c>
      <c r="AB230">
        <v>173104.52</v>
      </c>
      <c r="AC230">
        <v>130404.1</v>
      </c>
    </row>
    <row r="231" spans="1:29" x14ac:dyDescent="0.3">
      <c r="B231" s="14"/>
      <c r="C231" s="14"/>
      <c r="Q231" s="3" t="s">
        <v>174</v>
      </c>
      <c r="Y231">
        <v>576108.36</v>
      </c>
      <c r="Z231">
        <v>1286225.76</v>
      </c>
      <c r="AA231">
        <v>1083912.18</v>
      </c>
      <c r="AB231">
        <v>1286004.6000000001</v>
      </c>
    </row>
    <row r="232" spans="1:29" x14ac:dyDescent="0.3">
      <c r="B232" s="14"/>
      <c r="C232" s="14"/>
      <c r="Q232" s="3" t="s">
        <v>175</v>
      </c>
      <c r="Y232">
        <v>283186.41000000003</v>
      </c>
      <c r="Z232">
        <v>629471.58000000007</v>
      </c>
      <c r="AA232">
        <v>380053.2</v>
      </c>
      <c r="AB232">
        <v>570692.97</v>
      </c>
      <c r="AC232">
        <v>572582.66999999993</v>
      </c>
    </row>
    <row r="233" spans="1:29" x14ac:dyDescent="0.3">
      <c r="B233" s="14"/>
      <c r="C233" s="14"/>
      <c r="Q233" s="3" t="s">
        <v>176</v>
      </c>
      <c r="Y233">
        <v>202320.92</v>
      </c>
      <c r="Z233">
        <v>154131.12</v>
      </c>
      <c r="AC233">
        <v>105621.87000000001</v>
      </c>
    </row>
    <row r="234" spans="1:29" x14ac:dyDescent="0.3">
      <c r="B234" s="14"/>
      <c r="C234" s="14"/>
      <c r="Q234" s="3" t="s">
        <v>177</v>
      </c>
      <c r="Z234">
        <v>128323.84000000001</v>
      </c>
      <c r="AA234">
        <v>132059.24</v>
      </c>
      <c r="AB234">
        <v>194343.23</v>
      </c>
      <c r="AC234">
        <v>362846.02999999997</v>
      </c>
    </row>
    <row r="235" spans="1:29" x14ac:dyDescent="0.3">
      <c r="B235" s="14"/>
      <c r="C235" s="14"/>
      <c r="Q235" s="3" t="s">
        <v>178</v>
      </c>
      <c r="Z235">
        <v>61928.460000000006</v>
      </c>
      <c r="AA235">
        <v>94065.87</v>
      </c>
      <c r="AB235">
        <v>160122.03</v>
      </c>
      <c r="AC235">
        <v>221182.72999999998</v>
      </c>
    </row>
    <row r="236" spans="1:29" x14ac:dyDescent="0.3">
      <c r="B236" s="14"/>
      <c r="C236" s="14"/>
      <c r="Q236" s="3" t="s">
        <v>183</v>
      </c>
      <c r="AB236">
        <v>26915.03</v>
      </c>
    </row>
    <row r="237" spans="1:29" x14ac:dyDescent="0.3">
      <c r="B237" s="14"/>
      <c r="C237" s="14"/>
      <c r="Q237" s="3" t="s">
        <v>159</v>
      </c>
      <c r="Y237">
        <v>398364.14999999997</v>
      </c>
      <c r="AA237">
        <v>190740.66</v>
      </c>
      <c r="AB237">
        <v>411149.19000000012</v>
      </c>
      <c r="AC237">
        <v>602969.46</v>
      </c>
    </row>
    <row r="238" spans="1:29" x14ac:dyDescent="0.3">
      <c r="B238" s="14"/>
      <c r="C238" s="14"/>
      <c r="Q238" s="3" t="s">
        <v>160</v>
      </c>
      <c r="R238">
        <v>219020.83000000005</v>
      </c>
      <c r="S238">
        <v>147318.94999999998</v>
      </c>
      <c r="T238">
        <v>280440.39000000019</v>
      </c>
      <c r="U238">
        <v>174907.36999999997</v>
      </c>
      <c r="V238">
        <v>328616.65999999997</v>
      </c>
      <c r="W238">
        <v>3461103.3100000005</v>
      </c>
      <c r="X238">
        <v>384894.81999999995</v>
      </c>
      <c r="Y238">
        <v>246275.85000000006</v>
      </c>
      <c r="Z238">
        <v>316414.62999999989</v>
      </c>
      <c r="AA238">
        <v>190107.85999999996</v>
      </c>
      <c r="AB238">
        <v>230504.58000000002</v>
      </c>
      <c r="AC238">
        <v>284093.08999999991</v>
      </c>
    </row>
    <row r="239" spans="1:29" x14ac:dyDescent="0.3">
      <c r="B239" s="14"/>
      <c r="C239" s="14"/>
    </row>
    <row r="240" spans="1:29" x14ac:dyDescent="0.3">
      <c r="B240" s="14"/>
      <c r="C240" s="14"/>
    </row>
    <row r="241" spans="2:3" x14ac:dyDescent="0.3">
      <c r="B241" s="14"/>
      <c r="C241" s="14"/>
    </row>
    <row r="242" spans="2:3" x14ac:dyDescent="0.3">
      <c r="B242" s="14"/>
      <c r="C242" s="14"/>
    </row>
    <row r="243" spans="2:3" x14ac:dyDescent="0.3">
      <c r="B243" s="14"/>
      <c r="C243" s="14"/>
    </row>
    <row r="244" spans="2:3" x14ac:dyDescent="0.3">
      <c r="B244" s="14"/>
      <c r="C244" s="14"/>
    </row>
    <row r="245" spans="2:3" x14ac:dyDescent="0.3">
      <c r="B245" s="14"/>
      <c r="C245" s="14"/>
    </row>
    <row r="246" spans="2:3" x14ac:dyDescent="0.3">
      <c r="B246" s="14"/>
      <c r="C246" s="14"/>
    </row>
    <row r="247" spans="2:3" x14ac:dyDescent="0.3">
      <c r="B247" s="14"/>
      <c r="C247" s="14"/>
    </row>
    <row r="248" spans="2:3" x14ac:dyDescent="0.3">
      <c r="B248" s="14"/>
      <c r="C248" s="14"/>
    </row>
    <row r="249" spans="2:3" x14ac:dyDescent="0.3">
      <c r="B249" s="14"/>
      <c r="C249" s="14"/>
    </row>
    <row r="250" spans="2:3" x14ac:dyDescent="0.3">
      <c r="B250" s="14"/>
      <c r="C250" s="14"/>
    </row>
    <row r="251" spans="2:3" x14ac:dyDescent="0.3">
      <c r="B251" s="14"/>
      <c r="C251" s="14"/>
    </row>
    <row r="252" spans="2:3" x14ac:dyDescent="0.3">
      <c r="B252" s="14"/>
      <c r="C252" s="14"/>
    </row>
    <row r="253" spans="2:3" x14ac:dyDescent="0.3">
      <c r="B253" s="14"/>
      <c r="C253" s="14"/>
    </row>
    <row r="254" spans="2:3" x14ac:dyDescent="0.3">
      <c r="B254" s="14"/>
      <c r="C254" s="14"/>
    </row>
    <row r="255" spans="2:3" x14ac:dyDescent="0.3">
      <c r="B255" s="14"/>
      <c r="C255" s="14"/>
    </row>
    <row r="256" spans="2:3" x14ac:dyDescent="0.3">
      <c r="B256" s="14"/>
      <c r="C256" s="14"/>
    </row>
    <row r="257" spans="1:7" x14ac:dyDescent="0.3">
      <c r="B257" s="14"/>
      <c r="C257" s="14"/>
    </row>
    <row r="258" spans="1:7" x14ac:dyDescent="0.3">
      <c r="B258" s="14"/>
      <c r="C258" s="14"/>
    </row>
    <row r="259" spans="1:7" x14ac:dyDescent="0.3">
      <c r="B259" s="14"/>
      <c r="C259" s="14"/>
    </row>
    <row r="265" spans="1:7" x14ac:dyDescent="0.3">
      <c r="A265" s="33" t="s">
        <v>191</v>
      </c>
      <c r="B265" s="33"/>
      <c r="C265" s="10"/>
      <c r="D265" s="10"/>
    </row>
    <row r="266" spans="1:7" x14ac:dyDescent="0.3">
      <c r="B266" s="31" t="s">
        <v>1</v>
      </c>
      <c r="C266" s="31"/>
      <c r="D266" s="31"/>
      <c r="E266" s="31"/>
      <c r="F266" s="31"/>
      <c r="G266" s="31"/>
    </row>
    <row r="267" spans="1:7" x14ac:dyDescent="0.3">
      <c r="B267" s="29" t="s">
        <v>107</v>
      </c>
      <c r="C267" s="29"/>
      <c r="D267" s="29"/>
      <c r="E267" s="29"/>
      <c r="F267" s="29"/>
      <c r="G267" s="29"/>
    </row>
    <row r="268" spans="1:7" x14ac:dyDescent="0.3">
      <c r="B268" s="13"/>
      <c r="C268" s="13"/>
      <c r="D268" s="13"/>
      <c r="E268" s="13"/>
      <c r="F268" s="13"/>
      <c r="G268" s="13"/>
    </row>
    <row r="269" spans="1:7" x14ac:dyDescent="0.3">
      <c r="A269" s="33" t="s">
        <v>192</v>
      </c>
      <c r="B269" s="33"/>
      <c r="E269" s="13"/>
      <c r="F269" s="13"/>
      <c r="G269" s="13"/>
    </row>
    <row r="270" spans="1:7" x14ac:dyDescent="0.3">
      <c r="B270" s="31" t="s">
        <v>113</v>
      </c>
      <c r="C270" s="31"/>
      <c r="D270" s="31"/>
      <c r="E270" s="13"/>
      <c r="F270" s="13"/>
      <c r="G270" s="13"/>
    </row>
    <row r="271" spans="1:7" x14ac:dyDescent="0.3">
      <c r="B271" s="29" t="s">
        <v>114</v>
      </c>
      <c r="C271" s="29"/>
      <c r="D271" s="29"/>
      <c r="E271" s="13"/>
      <c r="F271" s="13"/>
      <c r="G271" s="13"/>
    </row>
    <row r="273" spans="1:13" x14ac:dyDescent="0.3">
      <c r="A273" t="s">
        <v>92</v>
      </c>
      <c r="B273" t="s">
        <v>115</v>
      </c>
      <c r="C273" t="s">
        <v>116</v>
      </c>
      <c r="D273" t="s">
        <v>93</v>
      </c>
      <c r="E273" t="s">
        <v>117</v>
      </c>
      <c r="F273" t="s">
        <v>118</v>
      </c>
      <c r="H273" t="s">
        <v>92</v>
      </c>
      <c r="I273" t="s">
        <v>115</v>
      </c>
      <c r="J273" t="s">
        <v>116</v>
      </c>
      <c r="K273" t="s">
        <v>93</v>
      </c>
      <c r="L273" t="s">
        <v>117</v>
      </c>
      <c r="M273" t="s">
        <v>118</v>
      </c>
    </row>
    <row r="274" spans="1:13" x14ac:dyDescent="0.3">
      <c r="A274" s="3" t="s">
        <v>193</v>
      </c>
      <c r="B274">
        <v>228</v>
      </c>
      <c r="C274">
        <v>15</v>
      </c>
      <c r="D274">
        <v>0</v>
      </c>
      <c r="E274" s="9">
        <v>6.5789473684210495E-2</v>
      </c>
      <c r="F274" s="8">
        <v>0</v>
      </c>
      <c r="H274" s="3" t="s">
        <v>121</v>
      </c>
      <c r="I274">
        <v>14976</v>
      </c>
      <c r="J274">
        <v>985</v>
      </c>
      <c r="K274">
        <v>387254.16400000028</v>
      </c>
      <c r="L274" s="9">
        <v>6.5771901709401698E-2</v>
      </c>
      <c r="M274" s="8">
        <v>393.15143553299521</v>
      </c>
    </row>
    <row r="275" spans="1:13" x14ac:dyDescent="0.3">
      <c r="A275" s="3" t="s">
        <v>194</v>
      </c>
      <c r="B275">
        <v>104</v>
      </c>
      <c r="C275">
        <v>8</v>
      </c>
      <c r="D275">
        <v>0</v>
      </c>
      <c r="E275" s="9">
        <v>7.69230769230769E-2</v>
      </c>
      <c r="F275" s="8">
        <v>0</v>
      </c>
      <c r="H275" s="3" t="s">
        <v>120</v>
      </c>
      <c r="I275">
        <v>27192</v>
      </c>
      <c r="J275">
        <v>2229</v>
      </c>
      <c r="K275">
        <v>500090.69200000021</v>
      </c>
      <c r="L275" s="9">
        <v>8.1972639011474002E-2</v>
      </c>
      <c r="M275" s="8">
        <v>224.35652400179461</v>
      </c>
    </row>
    <row r="276" spans="1:13" x14ac:dyDescent="0.3">
      <c r="A276" s="3" t="s">
        <v>195</v>
      </c>
      <c r="B276">
        <v>369</v>
      </c>
      <c r="C276">
        <v>24</v>
      </c>
      <c r="D276">
        <v>0</v>
      </c>
      <c r="E276" s="9">
        <v>6.50406504065041E-2</v>
      </c>
      <c r="F276" s="8">
        <v>0</v>
      </c>
      <c r="H276" s="3" t="s">
        <v>161</v>
      </c>
      <c r="I276">
        <v>758</v>
      </c>
      <c r="J276">
        <v>49</v>
      </c>
      <c r="K276">
        <v>0</v>
      </c>
      <c r="L276" s="9">
        <v>6.4643799472295496E-2</v>
      </c>
      <c r="M276" s="8">
        <v>0</v>
      </c>
    </row>
    <row r="277" spans="1:13" x14ac:dyDescent="0.3">
      <c r="A277" s="3" t="s">
        <v>196</v>
      </c>
      <c r="B277">
        <v>238</v>
      </c>
      <c r="C277">
        <v>8</v>
      </c>
      <c r="D277">
        <v>0</v>
      </c>
      <c r="E277" s="9">
        <v>3.3613445378151301E-2</v>
      </c>
      <c r="F277" s="8">
        <v>0</v>
      </c>
    </row>
    <row r="278" spans="1:13" x14ac:dyDescent="0.3">
      <c r="A278" s="3" t="s">
        <v>197</v>
      </c>
      <c r="B278">
        <v>105</v>
      </c>
      <c r="C278">
        <v>24</v>
      </c>
      <c r="D278">
        <v>0</v>
      </c>
      <c r="E278" s="9">
        <v>0.22857142857142901</v>
      </c>
      <c r="F278" s="8">
        <v>0</v>
      </c>
    </row>
    <row r="279" spans="1:13" x14ac:dyDescent="0.3">
      <c r="A279" s="3" t="s">
        <v>198</v>
      </c>
      <c r="B279">
        <v>393</v>
      </c>
      <c r="C279">
        <v>12</v>
      </c>
      <c r="D279">
        <v>0</v>
      </c>
      <c r="E279" s="9">
        <v>3.0534351145038201E-2</v>
      </c>
      <c r="F279" s="8">
        <v>0</v>
      </c>
    </row>
    <row r="280" spans="1:13" x14ac:dyDescent="0.3">
      <c r="A280" s="3" t="s">
        <v>199</v>
      </c>
      <c r="B280">
        <v>396</v>
      </c>
      <c r="C280">
        <v>14</v>
      </c>
      <c r="D280">
        <v>7409.28</v>
      </c>
      <c r="E280" s="9">
        <v>3.5353535353535401E-2</v>
      </c>
      <c r="F280" s="8">
        <v>529.23428571428565</v>
      </c>
    </row>
    <row r="281" spans="1:13" x14ac:dyDescent="0.3">
      <c r="A281" s="3" t="s">
        <v>200</v>
      </c>
      <c r="B281">
        <v>126</v>
      </c>
      <c r="C281">
        <v>6</v>
      </c>
      <c r="D281">
        <v>0</v>
      </c>
      <c r="E281" s="9">
        <v>4.7619047619047603E-2</v>
      </c>
      <c r="F281" s="8">
        <v>0</v>
      </c>
    </row>
    <row r="282" spans="1:13" x14ac:dyDescent="0.3">
      <c r="A282" s="3" t="s">
        <v>201</v>
      </c>
      <c r="B282">
        <v>288</v>
      </c>
      <c r="C282">
        <v>6</v>
      </c>
      <c r="D282">
        <v>0</v>
      </c>
      <c r="E282" s="9">
        <v>2.0833333333333301E-2</v>
      </c>
      <c r="F282" s="8">
        <v>0</v>
      </c>
    </row>
    <row r="283" spans="1:13" x14ac:dyDescent="0.3">
      <c r="A283" s="3" t="s">
        <v>202</v>
      </c>
      <c r="B283">
        <v>572</v>
      </c>
      <c r="C283">
        <v>18</v>
      </c>
      <c r="D283">
        <v>0</v>
      </c>
      <c r="E283" s="9">
        <v>3.1468531468531499E-2</v>
      </c>
      <c r="F283" s="8">
        <v>0</v>
      </c>
    </row>
    <row r="284" spans="1:13" x14ac:dyDescent="0.3">
      <c r="A284" s="3" t="s">
        <v>203</v>
      </c>
      <c r="B284">
        <v>504</v>
      </c>
      <c r="C284">
        <v>66</v>
      </c>
      <c r="D284">
        <v>0</v>
      </c>
      <c r="E284" s="9">
        <v>0.13095238095238099</v>
      </c>
      <c r="F284" s="8">
        <v>0</v>
      </c>
    </row>
    <row r="285" spans="1:13" x14ac:dyDescent="0.3">
      <c r="A285" s="3" t="s">
        <v>204</v>
      </c>
      <c r="B285">
        <v>280</v>
      </c>
      <c r="C285">
        <v>18</v>
      </c>
      <c r="D285">
        <v>0</v>
      </c>
      <c r="E285" s="9">
        <v>6.4285714285714293E-2</v>
      </c>
      <c r="F285" s="8">
        <v>0</v>
      </c>
    </row>
    <row r="286" spans="1:13" x14ac:dyDescent="0.3">
      <c r="A286" s="3" t="s">
        <v>205</v>
      </c>
      <c r="B286">
        <v>670</v>
      </c>
      <c r="C286">
        <v>24</v>
      </c>
      <c r="D286">
        <v>4484.5640000000003</v>
      </c>
      <c r="E286" s="9">
        <v>3.5820895522388103E-2</v>
      </c>
      <c r="F286" s="8">
        <v>186.85683333333336</v>
      </c>
    </row>
    <row r="287" spans="1:13" x14ac:dyDescent="0.3">
      <c r="A287" s="3" t="s">
        <v>206</v>
      </c>
      <c r="B287">
        <v>270</v>
      </c>
      <c r="C287">
        <v>20</v>
      </c>
      <c r="D287">
        <v>0</v>
      </c>
      <c r="E287" s="9">
        <v>7.4074074074074098E-2</v>
      </c>
      <c r="F287" s="8">
        <v>0</v>
      </c>
    </row>
    <row r="288" spans="1:13" x14ac:dyDescent="0.3">
      <c r="A288" s="3" t="s">
        <v>207</v>
      </c>
      <c r="B288">
        <v>375</v>
      </c>
      <c r="C288">
        <v>22</v>
      </c>
      <c r="D288">
        <v>39613.839999999997</v>
      </c>
      <c r="E288" s="9">
        <v>5.86666666666667E-2</v>
      </c>
      <c r="F288" s="8">
        <v>1800.6290909090908</v>
      </c>
    </row>
    <row r="289" spans="1:6" x14ac:dyDescent="0.3">
      <c r="A289" s="3" t="s">
        <v>208</v>
      </c>
      <c r="B289">
        <v>429</v>
      </c>
      <c r="C289">
        <v>14</v>
      </c>
      <c r="D289">
        <v>0</v>
      </c>
      <c r="E289" s="9">
        <v>3.2634032634032598E-2</v>
      </c>
      <c r="F289" s="8">
        <v>0</v>
      </c>
    </row>
    <row r="290" spans="1:6" x14ac:dyDescent="0.3">
      <c r="A290" s="3" t="s">
        <v>209</v>
      </c>
      <c r="B290">
        <v>276</v>
      </c>
      <c r="C290">
        <v>10</v>
      </c>
      <c r="D290">
        <v>0</v>
      </c>
      <c r="E290" s="9">
        <v>3.6231884057971002E-2</v>
      </c>
      <c r="F290" s="8">
        <v>0</v>
      </c>
    </row>
    <row r="291" spans="1:6" x14ac:dyDescent="0.3">
      <c r="A291" s="3" t="s">
        <v>210</v>
      </c>
      <c r="B291">
        <v>447</v>
      </c>
      <c r="C291">
        <v>15</v>
      </c>
      <c r="D291">
        <v>0</v>
      </c>
      <c r="E291" s="9">
        <v>3.35570469798658E-2</v>
      </c>
      <c r="F291" s="8">
        <v>0</v>
      </c>
    </row>
    <row r="292" spans="1:6" x14ac:dyDescent="0.3">
      <c r="A292" s="3" t="s">
        <v>211</v>
      </c>
      <c r="B292">
        <v>420</v>
      </c>
      <c r="C292">
        <v>30</v>
      </c>
      <c r="D292">
        <v>36857.25</v>
      </c>
      <c r="E292" s="9">
        <v>7.1428571428571397E-2</v>
      </c>
      <c r="F292" s="8">
        <v>1228.575</v>
      </c>
    </row>
    <row r="293" spans="1:6" x14ac:dyDescent="0.3">
      <c r="A293" s="3" t="s">
        <v>212</v>
      </c>
      <c r="B293">
        <v>387</v>
      </c>
      <c r="C293">
        <v>8</v>
      </c>
      <c r="D293">
        <v>0</v>
      </c>
      <c r="E293" s="9">
        <v>2.0671834625322998E-2</v>
      </c>
      <c r="F293" s="8">
        <v>0</v>
      </c>
    </row>
    <row r="294" spans="1:6" x14ac:dyDescent="0.3">
      <c r="A294" s="3" t="s">
        <v>213</v>
      </c>
      <c r="B294">
        <v>258</v>
      </c>
      <c r="C294">
        <v>32</v>
      </c>
      <c r="D294">
        <v>0</v>
      </c>
      <c r="E294" s="9">
        <v>0.124031007751938</v>
      </c>
      <c r="F294" s="8">
        <v>0</v>
      </c>
    </row>
    <row r="295" spans="1:6" x14ac:dyDescent="0.3">
      <c r="A295" s="3" t="s">
        <v>214</v>
      </c>
      <c r="B295">
        <v>238</v>
      </c>
      <c r="C295">
        <v>39</v>
      </c>
      <c r="D295">
        <v>0</v>
      </c>
      <c r="E295" s="9">
        <v>0.16386554621848701</v>
      </c>
      <c r="F295" s="8">
        <v>0</v>
      </c>
    </row>
    <row r="296" spans="1:6" x14ac:dyDescent="0.3">
      <c r="A296" s="3" t="s">
        <v>215</v>
      </c>
      <c r="B296">
        <v>393</v>
      </c>
      <c r="C296">
        <v>7</v>
      </c>
      <c r="D296">
        <v>0</v>
      </c>
      <c r="E296" s="9">
        <v>1.7811704834605601E-2</v>
      </c>
      <c r="F296" s="8">
        <v>0</v>
      </c>
    </row>
    <row r="297" spans="1:6" x14ac:dyDescent="0.3">
      <c r="A297" s="3" t="s">
        <v>104</v>
      </c>
      <c r="B297">
        <v>2</v>
      </c>
      <c r="C297">
        <v>8</v>
      </c>
      <c r="D297">
        <v>0</v>
      </c>
      <c r="E297" s="9">
        <v>4</v>
      </c>
      <c r="F297" s="8">
        <v>0</v>
      </c>
    </row>
    <row r="298" spans="1:6" x14ac:dyDescent="0.3">
      <c r="A298" s="3" t="s">
        <v>216</v>
      </c>
      <c r="B298">
        <v>464</v>
      </c>
      <c r="C298">
        <v>48</v>
      </c>
      <c r="D298">
        <v>28846.350000000002</v>
      </c>
      <c r="E298" s="9">
        <v>0.10344827586206901</v>
      </c>
      <c r="F298" s="8">
        <v>600.96562500000005</v>
      </c>
    </row>
    <row r="299" spans="1:6" x14ac:dyDescent="0.3">
      <c r="A299" s="3" t="s">
        <v>217</v>
      </c>
      <c r="B299">
        <v>357</v>
      </c>
      <c r="C299">
        <v>16</v>
      </c>
      <c r="D299">
        <v>0</v>
      </c>
      <c r="E299" s="9">
        <v>4.4817927170868403E-2</v>
      </c>
      <c r="F299" s="8">
        <v>0</v>
      </c>
    </row>
    <row r="300" spans="1:6" x14ac:dyDescent="0.3">
      <c r="A300" s="3" t="s">
        <v>103</v>
      </c>
      <c r="B300">
        <v>24</v>
      </c>
      <c r="C300">
        <v>6</v>
      </c>
      <c r="D300">
        <v>0</v>
      </c>
      <c r="E300" s="9">
        <v>0.25</v>
      </c>
      <c r="F300" s="8">
        <v>0</v>
      </c>
    </row>
    <row r="301" spans="1:6" x14ac:dyDescent="0.3">
      <c r="A301" s="3" t="s">
        <v>218</v>
      </c>
      <c r="B301">
        <v>468</v>
      </c>
      <c r="C301">
        <v>33</v>
      </c>
      <c r="D301">
        <v>0</v>
      </c>
      <c r="E301" s="9">
        <v>7.0512820512820498E-2</v>
      </c>
      <c r="F301" s="8">
        <v>0</v>
      </c>
    </row>
    <row r="302" spans="1:6" x14ac:dyDescent="0.3">
      <c r="A302" s="3" t="s">
        <v>97</v>
      </c>
      <c r="B302">
        <v>6</v>
      </c>
      <c r="C302">
        <v>13</v>
      </c>
      <c r="D302">
        <v>32145.5</v>
      </c>
      <c r="E302" s="9">
        <v>2.1666666666666701</v>
      </c>
      <c r="F302" s="8">
        <v>2472.7307692307691</v>
      </c>
    </row>
    <row r="303" spans="1:6" x14ac:dyDescent="0.3">
      <c r="A303" s="3" t="s">
        <v>219</v>
      </c>
      <c r="B303">
        <v>324</v>
      </c>
      <c r="C303">
        <v>24</v>
      </c>
      <c r="D303">
        <v>53796.310000000005</v>
      </c>
      <c r="E303" s="9">
        <v>7.4074074074074098E-2</v>
      </c>
      <c r="F303" s="8">
        <v>2241.512916666667</v>
      </c>
    </row>
    <row r="304" spans="1:6" x14ac:dyDescent="0.3">
      <c r="A304" s="3" t="s">
        <v>119</v>
      </c>
      <c r="B304">
        <v>10</v>
      </c>
      <c r="C304">
        <v>0</v>
      </c>
      <c r="D304">
        <v>0</v>
      </c>
      <c r="E304" s="9">
        <v>0</v>
      </c>
      <c r="F304" s="8" t="e">
        <v>#NUM!</v>
      </c>
    </row>
    <row r="305" spans="1:6" x14ac:dyDescent="0.3">
      <c r="A305" s="3" t="s">
        <v>220</v>
      </c>
      <c r="B305">
        <v>60</v>
      </c>
      <c r="C305">
        <v>32</v>
      </c>
      <c r="D305">
        <v>0</v>
      </c>
      <c r="E305" s="9">
        <v>0.53333333333333299</v>
      </c>
      <c r="F305" s="8">
        <v>0</v>
      </c>
    </row>
    <row r="306" spans="1:6" x14ac:dyDescent="0.3">
      <c r="A306" s="3" t="s">
        <v>102</v>
      </c>
      <c r="B306">
        <v>49</v>
      </c>
      <c r="C306">
        <v>2</v>
      </c>
      <c r="D306">
        <v>0</v>
      </c>
      <c r="E306" s="9">
        <v>4.08163265306122E-2</v>
      </c>
      <c r="F306" s="8">
        <v>0</v>
      </c>
    </row>
    <row r="307" spans="1:6" x14ac:dyDescent="0.3">
      <c r="A307" s="3" t="s">
        <v>221</v>
      </c>
      <c r="B307">
        <v>170</v>
      </c>
      <c r="C307">
        <v>10</v>
      </c>
      <c r="D307">
        <v>12661.6</v>
      </c>
      <c r="E307" s="9">
        <v>5.8823529411764698E-2</v>
      </c>
      <c r="F307" s="8">
        <v>1266.1600000000001</v>
      </c>
    </row>
    <row r="308" spans="1:6" x14ac:dyDescent="0.3">
      <c r="A308" s="3" t="s">
        <v>105</v>
      </c>
      <c r="B308">
        <v>89</v>
      </c>
      <c r="C308">
        <v>2</v>
      </c>
      <c r="D308">
        <v>0</v>
      </c>
      <c r="E308" s="9">
        <v>2.2471910112359599E-2</v>
      </c>
      <c r="F308" s="8">
        <v>0</v>
      </c>
    </row>
    <row r="309" spans="1:6" x14ac:dyDescent="0.3">
      <c r="A309" s="3" t="s">
        <v>222</v>
      </c>
      <c r="B309">
        <v>4</v>
      </c>
      <c r="C309">
        <v>9</v>
      </c>
      <c r="D309">
        <v>0</v>
      </c>
      <c r="E309" s="9">
        <v>2.25</v>
      </c>
      <c r="F309" s="8">
        <v>0</v>
      </c>
    </row>
    <row r="310" spans="1:6" x14ac:dyDescent="0.3">
      <c r="A310" s="3" t="s">
        <v>223</v>
      </c>
      <c r="B310">
        <v>180</v>
      </c>
      <c r="C310">
        <v>3</v>
      </c>
      <c r="D310">
        <v>2991.96</v>
      </c>
      <c r="E310" s="9">
        <v>1.6666666666666701E-2</v>
      </c>
      <c r="F310" s="8">
        <v>997.32</v>
      </c>
    </row>
    <row r="311" spans="1:6" x14ac:dyDescent="0.3">
      <c r="A311" s="3" t="s">
        <v>224</v>
      </c>
      <c r="B311">
        <v>336</v>
      </c>
      <c r="C311">
        <v>12</v>
      </c>
      <c r="D311">
        <v>7276.38</v>
      </c>
      <c r="E311" s="9">
        <v>3.5714285714285698E-2</v>
      </c>
      <c r="F311" s="8">
        <v>606.36500000000001</v>
      </c>
    </row>
    <row r="312" spans="1:6" x14ac:dyDescent="0.3">
      <c r="A312" s="3" t="s">
        <v>225</v>
      </c>
      <c r="B312">
        <v>10</v>
      </c>
      <c r="C312">
        <v>2</v>
      </c>
      <c r="D312">
        <v>0</v>
      </c>
      <c r="E312" s="9">
        <v>0.2</v>
      </c>
      <c r="F312" s="8">
        <v>0</v>
      </c>
    </row>
    <row r="313" spans="1:6" x14ac:dyDescent="0.3">
      <c r="A313" s="3" t="s">
        <v>226</v>
      </c>
      <c r="B313">
        <v>291</v>
      </c>
      <c r="C313">
        <v>10</v>
      </c>
      <c r="D313">
        <v>0</v>
      </c>
      <c r="E313" s="9">
        <v>3.4364261168384903E-2</v>
      </c>
      <c r="F313" s="8">
        <v>0</v>
      </c>
    </row>
    <row r="314" spans="1:6" x14ac:dyDescent="0.3">
      <c r="A314" s="3" t="s">
        <v>100</v>
      </c>
      <c r="B314">
        <v>116</v>
      </c>
      <c r="C314">
        <v>4</v>
      </c>
      <c r="D314">
        <v>0</v>
      </c>
      <c r="E314" s="9">
        <v>3.4482758620689703E-2</v>
      </c>
      <c r="F314" s="8">
        <v>0</v>
      </c>
    </row>
    <row r="315" spans="1:6" x14ac:dyDescent="0.3">
      <c r="A315" s="3" t="s">
        <v>227</v>
      </c>
      <c r="B315">
        <v>220</v>
      </c>
      <c r="C315">
        <v>20</v>
      </c>
      <c r="D315">
        <v>46802.080000000002</v>
      </c>
      <c r="E315" s="9">
        <v>9.0909090909090898E-2</v>
      </c>
      <c r="F315" s="8">
        <v>2340.1040000000003</v>
      </c>
    </row>
    <row r="316" spans="1:6" x14ac:dyDescent="0.3">
      <c r="A316" s="3" t="s">
        <v>228</v>
      </c>
      <c r="B316">
        <v>4</v>
      </c>
      <c r="C316">
        <v>12</v>
      </c>
      <c r="D316">
        <v>0</v>
      </c>
      <c r="E316" s="9">
        <v>3</v>
      </c>
      <c r="F316" s="8">
        <v>0</v>
      </c>
    </row>
    <row r="317" spans="1:6" x14ac:dyDescent="0.3">
      <c r="A317" s="3" t="s">
        <v>229</v>
      </c>
      <c r="B317">
        <v>198</v>
      </c>
      <c r="C317">
        <v>6</v>
      </c>
      <c r="D317">
        <v>0</v>
      </c>
      <c r="E317" s="9">
        <v>3.03030303030303E-2</v>
      </c>
      <c r="F317" s="8">
        <v>0</v>
      </c>
    </row>
    <row r="318" spans="1:6" x14ac:dyDescent="0.3">
      <c r="A318" s="3" t="s">
        <v>230</v>
      </c>
      <c r="B318">
        <v>113</v>
      </c>
      <c r="C318">
        <v>8</v>
      </c>
      <c r="D318">
        <v>0</v>
      </c>
      <c r="E318" s="9">
        <v>7.0796460176991205E-2</v>
      </c>
      <c r="F318" s="8">
        <v>0</v>
      </c>
    </row>
    <row r="319" spans="1:6" x14ac:dyDescent="0.3">
      <c r="A319" s="3" t="s">
        <v>231</v>
      </c>
      <c r="B319">
        <v>258</v>
      </c>
      <c r="C319">
        <v>5</v>
      </c>
      <c r="D319">
        <v>0</v>
      </c>
      <c r="E319" s="9">
        <v>1.9379844961240299E-2</v>
      </c>
      <c r="F319" s="8">
        <v>0</v>
      </c>
    </row>
    <row r="320" spans="1:6" x14ac:dyDescent="0.3">
      <c r="A320" s="3" t="s">
        <v>232</v>
      </c>
      <c r="B320">
        <v>12</v>
      </c>
      <c r="C320">
        <v>20</v>
      </c>
      <c r="D320">
        <v>0</v>
      </c>
      <c r="E320" s="9">
        <v>1.6666666666666701</v>
      </c>
      <c r="F320" s="8">
        <v>0</v>
      </c>
    </row>
    <row r="321" spans="1:6" x14ac:dyDescent="0.3">
      <c r="A321" s="3" t="s">
        <v>233</v>
      </c>
      <c r="B321">
        <v>342</v>
      </c>
      <c r="C321">
        <v>12</v>
      </c>
      <c r="D321">
        <v>14175.84</v>
      </c>
      <c r="E321" s="9">
        <v>3.5087719298245598E-2</v>
      </c>
      <c r="F321" s="8">
        <v>1181.32</v>
      </c>
    </row>
    <row r="322" spans="1:6" x14ac:dyDescent="0.3">
      <c r="A322" s="3" t="s">
        <v>101</v>
      </c>
      <c r="B322">
        <v>98</v>
      </c>
      <c r="C322">
        <v>9</v>
      </c>
      <c r="D322">
        <v>0</v>
      </c>
      <c r="E322" s="9">
        <v>9.1836734693877597E-2</v>
      </c>
      <c r="F322" s="8">
        <v>0</v>
      </c>
    </row>
    <row r="323" spans="1:6" x14ac:dyDescent="0.3">
      <c r="A323" s="3" t="s">
        <v>234</v>
      </c>
      <c r="B323">
        <v>2</v>
      </c>
      <c r="C323">
        <v>17</v>
      </c>
      <c r="D323">
        <v>0</v>
      </c>
      <c r="E323" s="9">
        <v>8.5</v>
      </c>
      <c r="F323" s="8">
        <v>0</v>
      </c>
    </row>
    <row r="324" spans="1:6" x14ac:dyDescent="0.3">
      <c r="A324" s="3" t="s">
        <v>235</v>
      </c>
      <c r="B324">
        <v>303</v>
      </c>
      <c r="C324">
        <v>28</v>
      </c>
      <c r="D324">
        <v>24275.599999999999</v>
      </c>
      <c r="E324" s="9">
        <v>9.2409240924092403E-2</v>
      </c>
      <c r="F324" s="8">
        <v>866.98571428571427</v>
      </c>
    </row>
    <row r="325" spans="1:6" x14ac:dyDescent="0.3">
      <c r="A325" s="3" t="s">
        <v>236</v>
      </c>
      <c r="B325">
        <v>3</v>
      </c>
      <c r="C325">
        <v>6</v>
      </c>
      <c r="D325">
        <v>0</v>
      </c>
      <c r="E325" s="9">
        <v>2</v>
      </c>
      <c r="F325" s="8">
        <v>0</v>
      </c>
    </row>
    <row r="326" spans="1:6" x14ac:dyDescent="0.3">
      <c r="A326" s="3" t="s">
        <v>237</v>
      </c>
      <c r="B326">
        <v>372</v>
      </c>
      <c r="C326">
        <v>24</v>
      </c>
      <c r="D326">
        <v>20430.16</v>
      </c>
      <c r="E326" s="9">
        <v>6.4516129032258104E-2</v>
      </c>
      <c r="F326" s="8">
        <v>851.25666666666666</v>
      </c>
    </row>
    <row r="327" spans="1:6" x14ac:dyDescent="0.3">
      <c r="A327" s="3" t="s">
        <v>238</v>
      </c>
      <c r="B327">
        <v>224</v>
      </c>
      <c r="C327">
        <v>10</v>
      </c>
      <c r="D327">
        <v>0</v>
      </c>
      <c r="E327" s="9">
        <v>4.4642857142857102E-2</v>
      </c>
      <c r="F327" s="8">
        <v>0</v>
      </c>
    </row>
    <row r="328" spans="1:6" x14ac:dyDescent="0.3">
      <c r="A328" s="3" t="s">
        <v>239</v>
      </c>
      <c r="B328">
        <v>103</v>
      </c>
      <c r="C328">
        <v>20</v>
      </c>
      <c r="D328">
        <v>33810.800000000003</v>
      </c>
      <c r="E328" s="9">
        <v>0.19417475728155301</v>
      </c>
      <c r="F328" s="8">
        <v>1690.5400000000002</v>
      </c>
    </row>
    <row r="329" spans="1:6" x14ac:dyDescent="0.3">
      <c r="A329" s="3" t="s">
        <v>240</v>
      </c>
      <c r="B329">
        <v>138</v>
      </c>
      <c r="C329">
        <v>3</v>
      </c>
      <c r="D329">
        <v>0</v>
      </c>
      <c r="E329" s="9">
        <v>2.1739130434782601E-2</v>
      </c>
      <c r="F329" s="8">
        <v>0</v>
      </c>
    </row>
    <row r="330" spans="1:6" x14ac:dyDescent="0.3">
      <c r="A330" s="3" t="s">
        <v>241</v>
      </c>
      <c r="B330">
        <v>540</v>
      </c>
      <c r="C330">
        <v>35</v>
      </c>
      <c r="D330">
        <v>13080.75</v>
      </c>
      <c r="E330" s="9">
        <v>6.4814814814814797E-2</v>
      </c>
      <c r="F330" s="8">
        <v>373.73571428571427</v>
      </c>
    </row>
    <row r="331" spans="1:6" x14ac:dyDescent="0.3">
      <c r="A331" s="3" t="s">
        <v>242</v>
      </c>
      <c r="B331">
        <v>234</v>
      </c>
      <c r="C331">
        <v>10</v>
      </c>
      <c r="D331">
        <v>0</v>
      </c>
      <c r="E331" s="9">
        <v>4.2735042735042701E-2</v>
      </c>
      <c r="F331" s="8">
        <v>0</v>
      </c>
    </row>
    <row r="332" spans="1:6" x14ac:dyDescent="0.3">
      <c r="A332" s="3" t="s">
        <v>243</v>
      </c>
      <c r="B332">
        <v>206</v>
      </c>
      <c r="C332">
        <v>24</v>
      </c>
      <c r="D332">
        <v>8595.9000000000015</v>
      </c>
      <c r="E332" s="9">
        <v>0.116504854368932</v>
      </c>
      <c r="F332" s="8">
        <v>358.16250000000008</v>
      </c>
    </row>
    <row r="333" spans="1:6" x14ac:dyDescent="0.3">
      <c r="A333" s="3" t="s">
        <v>244</v>
      </c>
      <c r="B333">
        <v>266</v>
      </c>
      <c r="C333">
        <v>12</v>
      </c>
      <c r="D333">
        <v>0</v>
      </c>
      <c r="E333" s="9">
        <v>4.5112781954887202E-2</v>
      </c>
      <c r="F333" s="8">
        <v>0</v>
      </c>
    </row>
    <row r="334" spans="1:6" x14ac:dyDescent="0.3">
      <c r="A334" s="3" t="s">
        <v>245</v>
      </c>
      <c r="B334">
        <v>378</v>
      </c>
      <c r="C334">
        <v>27</v>
      </c>
      <c r="D334">
        <v>0</v>
      </c>
      <c r="E334" s="9">
        <v>7.1428571428571397E-2</v>
      </c>
      <c r="F334" s="8">
        <v>0</v>
      </c>
    </row>
    <row r="335" spans="1:6" x14ac:dyDescent="0.3">
      <c r="A335" s="3" t="s">
        <v>246</v>
      </c>
      <c r="B335">
        <v>236</v>
      </c>
      <c r="C335">
        <v>3</v>
      </c>
      <c r="D335">
        <v>0</v>
      </c>
      <c r="E335" s="9">
        <v>1.27118644067797E-2</v>
      </c>
      <c r="F335" s="8">
        <v>0</v>
      </c>
    </row>
    <row r="336" spans="1:6" x14ac:dyDescent="0.3">
      <c r="A336" s="3" t="s">
        <v>247</v>
      </c>
      <c r="B336">
        <v>720</v>
      </c>
      <c r="C336">
        <v>96</v>
      </c>
      <c r="D336">
        <v>53572.68</v>
      </c>
      <c r="E336" s="9">
        <v>0.133333333333333</v>
      </c>
      <c r="F336" s="8">
        <v>558.04875000000004</v>
      </c>
    </row>
    <row r="337" spans="1:6" x14ac:dyDescent="0.3">
      <c r="A337" s="3" t="s">
        <v>248</v>
      </c>
      <c r="B337">
        <v>780</v>
      </c>
      <c r="C337">
        <v>8</v>
      </c>
      <c r="D337">
        <v>2844.29</v>
      </c>
      <c r="E337" s="9">
        <v>1.02564102564103E-2</v>
      </c>
      <c r="F337" s="8">
        <v>355.53625</v>
      </c>
    </row>
    <row r="338" spans="1:6" x14ac:dyDescent="0.3">
      <c r="A338" s="3" t="s">
        <v>249</v>
      </c>
      <c r="B338">
        <v>516</v>
      </c>
      <c r="C338">
        <v>38</v>
      </c>
      <c r="D338">
        <v>0</v>
      </c>
      <c r="E338" s="9">
        <v>7.3643410852713198E-2</v>
      </c>
      <c r="F338" s="8">
        <v>0</v>
      </c>
    </row>
    <row r="339" spans="1:6" x14ac:dyDescent="0.3">
      <c r="A339" s="3" t="s">
        <v>250</v>
      </c>
      <c r="B339">
        <v>452</v>
      </c>
      <c r="C339">
        <v>60</v>
      </c>
      <c r="D339">
        <v>0</v>
      </c>
      <c r="E339" s="9">
        <v>0.132743362831858</v>
      </c>
      <c r="F339" s="8">
        <v>0</v>
      </c>
    </row>
    <row r="340" spans="1:6" x14ac:dyDescent="0.3">
      <c r="A340" s="3" t="s">
        <v>251</v>
      </c>
      <c r="B340">
        <v>480</v>
      </c>
      <c r="C340">
        <v>100</v>
      </c>
      <c r="D340">
        <v>0</v>
      </c>
      <c r="E340" s="9">
        <v>0.20833333333333301</v>
      </c>
      <c r="F340" s="8">
        <v>0</v>
      </c>
    </row>
    <row r="341" spans="1:6" x14ac:dyDescent="0.3">
      <c r="A341" s="3" t="s">
        <v>252</v>
      </c>
      <c r="B341">
        <v>516</v>
      </c>
      <c r="C341">
        <v>108</v>
      </c>
      <c r="D341">
        <v>0</v>
      </c>
      <c r="E341" s="9">
        <v>0.209302325581395</v>
      </c>
      <c r="F341" s="8">
        <v>0</v>
      </c>
    </row>
    <row r="342" spans="1:6" x14ac:dyDescent="0.3">
      <c r="A342" s="3" t="s">
        <v>253</v>
      </c>
      <c r="B342">
        <v>518</v>
      </c>
      <c r="C342">
        <v>60</v>
      </c>
      <c r="D342">
        <v>0</v>
      </c>
      <c r="E342" s="9">
        <v>0.115830115830116</v>
      </c>
      <c r="F342" s="8">
        <v>0</v>
      </c>
    </row>
    <row r="343" spans="1:6" x14ac:dyDescent="0.3">
      <c r="A343" s="3" t="s">
        <v>254</v>
      </c>
      <c r="B343">
        <v>480</v>
      </c>
      <c r="C343">
        <v>72</v>
      </c>
      <c r="D343">
        <v>0</v>
      </c>
      <c r="E343" s="9">
        <v>0.15</v>
      </c>
      <c r="F343" s="8">
        <v>0</v>
      </c>
    </row>
    <row r="344" spans="1:6" x14ac:dyDescent="0.3">
      <c r="A344" s="3" t="s">
        <v>255</v>
      </c>
      <c r="B344">
        <v>750</v>
      </c>
      <c r="C344">
        <v>96</v>
      </c>
      <c r="D344">
        <v>123085.8</v>
      </c>
      <c r="E344" s="9">
        <v>0.128</v>
      </c>
      <c r="F344" s="8">
        <v>1282.14375</v>
      </c>
    </row>
    <row r="345" spans="1:6" x14ac:dyDescent="0.3">
      <c r="A345" s="3" t="s">
        <v>256</v>
      </c>
      <c r="B345">
        <v>504</v>
      </c>
      <c r="C345">
        <v>32</v>
      </c>
      <c r="D345">
        <v>0</v>
      </c>
      <c r="E345" s="9">
        <v>6.3492063492063502E-2</v>
      </c>
      <c r="F345" s="8">
        <v>0</v>
      </c>
    </row>
    <row r="346" spans="1:6" x14ac:dyDescent="0.3">
      <c r="A346" s="3" t="s">
        <v>257</v>
      </c>
      <c r="B346">
        <v>494</v>
      </c>
      <c r="C346">
        <v>60</v>
      </c>
      <c r="D346">
        <v>0</v>
      </c>
      <c r="E346" s="9">
        <v>0.121457489878542</v>
      </c>
      <c r="F346" s="8">
        <v>0</v>
      </c>
    </row>
    <row r="347" spans="1:6" x14ac:dyDescent="0.3">
      <c r="A347" s="3" t="s">
        <v>258</v>
      </c>
      <c r="B347">
        <v>446</v>
      </c>
      <c r="C347">
        <v>30</v>
      </c>
      <c r="D347">
        <v>0</v>
      </c>
      <c r="E347" s="9">
        <v>6.7264573991031404E-2</v>
      </c>
      <c r="F347" s="8">
        <v>0</v>
      </c>
    </row>
    <row r="348" spans="1:6" x14ac:dyDescent="0.3">
      <c r="A348" s="3" t="s">
        <v>259</v>
      </c>
      <c r="B348">
        <v>564</v>
      </c>
      <c r="C348">
        <v>22</v>
      </c>
      <c r="D348">
        <v>0</v>
      </c>
      <c r="E348" s="9">
        <v>3.9007092198581603E-2</v>
      </c>
      <c r="F348" s="8">
        <v>0</v>
      </c>
    </row>
    <row r="349" spans="1:6" x14ac:dyDescent="0.3">
      <c r="A349" s="3" t="s">
        <v>260</v>
      </c>
      <c r="B349">
        <v>448</v>
      </c>
      <c r="C349">
        <v>110</v>
      </c>
      <c r="D349">
        <v>0</v>
      </c>
      <c r="E349" s="9">
        <v>0.245535714285714</v>
      </c>
      <c r="F349" s="8">
        <v>0</v>
      </c>
    </row>
    <row r="350" spans="1:6" x14ac:dyDescent="0.3">
      <c r="A350" s="3" t="s">
        <v>261</v>
      </c>
      <c r="B350">
        <v>444</v>
      </c>
      <c r="C350">
        <v>50</v>
      </c>
      <c r="D350">
        <v>0</v>
      </c>
      <c r="E350" s="9">
        <v>0.112612612612613</v>
      </c>
      <c r="F350" s="8">
        <v>0</v>
      </c>
    </row>
    <row r="351" spans="1:6" x14ac:dyDescent="0.3">
      <c r="A351" s="3" t="s">
        <v>262</v>
      </c>
      <c r="B351">
        <v>633</v>
      </c>
      <c r="C351">
        <v>33</v>
      </c>
      <c r="D351">
        <v>0</v>
      </c>
      <c r="E351" s="9">
        <v>5.2132701421800903E-2</v>
      </c>
      <c r="F351" s="8">
        <v>0</v>
      </c>
    </row>
    <row r="352" spans="1:6" x14ac:dyDescent="0.3">
      <c r="A352" s="3" t="s">
        <v>263</v>
      </c>
      <c r="B352">
        <v>442</v>
      </c>
      <c r="C352">
        <v>32</v>
      </c>
      <c r="D352">
        <v>0</v>
      </c>
      <c r="E352" s="9">
        <v>7.2398190045248903E-2</v>
      </c>
      <c r="F352" s="8">
        <v>0</v>
      </c>
    </row>
    <row r="353" spans="1:6" x14ac:dyDescent="0.3">
      <c r="A353" s="3" t="s">
        <v>264</v>
      </c>
      <c r="B353">
        <v>480</v>
      </c>
      <c r="C353">
        <v>60</v>
      </c>
      <c r="D353">
        <v>0</v>
      </c>
      <c r="E353" s="9">
        <v>0.125</v>
      </c>
      <c r="F353" s="8">
        <v>0</v>
      </c>
    </row>
    <row r="354" spans="1:6" x14ac:dyDescent="0.3">
      <c r="A354" s="3" t="s">
        <v>265</v>
      </c>
      <c r="B354">
        <v>458</v>
      </c>
      <c r="C354">
        <v>63</v>
      </c>
      <c r="D354">
        <v>0</v>
      </c>
      <c r="E354" s="9">
        <v>0.137554585152838</v>
      </c>
      <c r="F354" s="8">
        <v>0</v>
      </c>
    </row>
    <row r="355" spans="1:6" x14ac:dyDescent="0.3">
      <c r="A355" s="3" t="s">
        <v>266</v>
      </c>
      <c r="B355">
        <v>786</v>
      </c>
      <c r="C355">
        <v>16</v>
      </c>
      <c r="D355">
        <v>2828.97</v>
      </c>
      <c r="E355" s="9">
        <v>2.03562340966921E-2</v>
      </c>
      <c r="F355" s="8">
        <v>176.81062499999999</v>
      </c>
    </row>
    <row r="356" spans="1:6" x14ac:dyDescent="0.3">
      <c r="A356" s="3" t="s">
        <v>267</v>
      </c>
      <c r="B356">
        <v>496</v>
      </c>
      <c r="C356">
        <v>15</v>
      </c>
      <c r="D356">
        <v>0</v>
      </c>
      <c r="E356" s="9">
        <v>3.0241935483871E-2</v>
      </c>
      <c r="F356" s="8">
        <v>0</v>
      </c>
    </row>
    <row r="357" spans="1:6" x14ac:dyDescent="0.3">
      <c r="A357" s="3" t="s">
        <v>268</v>
      </c>
      <c r="B357">
        <v>442</v>
      </c>
      <c r="C357">
        <v>40</v>
      </c>
      <c r="D357">
        <v>0</v>
      </c>
      <c r="E357" s="9">
        <v>9.0497737556561098E-2</v>
      </c>
      <c r="F357" s="8">
        <v>0</v>
      </c>
    </row>
    <row r="358" spans="1:6" x14ac:dyDescent="0.3">
      <c r="A358" s="3" t="s">
        <v>269</v>
      </c>
      <c r="B358">
        <v>490</v>
      </c>
      <c r="C358">
        <v>80</v>
      </c>
      <c r="D358">
        <v>0</v>
      </c>
      <c r="E358" s="9">
        <v>0.16326530612244899</v>
      </c>
      <c r="F358" s="8">
        <v>0</v>
      </c>
    </row>
    <row r="359" spans="1:6" x14ac:dyDescent="0.3">
      <c r="A359" s="3" t="s">
        <v>270</v>
      </c>
      <c r="B359">
        <v>482</v>
      </c>
      <c r="C359">
        <v>60</v>
      </c>
      <c r="D359">
        <v>0</v>
      </c>
      <c r="E359" s="9">
        <v>0.12448132780083</v>
      </c>
      <c r="F359" s="8">
        <v>0</v>
      </c>
    </row>
    <row r="360" spans="1:6" x14ac:dyDescent="0.3">
      <c r="A360" s="3" t="s">
        <v>271</v>
      </c>
      <c r="B360">
        <v>663</v>
      </c>
      <c r="C360">
        <v>100</v>
      </c>
      <c r="D360">
        <v>94381.2</v>
      </c>
      <c r="E360" s="9">
        <v>0.150829562594268</v>
      </c>
      <c r="F360" s="8">
        <v>943.81200000000001</v>
      </c>
    </row>
    <row r="361" spans="1:6" x14ac:dyDescent="0.3">
      <c r="A361" s="3" t="s">
        <v>272</v>
      </c>
      <c r="B361">
        <v>378</v>
      </c>
      <c r="C361">
        <v>108</v>
      </c>
      <c r="D361">
        <v>0</v>
      </c>
      <c r="E361" s="9">
        <v>0.28571428571428598</v>
      </c>
      <c r="F361" s="8">
        <v>0</v>
      </c>
    </row>
    <row r="362" spans="1:6" x14ac:dyDescent="0.3">
      <c r="A362" s="3" t="s">
        <v>99</v>
      </c>
      <c r="B362">
        <v>40</v>
      </c>
      <c r="C362">
        <v>11</v>
      </c>
      <c r="D362">
        <v>0</v>
      </c>
      <c r="E362" s="9">
        <v>0.27500000000000002</v>
      </c>
      <c r="F362" s="8">
        <v>0</v>
      </c>
    </row>
    <row r="363" spans="1:6" x14ac:dyDescent="0.3">
      <c r="A363" s="3" t="s">
        <v>273</v>
      </c>
      <c r="B363">
        <v>414</v>
      </c>
      <c r="C363">
        <v>48</v>
      </c>
      <c r="D363">
        <v>0</v>
      </c>
      <c r="E363" s="9">
        <v>0.115942028985507</v>
      </c>
      <c r="F363" s="8">
        <v>0</v>
      </c>
    </row>
    <row r="364" spans="1:6" x14ac:dyDescent="0.3">
      <c r="A364" s="3" t="s">
        <v>106</v>
      </c>
      <c r="B364">
        <v>40</v>
      </c>
      <c r="C364">
        <v>2</v>
      </c>
      <c r="D364">
        <v>0</v>
      </c>
      <c r="E364" s="9">
        <v>0.05</v>
      </c>
      <c r="F364" s="8">
        <v>0</v>
      </c>
    </row>
    <row r="365" spans="1:6" x14ac:dyDescent="0.3">
      <c r="A365" s="3" t="s">
        <v>274</v>
      </c>
      <c r="B365">
        <v>48</v>
      </c>
      <c r="C365">
        <v>30</v>
      </c>
      <c r="D365">
        <v>0</v>
      </c>
      <c r="E365" s="9">
        <v>0.625</v>
      </c>
      <c r="F365" s="8">
        <v>0</v>
      </c>
    </row>
    <row r="366" spans="1:6" x14ac:dyDescent="0.3">
      <c r="A366" s="3" t="s">
        <v>96</v>
      </c>
      <c r="B366">
        <v>258</v>
      </c>
      <c r="C366">
        <v>21</v>
      </c>
      <c r="D366">
        <v>16356.7</v>
      </c>
      <c r="E366" s="9">
        <v>8.1395348837209294E-2</v>
      </c>
      <c r="F366" s="8">
        <v>778.89047619047619</v>
      </c>
    </row>
    <row r="367" spans="1:6" x14ac:dyDescent="0.3">
      <c r="A367" s="3" t="s">
        <v>275</v>
      </c>
      <c r="B367">
        <v>27</v>
      </c>
      <c r="C367">
        <v>19</v>
      </c>
      <c r="D367">
        <v>2834.43</v>
      </c>
      <c r="E367" s="9">
        <v>0.70370370370370405</v>
      </c>
      <c r="F367" s="8">
        <v>149.18052631578948</v>
      </c>
    </row>
    <row r="368" spans="1:6" x14ac:dyDescent="0.3">
      <c r="A368" s="3" t="s">
        <v>276</v>
      </c>
      <c r="B368">
        <v>621</v>
      </c>
      <c r="C368">
        <v>9</v>
      </c>
      <c r="D368">
        <v>2895.5</v>
      </c>
      <c r="E368" s="9">
        <v>1.4492753623188401E-2</v>
      </c>
      <c r="F368" s="8">
        <v>321.72222222222223</v>
      </c>
    </row>
    <row r="369" spans="1:6" x14ac:dyDescent="0.3">
      <c r="A369" s="3" t="s">
        <v>98</v>
      </c>
      <c r="B369">
        <v>442</v>
      </c>
      <c r="C369">
        <v>16</v>
      </c>
      <c r="D369">
        <v>16525.371999999999</v>
      </c>
      <c r="E369" s="9">
        <v>3.6199095022624403E-2</v>
      </c>
      <c r="F369" s="8">
        <v>1032.83575</v>
      </c>
    </row>
    <row r="370" spans="1:6" x14ac:dyDescent="0.3">
      <c r="A370" s="3" t="s">
        <v>277</v>
      </c>
      <c r="B370">
        <v>0</v>
      </c>
      <c r="C370">
        <v>26</v>
      </c>
      <c r="D370">
        <v>0</v>
      </c>
      <c r="E370" s="9"/>
      <c r="F370" s="8">
        <v>0</v>
      </c>
    </row>
    <row r="371" spans="1:6" x14ac:dyDescent="0.3">
      <c r="A371" s="3" t="s">
        <v>278</v>
      </c>
      <c r="B371">
        <v>651</v>
      </c>
      <c r="C371">
        <v>14</v>
      </c>
      <c r="D371">
        <v>24613.919999999998</v>
      </c>
      <c r="E371" s="9">
        <v>2.1505376344085999E-2</v>
      </c>
      <c r="F371" s="8">
        <v>1758.1371428571426</v>
      </c>
    </row>
    <row r="372" spans="1:6" x14ac:dyDescent="0.3">
      <c r="A372" s="3" t="s">
        <v>279</v>
      </c>
      <c r="B372">
        <v>464</v>
      </c>
      <c r="C372">
        <v>3</v>
      </c>
      <c r="D372">
        <v>0</v>
      </c>
      <c r="E372" s="9">
        <v>6.4655172413793103E-3</v>
      </c>
      <c r="F372" s="8">
        <v>0</v>
      </c>
    </row>
    <row r="373" spans="1:6" x14ac:dyDescent="0.3">
      <c r="A373" s="3" t="s">
        <v>280</v>
      </c>
      <c r="B373">
        <v>178</v>
      </c>
      <c r="C373">
        <v>6</v>
      </c>
      <c r="D373">
        <v>0</v>
      </c>
      <c r="E373" s="9">
        <v>3.3707865168539297E-2</v>
      </c>
      <c r="F373" s="8">
        <v>0</v>
      </c>
    </row>
    <row r="374" spans="1:6" x14ac:dyDescent="0.3">
      <c r="A374" s="3" t="s">
        <v>281</v>
      </c>
      <c r="B374">
        <v>414</v>
      </c>
      <c r="C374">
        <v>9</v>
      </c>
      <c r="D374">
        <v>0</v>
      </c>
      <c r="E374" s="9">
        <v>2.1739130434782601E-2</v>
      </c>
      <c r="F374" s="8">
        <v>0</v>
      </c>
    </row>
    <row r="375" spans="1:6" x14ac:dyDescent="0.3">
      <c r="A375" s="3" t="s">
        <v>282</v>
      </c>
      <c r="B375">
        <v>699</v>
      </c>
      <c r="C375">
        <v>14</v>
      </c>
      <c r="D375">
        <v>9656.24</v>
      </c>
      <c r="E375" s="9">
        <v>2.0028612303290401E-2</v>
      </c>
      <c r="F375" s="8">
        <v>689.73142857142852</v>
      </c>
    </row>
    <row r="376" spans="1:6" x14ac:dyDescent="0.3">
      <c r="A376" s="3" t="s">
        <v>283</v>
      </c>
      <c r="B376">
        <v>470</v>
      </c>
      <c r="C376">
        <v>14</v>
      </c>
      <c r="D376">
        <v>0</v>
      </c>
      <c r="E376" s="9">
        <v>2.97872340425532E-2</v>
      </c>
      <c r="F376" s="8">
        <v>0</v>
      </c>
    </row>
    <row r="377" spans="1:6" x14ac:dyDescent="0.3">
      <c r="A377" s="3" t="s">
        <v>284</v>
      </c>
      <c r="B377">
        <v>15</v>
      </c>
      <c r="C377">
        <v>32</v>
      </c>
      <c r="D377">
        <v>12533.64</v>
      </c>
      <c r="E377" s="9">
        <v>2.1333333333333302</v>
      </c>
      <c r="F377" s="8">
        <v>391.67624999999998</v>
      </c>
    </row>
    <row r="378" spans="1:6" x14ac:dyDescent="0.3">
      <c r="A378" s="3" t="s">
        <v>285</v>
      </c>
      <c r="B378">
        <v>436</v>
      </c>
      <c r="C378">
        <v>9</v>
      </c>
      <c r="D378">
        <v>0</v>
      </c>
      <c r="E378" s="9">
        <v>2.06422018348624E-2</v>
      </c>
      <c r="F378" s="8">
        <v>0</v>
      </c>
    </row>
    <row r="379" spans="1:6" x14ac:dyDescent="0.3">
      <c r="A379" s="3" t="s">
        <v>286</v>
      </c>
      <c r="B379">
        <v>10</v>
      </c>
      <c r="C379">
        <v>11</v>
      </c>
      <c r="D379">
        <v>0</v>
      </c>
      <c r="E379" s="9">
        <v>1.1000000000000001</v>
      </c>
      <c r="F379" s="8">
        <v>0</v>
      </c>
    </row>
    <row r="380" spans="1:6" x14ac:dyDescent="0.3">
      <c r="A380" s="3" t="s">
        <v>287</v>
      </c>
      <c r="B380">
        <v>672</v>
      </c>
      <c r="C380">
        <v>28</v>
      </c>
      <c r="D380">
        <v>5822.22</v>
      </c>
      <c r="E380" s="9">
        <v>4.1666666666666699E-2</v>
      </c>
      <c r="F380" s="8">
        <v>207.93642857142859</v>
      </c>
    </row>
    <row r="381" spans="1:6" x14ac:dyDescent="0.3">
      <c r="A381" s="3" t="s">
        <v>288</v>
      </c>
      <c r="B381">
        <v>464</v>
      </c>
      <c r="C381">
        <v>16</v>
      </c>
      <c r="D381">
        <v>0</v>
      </c>
      <c r="E381" s="9">
        <v>3.4482758620689703E-2</v>
      </c>
      <c r="F381" s="8">
        <v>0</v>
      </c>
    </row>
    <row r="382" spans="1:6" x14ac:dyDescent="0.3">
      <c r="A382" s="3" t="s">
        <v>95</v>
      </c>
      <c r="B382">
        <v>524</v>
      </c>
      <c r="C382">
        <v>22</v>
      </c>
      <c r="D382">
        <v>0</v>
      </c>
      <c r="E382" s="9">
        <v>4.1984732824427502E-2</v>
      </c>
      <c r="F382" s="8">
        <v>0</v>
      </c>
    </row>
    <row r="383" spans="1:6" x14ac:dyDescent="0.3">
      <c r="A383" s="3" t="s">
        <v>94</v>
      </c>
      <c r="B383">
        <v>693</v>
      </c>
      <c r="C383">
        <v>21</v>
      </c>
      <c r="D383">
        <v>7385.8499999999995</v>
      </c>
      <c r="E383" s="9">
        <v>3.03030303030303E-2</v>
      </c>
      <c r="F383" s="8">
        <v>351.70714285714286</v>
      </c>
    </row>
    <row r="384" spans="1:6" x14ac:dyDescent="0.3">
      <c r="A384" s="3" t="s">
        <v>289</v>
      </c>
      <c r="B384">
        <v>744</v>
      </c>
      <c r="C384">
        <v>56</v>
      </c>
      <c r="D384">
        <v>20627.36</v>
      </c>
      <c r="E384" s="9">
        <v>7.5268817204301106E-2</v>
      </c>
      <c r="F384" s="8">
        <v>368.34571428571428</v>
      </c>
    </row>
    <row r="385" spans="1:6" x14ac:dyDescent="0.3">
      <c r="A385" s="3" t="s">
        <v>290</v>
      </c>
      <c r="B385">
        <v>458</v>
      </c>
      <c r="C385">
        <v>9</v>
      </c>
      <c r="D385">
        <v>0</v>
      </c>
      <c r="E385" s="9">
        <v>1.96506550218341E-2</v>
      </c>
      <c r="F385" s="8">
        <v>0</v>
      </c>
    </row>
    <row r="386" spans="1:6" x14ac:dyDescent="0.3">
      <c r="A386" s="3" t="s">
        <v>291</v>
      </c>
      <c r="B386">
        <v>472</v>
      </c>
      <c r="C386">
        <v>18</v>
      </c>
      <c r="D386">
        <v>8188.86</v>
      </c>
      <c r="E386" s="9">
        <v>3.8135593220338999E-2</v>
      </c>
      <c r="F386" s="8">
        <v>454.93666666666667</v>
      </c>
    </row>
    <row r="387" spans="1:6" x14ac:dyDescent="0.3">
      <c r="A387" s="3" t="s">
        <v>292</v>
      </c>
      <c r="B387">
        <v>756</v>
      </c>
      <c r="C387">
        <v>36</v>
      </c>
      <c r="D387">
        <v>26453.279999999999</v>
      </c>
      <c r="E387" s="9">
        <v>4.7619047619047603E-2</v>
      </c>
      <c r="F387" s="8">
        <v>734.81333333333328</v>
      </c>
    </row>
    <row r="388" spans="1:6" x14ac:dyDescent="0.3">
      <c r="A388" s="3" t="s">
        <v>293</v>
      </c>
      <c r="B388">
        <v>250</v>
      </c>
      <c r="C388">
        <v>0</v>
      </c>
      <c r="D388">
        <v>0</v>
      </c>
      <c r="E388" s="9">
        <v>0</v>
      </c>
      <c r="F388" s="8" t="e">
        <v>#NUM!</v>
      </c>
    </row>
    <row r="389" spans="1:6" x14ac:dyDescent="0.3">
      <c r="A389" s="3" t="s">
        <v>294</v>
      </c>
      <c r="B389">
        <v>510</v>
      </c>
      <c r="C389">
        <v>9</v>
      </c>
      <c r="D389">
        <v>0</v>
      </c>
      <c r="E389" s="9">
        <v>1.7647058823529401E-2</v>
      </c>
      <c r="F389" s="8">
        <v>0</v>
      </c>
    </row>
    <row r="390" spans="1:6" x14ac:dyDescent="0.3">
      <c r="A390" s="3" t="s">
        <v>295</v>
      </c>
      <c r="B390">
        <v>454</v>
      </c>
      <c r="C390">
        <v>28</v>
      </c>
      <c r="D390">
        <v>0</v>
      </c>
      <c r="E390" s="9">
        <v>6.1674008810572702E-2</v>
      </c>
      <c r="F390" s="8">
        <v>0</v>
      </c>
    </row>
    <row r="391" spans="1:6" x14ac:dyDescent="0.3">
      <c r="A391" s="3" t="s">
        <v>296</v>
      </c>
      <c r="B391">
        <v>714</v>
      </c>
      <c r="C391">
        <v>87</v>
      </c>
      <c r="D391">
        <v>30920.58</v>
      </c>
      <c r="E391" s="9">
        <v>0.121848739495798</v>
      </c>
      <c r="F391" s="8">
        <v>355.40896551724143</v>
      </c>
    </row>
    <row r="392" spans="1:6" x14ac:dyDescent="0.3">
      <c r="A392" s="3" t="s">
        <v>297</v>
      </c>
      <c r="B392">
        <v>702</v>
      </c>
      <c r="C392">
        <v>32</v>
      </c>
      <c r="D392">
        <v>11008.56</v>
      </c>
      <c r="E392" s="9">
        <v>4.55840455840456E-2</v>
      </c>
      <c r="F392" s="8">
        <v>344.01749999999998</v>
      </c>
    </row>
    <row r="393" spans="1:6" x14ac:dyDescent="0.3">
      <c r="A393" s="3" t="s">
        <v>298</v>
      </c>
      <c r="B393">
        <v>690</v>
      </c>
      <c r="C393">
        <v>24</v>
      </c>
      <c r="D393">
        <v>27555.24</v>
      </c>
      <c r="E393" s="9">
        <v>3.4782608695652202E-2</v>
      </c>
      <c r="F393" s="8">
        <v>1148.135</v>
      </c>
    </row>
    <row r="394" spans="1:6" x14ac:dyDescent="0.3">
      <c r="A394" s="3" t="s">
        <v>299</v>
      </c>
      <c r="B394">
        <v>132</v>
      </c>
      <c r="C394">
        <v>24</v>
      </c>
      <c r="D394">
        <v>0</v>
      </c>
      <c r="E394" s="9">
        <v>0.18181818181818199</v>
      </c>
      <c r="F394" s="8">
        <v>0</v>
      </c>
    </row>
    <row r="395" spans="1:6" x14ac:dyDescent="0.3">
      <c r="A395" s="3" t="s">
        <v>300</v>
      </c>
      <c r="B395">
        <v>144</v>
      </c>
      <c r="C395">
        <v>2</v>
      </c>
      <c r="D395">
        <v>0</v>
      </c>
      <c r="E395" s="9">
        <v>1.38888888888889E-2</v>
      </c>
      <c r="F395" s="8">
        <v>0</v>
      </c>
    </row>
    <row r="396" spans="1:6" x14ac:dyDescent="0.3">
      <c r="A396" s="3" t="s">
        <v>301</v>
      </c>
      <c r="B396">
        <v>121</v>
      </c>
      <c r="C396">
        <v>8</v>
      </c>
      <c r="D396">
        <v>0</v>
      </c>
      <c r="E396" s="9">
        <v>6.6115702479338803E-2</v>
      </c>
      <c r="F396" s="8">
        <v>0</v>
      </c>
    </row>
    <row r="397" spans="1:6" x14ac:dyDescent="0.3">
      <c r="A397" s="3" t="s">
        <v>302</v>
      </c>
      <c r="B397">
        <v>136</v>
      </c>
      <c r="C397">
        <v>1</v>
      </c>
      <c r="D397">
        <v>0</v>
      </c>
      <c r="E397" s="9">
        <v>7.3529411764705899E-3</v>
      </c>
      <c r="F397" s="8">
        <v>0</v>
      </c>
    </row>
    <row r="398" spans="1:6" x14ac:dyDescent="0.3">
      <c r="A398" s="3" t="s">
        <v>303</v>
      </c>
      <c r="B398">
        <v>125</v>
      </c>
      <c r="C398">
        <v>12</v>
      </c>
      <c r="D398">
        <v>0</v>
      </c>
      <c r="E398" s="9">
        <v>9.6000000000000002E-2</v>
      </c>
      <c r="F398" s="8">
        <v>0</v>
      </c>
    </row>
    <row r="399" spans="1:6" x14ac:dyDescent="0.3">
      <c r="A399" s="3" t="s">
        <v>304</v>
      </c>
      <c r="B399">
        <v>100</v>
      </c>
      <c r="C399">
        <v>2</v>
      </c>
      <c r="D399">
        <v>0</v>
      </c>
      <c r="E399" s="9">
        <v>0.02</v>
      </c>
      <c r="F399" s="8">
        <v>0</v>
      </c>
    </row>
  </sheetData>
  <mergeCells count="33">
    <mergeCell ref="Q200:T200"/>
    <mergeCell ref="R203:AC203"/>
    <mergeCell ref="B152:F152"/>
    <mergeCell ref="B153:F153"/>
    <mergeCell ref="A200:F200"/>
    <mergeCell ref="B201:E201"/>
    <mergeCell ref="B202:E202"/>
    <mergeCell ref="Q6:AC6"/>
    <mergeCell ref="AE6:AQ6"/>
    <mergeCell ref="B7:M7"/>
    <mergeCell ref="B55:M55"/>
    <mergeCell ref="B104:M104"/>
    <mergeCell ref="R7:AC7"/>
    <mergeCell ref="AF7:AQ7"/>
    <mergeCell ref="A265:B265"/>
    <mergeCell ref="A151:C151"/>
    <mergeCell ref="A4:C4"/>
    <mergeCell ref="B5:D5"/>
    <mergeCell ref="B6:D6"/>
    <mergeCell ref="B102:D102"/>
    <mergeCell ref="B103:D103"/>
    <mergeCell ref="A101:C101"/>
    <mergeCell ref="B54:D54"/>
    <mergeCell ref="A53:D53"/>
    <mergeCell ref="B226:C226"/>
    <mergeCell ref="B227:C227"/>
    <mergeCell ref="B154:M154"/>
    <mergeCell ref="B203:M203"/>
    <mergeCell ref="B271:D271"/>
    <mergeCell ref="B266:G266"/>
    <mergeCell ref="B267:G267"/>
    <mergeCell ref="B270:D270"/>
    <mergeCell ref="A269:B269"/>
  </mergeCells>
  <phoneticPr fontId="5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tabSelected="1" topLeftCell="A10" workbookViewId="0">
      <selection activeCell="M21" sqref="M21"/>
    </sheetView>
  </sheetViews>
  <sheetFormatPr baseColWidth="10" defaultRowHeight="14.4" x14ac:dyDescent="0.3"/>
  <sheetData>
    <row r="1" spans="1:14" x14ac:dyDescent="0.3">
      <c r="A1" s="1" t="s">
        <v>78</v>
      </c>
      <c r="F1" s="1" t="s">
        <v>89</v>
      </c>
    </row>
    <row r="2" spans="1:14" x14ac:dyDescent="0.3">
      <c r="B2" s="31" t="s">
        <v>77</v>
      </c>
      <c r="C2" s="31"/>
      <c r="G2" s="31" t="s">
        <v>77</v>
      </c>
      <c r="H2" s="31"/>
      <c r="N2" s="1" t="s">
        <v>151</v>
      </c>
    </row>
    <row r="3" spans="1:14" x14ac:dyDescent="0.3">
      <c r="B3" s="29" t="s">
        <v>76</v>
      </c>
      <c r="C3" s="29"/>
      <c r="G3" s="29" t="s">
        <v>122</v>
      </c>
      <c r="H3" s="29"/>
      <c r="N3" t="s">
        <v>152</v>
      </c>
    </row>
    <row r="5" spans="1:14" x14ac:dyDescent="0.3">
      <c r="A5" s="1" t="s">
        <v>79</v>
      </c>
      <c r="F5" s="1" t="s">
        <v>90</v>
      </c>
    </row>
    <row r="6" spans="1:14" x14ac:dyDescent="0.3">
      <c r="B6" s="31" t="s">
        <v>75</v>
      </c>
      <c r="C6" s="31"/>
      <c r="G6" s="31" t="s">
        <v>75</v>
      </c>
      <c r="H6" s="31"/>
    </row>
    <row r="7" spans="1:14" x14ac:dyDescent="0.3">
      <c r="B7" s="29" t="s">
        <v>76</v>
      </c>
      <c r="C7" s="29"/>
      <c r="G7" s="29" t="s">
        <v>122</v>
      </c>
      <c r="H7" s="29"/>
    </row>
    <row r="8" spans="1:14" x14ac:dyDescent="0.3">
      <c r="N8" s="1" t="s">
        <v>153</v>
      </c>
    </row>
    <row r="9" spans="1:14" x14ac:dyDescent="0.3">
      <c r="A9" s="1" t="s">
        <v>80</v>
      </c>
      <c r="F9" s="1" t="s">
        <v>91</v>
      </c>
      <c r="N9" t="s">
        <v>154</v>
      </c>
    </row>
    <row r="10" spans="1:14" x14ac:dyDescent="0.3">
      <c r="B10" s="31" t="s">
        <v>81</v>
      </c>
      <c r="C10" s="31"/>
      <c r="G10" s="31" t="s">
        <v>81</v>
      </c>
      <c r="H10" s="31"/>
    </row>
    <row r="11" spans="1:14" x14ac:dyDescent="0.3">
      <c r="B11" s="29" t="s">
        <v>76</v>
      </c>
      <c r="C11" s="29"/>
      <c r="G11" s="29" t="s">
        <v>122</v>
      </c>
      <c r="H11" s="29"/>
    </row>
    <row r="13" spans="1:14" x14ac:dyDescent="0.3">
      <c r="A13" s="1" t="s">
        <v>125</v>
      </c>
    </row>
    <row r="14" spans="1:14" x14ac:dyDescent="0.3">
      <c r="B14" s="31" t="s">
        <v>123</v>
      </c>
      <c r="C14" s="31"/>
    </row>
    <row r="15" spans="1:14" x14ac:dyDescent="0.3">
      <c r="B15" s="29" t="s">
        <v>75</v>
      </c>
      <c r="C15" s="29"/>
    </row>
    <row r="17" spans="1:13" x14ac:dyDescent="0.3">
      <c r="A17" s="1" t="s">
        <v>86</v>
      </c>
    </row>
    <row r="18" spans="1:13" x14ac:dyDescent="0.3">
      <c r="B18" s="31" t="s">
        <v>84</v>
      </c>
      <c r="C18" s="31"/>
    </row>
    <row r="19" spans="1:13" x14ac:dyDescent="0.3">
      <c r="B19" s="29" t="s">
        <v>76</v>
      </c>
      <c r="C19" s="29"/>
    </row>
    <row r="20" spans="1:13" x14ac:dyDescent="0.3">
      <c r="M20" t="s">
        <v>317</v>
      </c>
    </row>
    <row r="21" spans="1:13" x14ac:dyDescent="0.3">
      <c r="A21" s="1" t="s">
        <v>85</v>
      </c>
    </row>
    <row r="22" spans="1:13" x14ac:dyDescent="0.3">
      <c r="B22" s="31" t="s">
        <v>12</v>
      </c>
      <c r="C22" s="31"/>
    </row>
    <row r="23" spans="1:13" x14ac:dyDescent="0.3">
      <c r="B23" s="29" t="s">
        <v>76</v>
      </c>
      <c r="C23" s="29"/>
    </row>
    <row r="25" spans="1:13" x14ac:dyDescent="0.3">
      <c r="A25" s="1" t="s">
        <v>88</v>
      </c>
    </row>
    <row r="26" spans="1:13" x14ac:dyDescent="0.3">
      <c r="B26" s="31" t="s">
        <v>76</v>
      </c>
      <c r="C26" s="31"/>
    </row>
    <row r="27" spans="1:13" x14ac:dyDescent="0.3">
      <c r="B27" s="28" t="s">
        <v>14</v>
      </c>
      <c r="C27" s="28"/>
    </row>
    <row r="29" spans="1:13" x14ac:dyDescent="0.3">
      <c r="A29" s="1" t="s">
        <v>129</v>
      </c>
    </row>
    <row r="30" spans="1:13" x14ac:dyDescent="0.3">
      <c r="B30" s="28" t="s">
        <v>130</v>
      </c>
      <c r="C30" s="28"/>
      <c r="D30" s="28"/>
    </row>
    <row r="31" spans="1:13" x14ac:dyDescent="0.3">
      <c r="B31" s="29" t="s">
        <v>131</v>
      </c>
      <c r="C31" s="29"/>
      <c r="D31" s="29"/>
    </row>
    <row r="33" spans="1:9" x14ac:dyDescent="0.3">
      <c r="A33" s="1" t="s">
        <v>132</v>
      </c>
    </row>
    <row r="34" spans="1:9" x14ac:dyDescent="0.3">
      <c r="B34" s="31" t="s">
        <v>133</v>
      </c>
      <c r="C34" s="31"/>
      <c r="D34" s="31"/>
      <c r="E34" s="6"/>
      <c r="F34" s="6"/>
      <c r="G34" s="6"/>
      <c r="H34" s="6"/>
      <c r="I34" s="6"/>
    </row>
    <row r="35" spans="1:9" x14ac:dyDescent="0.3">
      <c r="B35" s="29" t="s">
        <v>134</v>
      </c>
      <c r="C35" s="29"/>
      <c r="D35" s="29"/>
      <c r="E35" s="6"/>
      <c r="F35" s="6"/>
      <c r="G35" s="6"/>
      <c r="H35" s="6"/>
      <c r="I35" s="6"/>
    </row>
    <row r="37" spans="1:9" x14ac:dyDescent="0.3">
      <c r="A37" s="1" t="s">
        <v>136</v>
      </c>
    </row>
    <row r="38" spans="1:9" x14ac:dyDescent="0.3">
      <c r="B38" s="32" t="s">
        <v>137</v>
      </c>
      <c r="C38" s="32"/>
      <c r="D38" s="32"/>
      <c r="E38" s="32"/>
      <c r="F38" s="32"/>
      <c r="G38" s="32"/>
    </row>
    <row r="39" spans="1:9" x14ac:dyDescent="0.3">
      <c r="B39" s="29" t="s">
        <v>135</v>
      </c>
      <c r="C39" s="29"/>
      <c r="D39" s="29"/>
      <c r="E39" s="29"/>
      <c r="F39" s="29"/>
      <c r="G39" s="29"/>
    </row>
  </sheetData>
  <mergeCells count="26">
    <mergeCell ref="G11:H11"/>
    <mergeCell ref="B18:C18"/>
    <mergeCell ref="B19:C19"/>
    <mergeCell ref="B6:C6"/>
    <mergeCell ref="B7:C7"/>
    <mergeCell ref="B10:C10"/>
    <mergeCell ref="B11:C11"/>
    <mergeCell ref="G7:H7"/>
    <mergeCell ref="G10:H10"/>
    <mergeCell ref="B2:C2"/>
    <mergeCell ref="B3:C3"/>
    <mergeCell ref="G2:H2"/>
    <mergeCell ref="G3:H3"/>
    <mergeCell ref="G6:H6"/>
    <mergeCell ref="B26:C26"/>
    <mergeCell ref="B27:C27"/>
    <mergeCell ref="B22:C22"/>
    <mergeCell ref="B23:C23"/>
    <mergeCell ref="B14:C14"/>
    <mergeCell ref="B15:C15"/>
    <mergeCell ref="B38:G38"/>
    <mergeCell ref="B39:G39"/>
    <mergeCell ref="B30:D30"/>
    <mergeCell ref="B31:D31"/>
    <mergeCell ref="B35:D35"/>
    <mergeCell ref="B34:D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1:BB61"/>
  <sheetViews>
    <sheetView topLeftCell="O38" zoomScaleNormal="100" workbookViewId="0">
      <selection activeCell="Z43" sqref="Z43"/>
    </sheetView>
  </sheetViews>
  <sheetFormatPr baseColWidth="10" defaultRowHeight="14.4" x14ac:dyDescent="0.3"/>
  <cols>
    <col min="2" max="2" width="22.6640625" bestFit="1" customWidth="1"/>
    <col min="3" max="3" width="7" bestFit="1" customWidth="1"/>
    <col min="4" max="12" width="8.88671875" bestFit="1" customWidth="1"/>
    <col min="13" max="13" width="6.6640625" bestFit="1" customWidth="1"/>
    <col min="14" max="14" width="8.88671875" bestFit="1" customWidth="1"/>
    <col min="15" max="15" width="6.6640625" bestFit="1" customWidth="1"/>
    <col min="16" max="17" width="8.88671875" bestFit="1" customWidth="1"/>
    <col min="18" max="19" width="6.6640625" bestFit="1" customWidth="1"/>
    <col min="20" max="20" width="7.77734375" bestFit="1" customWidth="1"/>
    <col min="21" max="24" width="8.88671875" bestFit="1" customWidth="1"/>
    <col min="25" max="25" width="7.77734375" bestFit="1" customWidth="1"/>
    <col min="26" max="26" width="8.88671875" bestFit="1" customWidth="1"/>
    <col min="27" max="28" width="7.77734375" bestFit="1" customWidth="1"/>
    <col min="29" max="31" width="8.88671875" bestFit="1" customWidth="1"/>
    <col min="32" max="32" width="7.77734375" bestFit="1" customWidth="1"/>
    <col min="33" max="33" width="8.88671875" bestFit="1" customWidth="1"/>
    <col min="34" max="34" width="7.77734375" bestFit="1" customWidth="1"/>
    <col min="35" max="37" width="8.88671875" bestFit="1" customWidth="1"/>
    <col min="38" max="38" width="7.77734375" bestFit="1" customWidth="1"/>
    <col min="39" max="39" width="8.88671875" bestFit="1" customWidth="1"/>
    <col min="40" max="40" width="7.77734375" bestFit="1" customWidth="1"/>
    <col min="41" max="41" width="8.88671875" bestFit="1" customWidth="1"/>
    <col min="42" max="43" width="7.77734375" bestFit="1" customWidth="1"/>
    <col min="44" max="47" width="8.88671875" bestFit="1" customWidth="1"/>
    <col min="48" max="48" width="7.77734375" bestFit="1" customWidth="1"/>
    <col min="49" max="51" width="8.88671875" bestFit="1" customWidth="1"/>
    <col min="52" max="52" width="7.77734375" bestFit="1" customWidth="1"/>
    <col min="53" max="54" width="8.88671875" bestFit="1" customWidth="1"/>
  </cols>
  <sheetData>
    <row r="1" spans="1:54" x14ac:dyDescent="0.3">
      <c r="A1" t="s">
        <v>17</v>
      </c>
      <c r="B1" t="s">
        <v>18</v>
      </c>
    </row>
    <row r="2" spans="1:54" x14ac:dyDescent="0.3">
      <c r="A2" s="2">
        <v>43800</v>
      </c>
      <c r="B2">
        <v>2018</v>
      </c>
    </row>
    <row r="4" spans="1:54" x14ac:dyDescent="0.3">
      <c r="A4" s="43" t="s">
        <v>78</v>
      </c>
      <c r="B4" s="43"/>
      <c r="C4" s="43"/>
      <c r="D4" s="43"/>
      <c r="E4" s="43"/>
    </row>
    <row r="5" spans="1:54" x14ac:dyDescent="0.3">
      <c r="B5" s="31" t="s">
        <v>77</v>
      </c>
      <c r="C5" s="31"/>
      <c r="D5" s="31"/>
    </row>
    <row r="6" spans="1:54" x14ac:dyDescent="0.3">
      <c r="B6" s="32" t="s">
        <v>76</v>
      </c>
      <c r="C6" s="32"/>
      <c r="D6" s="32"/>
    </row>
    <row r="7" spans="1:54" ht="15" thickBot="1" x14ac:dyDescent="0.35"/>
    <row r="8" spans="1:54" ht="15" thickBot="1" x14ac:dyDescent="0.35">
      <c r="C8" s="20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>
        <v>14</v>
      </c>
      <c r="Q8" s="21">
        <v>15</v>
      </c>
      <c r="R8" s="21">
        <v>16</v>
      </c>
      <c r="S8" s="21">
        <v>17</v>
      </c>
      <c r="T8" s="21">
        <v>18</v>
      </c>
      <c r="U8" s="21">
        <v>19</v>
      </c>
      <c r="V8" s="21">
        <v>20</v>
      </c>
      <c r="W8" s="21">
        <v>21</v>
      </c>
      <c r="X8" s="21">
        <v>22</v>
      </c>
      <c r="Y8" s="21">
        <v>23</v>
      </c>
      <c r="Z8" s="21">
        <v>24</v>
      </c>
      <c r="AA8" s="21">
        <v>25</v>
      </c>
      <c r="AB8" s="21">
        <v>26</v>
      </c>
      <c r="AC8" s="21">
        <v>27</v>
      </c>
      <c r="AD8" s="21">
        <v>28</v>
      </c>
      <c r="AE8" s="21">
        <v>29</v>
      </c>
      <c r="AF8" s="21">
        <v>30</v>
      </c>
      <c r="AG8" s="21">
        <v>31</v>
      </c>
      <c r="AH8" s="21">
        <v>32</v>
      </c>
      <c r="AI8" s="21">
        <v>33</v>
      </c>
      <c r="AJ8" s="21">
        <v>34</v>
      </c>
      <c r="AK8" s="21">
        <v>35</v>
      </c>
      <c r="AL8" s="21">
        <v>36</v>
      </c>
      <c r="AM8" s="21">
        <v>37</v>
      </c>
      <c r="AN8" s="21">
        <v>38</v>
      </c>
      <c r="AO8" s="21">
        <v>39</v>
      </c>
      <c r="AP8" s="21">
        <v>40</v>
      </c>
      <c r="AQ8" s="21">
        <v>41</v>
      </c>
      <c r="AR8" s="21">
        <v>42</v>
      </c>
      <c r="AS8" s="21">
        <v>43</v>
      </c>
      <c r="AT8" s="21">
        <v>44</v>
      </c>
      <c r="AU8" s="21">
        <v>45</v>
      </c>
      <c r="AV8" s="21">
        <v>46</v>
      </c>
      <c r="AW8" s="21">
        <v>47</v>
      </c>
      <c r="AX8" s="21">
        <v>48</v>
      </c>
      <c r="AY8" s="21">
        <v>49</v>
      </c>
      <c r="AZ8" s="21">
        <v>50</v>
      </c>
      <c r="BA8" s="21">
        <v>51</v>
      </c>
      <c r="BB8" s="22">
        <v>52</v>
      </c>
    </row>
    <row r="9" spans="1:54" ht="15" thickBot="1" x14ac:dyDescent="0.35">
      <c r="B9" s="19" t="s">
        <v>309</v>
      </c>
      <c r="C9">
        <v>71640</v>
      </c>
      <c r="D9">
        <v>70560</v>
      </c>
      <c r="E9">
        <v>69840</v>
      </c>
      <c r="F9">
        <v>67680</v>
      </c>
      <c r="G9">
        <v>66960</v>
      </c>
      <c r="H9">
        <v>67320</v>
      </c>
      <c r="I9">
        <v>64440</v>
      </c>
      <c r="J9">
        <v>64440</v>
      </c>
      <c r="K9">
        <v>64080</v>
      </c>
      <c r="L9">
        <v>64440</v>
      </c>
      <c r="M9">
        <v>61920</v>
      </c>
      <c r="N9">
        <v>60840</v>
      </c>
      <c r="O9">
        <v>60120</v>
      </c>
      <c r="P9">
        <v>59760</v>
      </c>
      <c r="Q9">
        <v>60120</v>
      </c>
      <c r="R9">
        <v>60480</v>
      </c>
      <c r="S9">
        <v>45360</v>
      </c>
      <c r="AA9">
        <v>61200</v>
      </c>
      <c r="AC9">
        <v>77400</v>
      </c>
      <c r="AD9">
        <v>93600</v>
      </c>
      <c r="AE9">
        <v>100800</v>
      </c>
      <c r="AF9">
        <v>100440</v>
      </c>
      <c r="AG9">
        <v>103320</v>
      </c>
      <c r="AH9">
        <v>104400</v>
      </c>
      <c r="AI9">
        <v>103320</v>
      </c>
      <c r="AJ9">
        <v>100080</v>
      </c>
      <c r="AK9">
        <v>102600</v>
      </c>
      <c r="AL9">
        <v>104760</v>
      </c>
      <c r="AM9">
        <v>104400</v>
      </c>
      <c r="AN9">
        <v>103320</v>
      </c>
      <c r="AO9">
        <v>103320</v>
      </c>
      <c r="AP9">
        <v>101880</v>
      </c>
      <c r="AQ9">
        <v>102960</v>
      </c>
      <c r="AR9">
        <v>102960</v>
      </c>
      <c r="AS9">
        <v>101160</v>
      </c>
      <c r="AT9">
        <v>102960</v>
      </c>
      <c r="AU9">
        <v>101880</v>
      </c>
      <c r="AV9">
        <v>102600</v>
      </c>
      <c r="AW9">
        <v>102600</v>
      </c>
      <c r="AX9">
        <v>102600</v>
      </c>
      <c r="AY9">
        <v>102960</v>
      </c>
      <c r="AZ9">
        <v>102240</v>
      </c>
      <c r="BA9">
        <v>102240</v>
      </c>
      <c r="BB9">
        <v>133560</v>
      </c>
    </row>
    <row r="10" spans="1:54" ht="15" thickBot="1" x14ac:dyDescent="0.35">
      <c r="B10" s="19" t="s">
        <v>310</v>
      </c>
      <c r="C10">
        <v>85320</v>
      </c>
      <c r="D10">
        <v>83520</v>
      </c>
      <c r="E10">
        <v>81360</v>
      </c>
      <c r="F10">
        <v>79560</v>
      </c>
      <c r="G10">
        <v>81360</v>
      </c>
      <c r="H10">
        <v>81360</v>
      </c>
      <c r="I10">
        <v>81000</v>
      </c>
      <c r="J10">
        <v>80280</v>
      </c>
      <c r="K10">
        <v>79560</v>
      </c>
      <c r="L10">
        <v>78840</v>
      </c>
      <c r="M10">
        <v>75960</v>
      </c>
      <c r="N10">
        <v>73440</v>
      </c>
      <c r="O10">
        <v>72720</v>
      </c>
      <c r="P10">
        <v>69840</v>
      </c>
      <c r="Q10">
        <v>74880</v>
      </c>
      <c r="R10">
        <v>75240</v>
      </c>
      <c r="S10">
        <v>74520</v>
      </c>
      <c r="T10">
        <v>76680</v>
      </c>
      <c r="U10">
        <v>75240</v>
      </c>
      <c r="V10">
        <v>76320</v>
      </c>
      <c r="W10">
        <v>75600</v>
      </c>
      <c r="X10">
        <v>74160</v>
      </c>
      <c r="Y10">
        <v>73800</v>
      </c>
      <c r="Z10">
        <v>72720</v>
      </c>
      <c r="AA10">
        <v>73080</v>
      </c>
      <c r="AB10">
        <v>73800</v>
      </c>
      <c r="AC10">
        <v>71280</v>
      </c>
      <c r="AD10">
        <v>70560</v>
      </c>
      <c r="AE10">
        <v>70200</v>
      </c>
      <c r="AF10">
        <v>64800</v>
      </c>
      <c r="AG10">
        <v>65160</v>
      </c>
      <c r="AH10">
        <v>64080</v>
      </c>
      <c r="AI10">
        <v>69120</v>
      </c>
      <c r="AJ10">
        <v>64080</v>
      </c>
      <c r="AK10">
        <v>64800</v>
      </c>
      <c r="AL10">
        <v>66600</v>
      </c>
      <c r="AM10">
        <v>19800</v>
      </c>
      <c r="AR10">
        <v>37800</v>
      </c>
      <c r="AT10">
        <v>59760</v>
      </c>
      <c r="AU10">
        <v>70920</v>
      </c>
      <c r="AV10">
        <v>86760</v>
      </c>
      <c r="AW10">
        <v>90000</v>
      </c>
      <c r="AX10">
        <v>100440</v>
      </c>
      <c r="AY10">
        <v>100440</v>
      </c>
      <c r="AZ10">
        <v>102600</v>
      </c>
      <c r="BA10">
        <v>108000</v>
      </c>
      <c r="BB10">
        <v>133560</v>
      </c>
    </row>
    <row r="11" spans="1:54" ht="15" thickBot="1" x14ac:dyDescent="0.35">
      <c r="B11" s="19" t="s">
        <v>311</v>
      </c>
      <c r="C11">
        <v>87840</v>
      </c>
      <c r="D11">
        <v>88200</v>
      </c>
      <c r="E11">
        <v>83880</v>
      </c>
      <c r="F11">
        <v>84600</v>
      </c>
      <c r="G11">
        <v>83160</v>
      </c>
      <c r="H11">
        <v>84960</v>
      </c>
      <c r="I11">
        <v>81720</v>
      </c>
      <c r="J11">
        <v>83160</v>
      </c>
      <c r="K11">
        <v>83520</v>
      </c>
      <c r="L11">
        <v>82080</v>
      </c>
      <c r="M11">
        <v>78120</v>
      </c>
      <c r="N11">
        <v>78480</v>
      </c>
      <c r="O11">
        <v>77760</v>
      </c>
      <c r="P11">
        <v>76680</v>
      </c>
      <c r="Q11">
        <v>72720</v>
      </c>
      <c r="R11">
        <v>37800</v>
      </c>
      <c r="S11">
        <v>46440</v>
      </c>
      <c r="T11">
        <v>7560</v>
      </c>
      <c r="V11">
        <v>49680</v>
      </c>
      <c r="X11">
        <v>60120</v>
      </c>
      <c r="Y11">
        <v>66600</v>
      </c>
      <c r="Z11">
        <v>69120</v>
      </c>
      <c r="AA11">
        <v>69840</v>
      </c>
      <c r="AB11">
        <v>70560</v>
      </c>
      <c r="AC11">
        <v>66240</v>
      </c>
      <c r="AD11">
        <v>67680</v>
      </c>
      <c r="AE11">
        <v>68760</v>
      </c>
      <c r="AF11">
        <v>68760</v>
      </c>
      <c r="AG11">
        <v>68840</v>
      </c>
      <c r="AH11">
        <v>70200</v>
      </c>
      <c r="AI11">
        <v>69480</v>
      </c>
      <c r="AJ11">
        <v>66960</v>
      </c>
      <c r="AK11">
        <v>67320</v>
      </c>
      <c r="AL11">
        <v>68760</v>
      </c>
      <c r="AM11">
        <v>68040</v>
      </c>
      <c r="AN11">
        <v>68040</v>
      </c>
      <c r="AO11">
        <v>68040</v>
      </c>
      <c r="AP11">
        <v>67680</v>
      </c>
      <c r="AQ11">
        <v>64440</v>
      </c>
      <c r="AR11">
        <v>63360</v>
      </c>
      <c r="AS11">
        <v>63000</v>
      </c>
      <c r="AT11">
        <v>61920</v>
      </c>
      <c r="AU11">
        <v>61920</v>
      </c>
      <c r="AV11">
        <v>62280</v>
      </c>
      <c r="AW11">
        <v>63000</v>
      </c>
      <c r="AX11">
        <v>62640</v>
      </c>
      <c r="AY11">
        <v>60120</v>
      </c>
      <c r="AZ11">
        <v>63000</v>
      </c>
      <c r="BA11">
        <v>59040</v>
      </c>
      <c r="BB11">
        <v>98280</v>
      </c>
    </row>
    <row r="12" spans="1:54" ht="15" thickBot="1" x14ac:dyDescent="0.35">
      <c r="B12" s="19" t="s">
        <v>312</v>
      </c>
      <c r="C12">
        <v>102600</v>
      </c>
      <c r="D12">
        <v>97560</v>
      </c>
      <c r="E12">
        <v>95760</v>
      </c>
      <c r="F12">
        <v>92880</v>
      </c>
      <c r="G12">
        <v>93600</v>
      </c>
      <c r="H12">
        <v>95400</v>
      </c>
      <c r="I12">
        <v>92880</v>
      </c>
      <c r="J12">
        <v>94320</v>
      </c>
      <c r="K12">
        <v>93240</v>
      </c>
      <c r="L12">
        <v>93240</v>
      </c>
      <c r="M12">
        <v>93240</v>
      </c>
      <c r="N12">
        <v>95040</v>
      </c>
      <c r="O12">
        <v>92880</v>
      </c>
      <c r="P12">
        <v>89280</v>
      </c>
      <c r="Q12">
        <v>90720</v>
      </c>
      <c r="R12">
        <v>69480</v>
      </c>
      <c r="S12">
        <v>49680</v>
      </c>
      <c r="T12">
        <v>84600</v>
      </c>
      <c r="U12">
        <v>87840</v>
      </c>
      <c r="V12">
        <v>87840</v>
      </c>
      <c r="W12">
        <v>87480</v>
      </c>
      <c r="X12">
        <v>85320</v>
      </c>
      <c r="Y12">
        <v>84240</v>
      </c>
      <c r="Z12">
        <v>82800</v>
      </c>
    </row>
    <row r="13" spans="1:54" ht="15" thickBot="1" x14ac:dyDescent="0.35">
      <c r="B13" s="19" t="s">
        <v>313</v>
      </c>
    </row>
    <row r="14" spans="1:54" ht="15" thickBot="1" x14ac:dyDescent="0.35">
      <c r="B14" s="19" t="s">
        <v>314</v>
      </c>
    </row>
    <row r="15" spans="1:54" ht="15" thickBot="1" x14ac:dyDescent="0.35">
      <c r="B15" s="23" t="s">
        <v>315</v>
      </c>
    </row>
    <row r="16" spans="1:54" x14ac:dyDescent="0.3">
      <c r="B16" s="5"/>
    </row>
    <row r="19" spans="1:54" x14ac:dyDescent="0.3">
      <c r="A19" s="44" t="s">
        <v>316</v>
      </c>
      <c r="B19" s="44"/>
      <c r="C19" s="44"/>
      <c r="D19" s="44"/>
      <c r="E19" s="44"/>
    </row>
    <row r="20" spans="1:54" x14ac:dyDescent="0.3">
      <c r="B20" s="31" t="s">
        <v>77</v>
      </c>
      <c r="C20" s="31"/>
    </row>
    <row r="21" spans="1:54" x14ac:dyDescent="0.3">
      <c r="B21" s="29" t="s">
        <v>122</v>
      </c>
      <c r="C21" s="29"/>
    </row>
    <row r="22" spans="1:54" ht="15" thickBot="1" x14ac:dyDescent="0.35"/>
    <row r="23" spans="1:54" ht="15" thickBot="1" x14ac:dyDescent="0.35">
      <c r="C23" s="20">
        <v>1</v>
      </c>
      <c r="D23" s="21">
        <v>2</v>
      </c>
      <c r="E23" s="21">
        <v>3</v>
      </c>
      <c r="F23" s="21">
        <v>4</v>
      </c>
      <c r="G23" s="21">
        <v>5</v>
      </c>
      <c r="H23" s="21">
        <v>6</v>
      </c>
      <c r="I23" s="21">
        <v>7</v>
      </c>
      <c r="J23" s="21">
        <v>8</v>
      </c>
      <c r="K23" s="21">
        <v>9</v>
      </c>
      <c r="L23" s="21">
        <v>10</v>
      </c>
      <c r="M23" s="21">
        <v>11</v>
      </c>
      <c r="N23" s="21">
        <v>12</v>
      </c>
      <c r="O23" s="21">
        <v>13</v>
      </c>
      <c r="P23" s="21">
        <v>14</v>
      </c>
      <c r="Q23" s="21">
        <v>15</v>
      </c>
      <c r="R23" s="21">
        <v>16</v>
      </c>
      <c r="S23" s="21">
        <v>17</v>
      </c>
      <c r="T23" s="21">
        <v>18</v>
      </c>
      <c r="U23" s="21">
        <v>19</v>
      </c>
      <c r="V23" s="21">
        <v>20</v>
      </c>
      <c r="W23" s="21">
        <v>21</v>
      </c>
      <c r="X23" s="21">
        <v>22</v>
      </c>
      <c r="Y23" s="21">
        <v>23</v>
      </c>
      <c r="Z23" s="21">
        <v>24</v>
      </c>
      <c r="AA23" s="21">
        <v>25</v>
      </c>
      <c r="AB23" s="21">
        <v>26</v>
      </c>
      <c r="AC23" s="21">
        <v>27</v>
      </c>
      <c r="AD23" s="21">
        <v>28</v>
      </c>
      <c r="AE23" s="21">
        <v>29</v>
      </c>
      <c r="AF23" s="21">
        <v>30</v>
      </c>
      <c r="AG23" s="21">
        <v>31</v>
      </c>
      <c r="AH23" s="21">
        <v>32</v>
      </c>
      <c r="AI23" s="21">
        <v>33</v>
      </c>
      <c r="AJ23" s="21">
        <v>34</v>
      </c>
      <c r="AK23" s="21">
        <v>35</v>
      </c>
      <c r="AL23" s="21">
        <v>36</v>
      </c>
      <c r="AM23" s="21">
        <v>37</v>
      </c>
      <c r="AN23" s="21">
        <v>38</v>
      </c>
      <c r="AO23" s="21">
        <v>39</v>
      </c>
      <c r="AP23" s="21">
        <v>40</v>
      </c>
      <c r="AQ23" s="21">
        <v>41</v>
      </c>
      <c r="AR23" s="21">
        <v>42</v>
      </c>
      <c r="AS23" s="21">
        <v>43</v>
      </c>
      <c r="AT23" s="21">
        <v>44</v>
      </c>
      <c r="AU23" s="21">
        <v>45</v>
      </c>
      <c r="AV23" s="21">
        <v>46</v>
      </c>
      <c r="AW23" s="21">
        <v>47</v>
      </c>
      <c r="AX23" s="21">
        <v>48</v>
      </c>
      <c r="AY23" s="21">
        <v>49</v>
      </c>
      <c r="AZ23" s="21">
        <v>50</v>
      </c>
      <c r="BA23" s="21">
        <v>51</v>
      </c>
      <c r="BB23" s="22">
        <v>52</v>
      </c>
    </row>
    <row r="24" spans="1:54" ht="15" thickBot="1" x14ac:dyDescent="0.35">
      <c r="B24" s="19" t="s">
        <v>309</v>
      </c>
      <c r="C24">
        <f>C9</f>
        <v>71640</v>
      </c>
      <c r="D24">
        <f>D9</f>
        <v>70560</v>
      </c>
      <c r="E24">
        <f t="shared" ref="E24:BB24" si="0">E9</f>
        <v>69840</v>
      </c>
      <c r="F24">
        <f t="shared" si="0"/>
        <v>67680</v>
      </c>
      <c r="G24">
        <f t="shared" si="0"/>
        <v>66960</v>
      </c>
      <c r="H24">
        <f t="shared" si="0"/>
        <v>67320</v>
      </c>
      <c r="I24">
        <f t="shared" si="0"/>
        <v>64440</v>
      </c>
      <c r="J24">
        <f t="shared" si="0"/>
        <v>64440</v>
      </c>
      <c r="K24">
        <f t="shared" si="0"/>
        <v>64080</v>
      </c>
      <c r="L24">
        <f t="shared" si="0"/>
        <v>64440</v>
      </c>
      <c r="M24">
        <f t="shared" si="0"/>
        <v>61920</v>
      </c>
      <c r="N24">
        <f t="shared" si="0"/>
        <v>60840</v>
      </c>
      <c r="O24">
        <f t="shared" si="0"/>
        <v>60120</v>
      </c>
      <c r="P24">
        <f t="shared" si="0"/>
        <v>59760</v>
      </c>
      <c r="Q24">
        <f t="shared" si="0"/>
        <v>60120</v>
      </c>
      <c r="R24">
        <f t="shared" si="0"/>
        <v>60480</v>
      </c>
      <c r="S24">
        <f t="shared" si="0"/>
        <v>45360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61200</v>
      </c>
      <c r="AB24">
        <f t="shared" si="0"/>
        <v>0</v>
      </c>
      <c r="AC24">
        <f t="shared" si="0"/>
        <v>77400</v>
      </c>
      <c r="AD24">
        <f t="shared" si="0"/>
        <v>93600</v>
      </c>
      <c r="AE24">
        <f t="shared" si="0"/>
        <v>100800</v>
      </c>
      <c r="AF24">
        <f t="shared" si="0"/>
        <v>100440</v>
      </c>
      <c r="AG24">
        <f t="shared" si="0"/>
        <v>103320</v>
      </c>
      <c r="AH24">
        <f t="shared" si="0"/>
        <v>104400</v>
      </c>
      <c r="AI24">
        <f t="shared" si="0"/>
        <v>103320</v>
      </c>
      <c r="AJ24">
        <f t="shared" si="0"/>
        <v>100080</v>
      </c>
      <c r="AK24">
        <f t="shared" si="0"/>
        <v>102600</v>
      </c>
      <c r="AL24">
        <f t="shared" si="0"/>
        <v>104760</v>
      </c>
      <c r="AM24">
        <f t="shared" si="0"/>
        <v>104400</v>
      </c>
      <c r="AN24">
        <f t="shared" si="0"/>
        <v>103320</v>
      </c>
      <c r="AO24">
        <f t="shared" si="0"/>
        <v>103320</v>
      </c>
      <c r="AP24">
        <f t="shared" si="0"/>
        <v>101880</v>
      </c>
      <c r="AQ24">
        <f t="shared" si="0"/>
        <v>102960</v>
      </c>
      <c r="AR24">
        <f t="shared" si="0"/>
        <v>102960</v>
      </c>
      <c r="AS24">
        <f t="shared" si="0"/>
        <v>101160</v>
      </c>
      <c r="AT24">
        <f t="shared" si="0"/>
        <v>102960</v>
      </c>
      <c r="AU24">
        <f t="shared" si="0"/>
        <v>101880</v>
      </c>
      <c r="AV24">
        <f t="shared" si="0"/>
        <v>102600</v>
      </c>
      <c r="AW24">
        <f t="shared" si="0"/>
        <v>102600</v>
      </c>
      <c r="AX24">
        <f t="shared" si="0"/>
        <v>102600</v>
      </c>
      <c r="AY24">
        <f t="shared" si="0"/>
        <v>102960</v>
      </c>
      <c r="AZ24">
        <f t="shared" si="0"/>
        <v>102240</v>
      </c>
      <c r="BA24">
        <f t="shared" si="0"/>
        <v>102240</v>
      </c>
      <c r="BB24">
        <f t="shared" si="0"/>
        <v>133560</v>
      </c>
    </row>
    <row r="25" spans="1:54" ht="15" thickBot="1" x14ac:dyDescent="0.35">
      <c r="B25" s="19" t="s">
        <v>310</v>
      </c>
      <c r="C25">
        <f>C10</f>
        <v>85320</v>
      </c>
      <c r="D25">
        <f t="shared" ref="D25:BB25" si="1">D10</f>
        <v>83520</v>
      </c>
      <c r="E25">
        <f t="shared" si="1"/>
        <v>81360</v>
      </c>
      <c r="F25">
        <f t="shared" si="1"/>
        <v>79560</v>
      </c>
      <c r="G25">
        <f t="shared" si="1"/>
        <v>81360</v>
      </c>
      <c r="H25">
        <f t="shared" si="1"/>
        <v>81360</v>
      </c>
      <c r="I25">
        <f t="shared" si="1"/>
        <v>81000</v>
      </c>
      <c r="J25">
        <f t="shared" si="1"/>
        <v>80280</v>
      </c>
      <c r="K25">
        <f t="shared" si="1"/>
        <v>79560</v>
      </c>
      <c r="L25">
        <f t="shared" si="1"/>
        <v>78840</v>
      </c>
      <c r="M25">
        <f t="shared" si="1"/>
        <v>75960</v>
      </c>
      <c r="N25">
        <f t="shared" si="1"/>
        <v>73440</v>
      </c>
      <c r="O25">
        <f t="shared" si="1"/>
        <v>72720</v>
      </c>
      <c r="P25">
        <f t="shared" si="1"/>
        <v>69840</v>
      </c>
      <c r="Q25">
        <f t="shared" si="1"/>
        <v>74880</v>
      </c>
      <c r="R25">
        <f t="shared" si="1"/>
        <v>75240</v>
      </c>
      <c r="S25">
        <f t="shared" si="1"/>
        <v>74520</v>
      </c>
      <c r="T25">
        <f t="shared" si="1"/>
        <v>76680</v>
      </c>
      <c r="U25">
        <f t="shared" si="1"/>
        <v>75240</v>
      </c>
      <c r="V25">
        <f t="shared" si="1"/>
        <v>76320</v>
      </c>
      <c r="W25">
        <f t="shared" si="1"/>
        <v>75600</v>
      </c>
      <c r="X25">
        <f t="shared" si="1"/>
        <v>74160</v>
      </c>
      <c r="Y25">
        <f t="shared" si="1"/>
        <v>73800</v>
      </c>
      <c r="Z25">
        <f t="shared" si="1"/>
        <v>72720</v>
      </c>
      <c r="AA25">
        <f t="shared" si="1"/>
        <v>73080</v>
      </c>
      <c r="AB25">
        <f t="shared" si="1"/>
        <v>73800</v>
      </c>
      <c r="AC25">
        <f t="shared" si="1"/>
        <v>71280</v>
      </c>
      <c r="AD25">
        <f t="shared" si="1"/>
        <v>70560</v>
      </c>
      <c r="AE25">
        <f t="shared" si="1"/>
        <v>70200</v>
      </c>
      <c r="AF25">
        <f t="shared" si="1"/>
        <v>64800</v>
      </c>
      <c r="AG25">
        <f t="shared" si="1"/>
        <v>65160</v>
      </c>
      <c r="AH25">
        <f t="shared" si="1"/>
        <v>64080</v>
      </c>
      <c r="AI25">
        <f t="shared" si="1"/>
        <v>69120</v>
      </c>
      <c r="AJ25">
        <f t="shared" si="1"/>
        <v>64080</v>
      </c>
      <c r="AK25">
        <f t="shared" si="1"/>
        <v>64800</v>
      </c>
      <c r="AL25">
        <f t="shared" si="1"/>
        <v>66600</v>
      </c>
      <c r="AM25">
        <f t="shared" si="1"/>
        <v>19800</v>
      </c>
      <c r="AN25">
        <f t="shared" si="1"/>
        <v>0</v>
      </c>
      <c r="AO25">
        <f t="shared" si="1"/>
        <v>0</v>
      </c>
      <c r="AP25">
        <f t="shared" si="1"/>
        <v>0</v>
      </c>
      <c r="AQ25">
        <f t="shared" si="1"/>
        <v>0</v>
      </c>
      <c r="AR25">
        <f t="shared" si="1"/>
        <v>37800</v>
      </c>
      <c r="AS25">
        <f t="shared" si="1"/>
        <v>0</v>
      </c>
      <c r="AT25">
        <f t="shared" si="1"/>
        <v>59760</v>
      </c>
      <c r="AU25">
        <f t="shared" si="1"/>
        <v>70920</v>
      </c>
      <c r="AV25">
        <f t="shared" si="1"/>
        <v>86760</v>
      </c>
      <c r="AW25">
        <f t="shared" si="1"/>
        <v>90000</v>
      </c>
      <c r="AX25">
        <f t="shared" si="1"/>
        <v>100440</v>
      </c>
      <c r="AY25">
        <f t="shared" si="1"/>
        <v>100440</v>
      </c>
      <c r="AZ25">
        <f t="shared" si="1"/>
        <v>102600</v>
      </c>
      <c r="BA25">
        <f t="shared" si="1"/>
        <v>108000</v>
      </c>
      <c r="BB25">
        <f t="shared" si="1"/>
        <v>133560</v>
      </c>
    </row>
    <row r="26" spans="1:54" ht="15" thickBot="1" x14ac:dyDescent="0.35">
      <c r="B26" s="19" t="s">
        <v>311</v>
      </c>
      <c r="C26">
        <f>C11</f>
        <v>87840</v>
      </c>
      <c r="D26">
        <f t="shared" ref="D26:BB26" si="2">D11</f>
        <v>88200</v>
      </c>
      <c r="E26">
        <f t="shared" si="2"/>
        <v>83880</v>
      </c>
      <c r="F26">
        <f t="shared" si="2"/>
        <v>84600</v>
      </c>
      <c r="G26">
        <f t="shared" si="2"/>
        <v>83160</v>
      </c>
      <c r="H26">
        <f t="shared" si="2"/>
        <v>84960</v>
      </c>
      <c r="I26">
        <f t="shared" si="2"/>
        <v>81720</v>
      </c>
      <c r="J26">
        <f t="shared" si="2"/>
        <v>83160</v>
      </c>
      <c r="K26">
        <f t="shared" si="2"/>
        <v>83520</v>
      </c>
      <c r="L26">
        <f t="shared" si="2"/>
        <v>82080</v>
      </c>
      <c r="M26">
        <f t="shared" si="2"/>
        <v>78120</v>
      </c>
      <c r="N26">
        <f t="shared" si="2"/>
        <v>78480</v>
      </c>
      <c r="O26">
        <f t="shared" si="2"/>
        <v>77760</v>
      </c>
      <c r="P26">
        <f t="shared" si="2"/>
        <v>76680</v>
      </c>
      <c r="Q26">
        <f t="shared" si="2"/>
        <v>72720</v>
      </c>
      <c r="R26">
        <f t="shared" si="2"/>
        <v>37800</v>
      </c>
      <c r="S26">
        <f t="shared" si="2"/>
        <v>46440</v>
      </c>
      <c r="T26">
        <f t="shared" si="2"/>
        <v>7560</v>
      </c>
      <c r="U26">
        <f t="shared" si="2"/>
        <v>0</v>
      </c>
      <c r="V26">
        <f t="shared" si="2"/>
        <v>49680</v>
      </c>
      <c r="W26">
        <f t="shared" si="2"/>
        <v>0</v>
      </c>
      <c r="X26">
        <f t="shared" si="2"/>
        <v>60120</v>
      </c>
      <c r="Y26">
        <f t="shared" si="2"/>
        <v>66600</v>
      </c>
      <c r="Z26">
        <f t="shared" si="2"/>
        <v>69120</v>
      </c>
      <c r="AA26">
        <f t="shared" si="2"/>
        <v>69840</v>
      </c>
      <c r="AB26">
        <f t="shared" si="2"/>
        <v>70560</v>
      </c>
      <c r="AC26">
        <f t="shared" si="2"/>
        <v>66240</v>
      </c>
      <c r="AD26">
        <f t="shared" si="2"/>
        <v>67680</v>
      </c>
      <c r="AE26">
        <f t="shared" si="2"/>
        <v>68760</v>
      </c>
      <c r="AF26">
        <f t="shared" si="2"/>
        <v>68760</v>
      </c>
      <c r="AG26">
        <f t="shared" si="2"/>
        <v>68840</v>
      </c>
      <c r="AH26">
        <f t="shared" si="2"/>
        <v>70200</v>
      </c>
      <c r="AI26">
        <f t="shared" si="2"/>
        <v>69480</v>
      </c>
      <c r="AJ26">
        <f t="shared" si="2"/>
        <v>66960</v>
      </c>
      <c r="AK26">
        <f t="shared" si="2"/>
        <v>67320</v>
      </c>
      <c r="AL26">
        <f t="shared" si="2"/>
        <v>68760</v>
      </c>
      <c r="AM26">
        <f t="shared" si="2"/>
        <v>68040</v>
      </c>
      <c r="AN26">
        <f t="shared" si="2"/>
        <v>68040</v>
      </c>
      <c r="AO26">
        <f t="shared" si="2"/>
        <v>68040</v>
      </c>
      <c r="AP26">
        <f t="shared" si="2"/>
        <v>67680</v>
      </c>
      <c r="AQ26">
        <f t="shared" si="2"/>
        <v>64440</v>
      </c>
      <c r="AR26">
        <f t="shared" si="2"/>
        <v>63360</v>
      </c>
      <c r="AS26">
        <f t="shared" si="2"/>
        <v>63000</v>
      </c>
      <c r="AT26">
        <f t="shared" si="2"/>
        <v>61920</v>
      </c>
      <c r="AU26">
        <f t="shared" si="2"/>
        <v>61920</v>
      </c>
      <c r="AV26">
        <f t="shared" si="2"/>
        <v>62280</v>
      </c>
      <c r="AW26">
        <f t="shared" si="2"/>
        <v>63000</v>
      </c>
      <c r="AX26">
        <f t="shared" si="2"/>
        <v>62640</v>
      </c>
      <c r="AY26">
        <f t="shared" si="2"/>
        <v>60120</v>
      </c>
      <c r="AZ26">
        <f t="shared" si="2"/>
        <v>63000</v>
      </c>
      <c r="BA26">
        <f t="shared" si="2"/>
        <v>59040</v>
      </c>
      <c r="BB26">
        <f t="shared" si="2"/>
        <v>98280</v>
      </c>
    </row>
    <row r="27" spans="1:54" ht="15" thickBot="1" x14ac:dyDescent="0.35">
      <c r="B27" s="19" t="s">
        <v>312</v>
      </c>
      <c r="C27">
        <f t="shared" ref="C27:BB27" si="3">C12</f>
        <v>102600</v>
      </c>
      <c r="D27">
        <f t="shared" si="3"/>
        <v>97560</v>
      </c>
      <c r="E27">
        <f t="shared" si="3"/>
        <v>95760</v>
      </c>
      <c r="F27">
        <f t="shared" si="3"/>
        <v>92880</v>
      </c>
      <c r="G27">
        <f t="shared" si="3"/>
        <v>93600</v>
      </c>
      <c r="H27">
        <f t="shared" si="3"/>
        <v>95400</v>
      </c>
      <c r="I27">
        <f t="shared" si="3"/>
        <v>92880</v>
      </c>
      <c r="J27">
        <f t="shared" si="3"/>
        <v>94320</v>
      </c>
      <c r="K27">
        <f t="shared" si="3"/>
        <v>93240</v>
      </c>
      <c r="L27">
        <f t="shared" si="3"/>
        <v>93240</v>
      </c>
      <c r="M27">
        <f t="shared" si="3"/>
        <v>93240</v>
      </c>
      <c r="N27">
        <f t="shared" si="3"/>
        <v>95040</v>
      </c>
      <c r="O27">
        <f t="shared" si="3"/>
        <v>92880</v>
      </c>
      <c r="P27">
        <f t="shared" si="3"/>
        <v>89280</v>
      </c>
      <c r="Q27">
        <f t="shared" si="3"/>
        <v>90720</v>
      </c>
      <c r="R27">
        <f t="shared" si="3"/>
        <v>69480</v>
      </c>
      <c r="S27">
        <f t="shared" si="3"/>
        <v>49680</v>
      </c>
      <c r="T27">
        <f t="shared" si="3"/>
        <v>84600</v>
      </c>
      <c r="U27">
        <f t="shared" si="3"/>
        <v>87840</v>
      </c>
      <c r="V27">
        <f t="shared" si="3"/>
        <v>87840</v>
      </c>
      <c r="W27">
        <f t="shared" si="3"/>
        <v>87480</v>
      </c>
      <c r="X27">
        <f t="shared" si="3"/>
        <v>85320</v>
      </c>
      <c r="Y27">
        <f t="shared" si="3"/>
        <v>84240</v>
      </c>
      <c r="Z27">
        <f t="shared" si="3"/>
        <v>82800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0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3"/>
        <v>0</v>
      </c>
      <c r="AP27">
        <f t="shared" si="3"/>
        <v>0</v>
      </c>
      <c r="AQ27">
        <f t="shared" si="3"/>
        <v>0</v>
      </c>
      <c r="AR27">
        <f t="shared" si="3"/>
        <v>0</v>
      </c>
      <c r="AS27">
        <f t="shared" si="3"/>
        <v>0</v>
      </c>
      <c r="AT27">
        <f t="shared" si="3"/>
        <v>0</v>
      </c>
      <c r="AU27">
        <f t="shared" si="3"/>
        <v>0</v>
      </c>
      <c r="AV27">
        <f t="shared" si="3"/>
        <v>0</v>
      </c>
      <c r="AW27">
        <f t="shared" si="3"/>
        <v>0</v>
      </c>
      <c r="AX27">
        <f t="shared" si="3"/>
        <v>0</v>
      </c>
      <c r="AY27">
        <f t="shared" si="3"/>
        <v>0</v>
      </c>
      <c r="AZ27">
        <f t="shared" si="3"/>
        <v>0</v>
      </c>
      <c r="BA27">
        <f t="shared" si="3"/>
        <v>0</v>
      </c>
      <c r="BB27">
        <f t="shared" si="3"/>
        <v>0</v>
      </c>
    </row>
    <row r="28" spans="1:54" ht="15" thickBot="1" x14ac:dyDescent="0.35">
      <c r="B28" s="19" t="s">
        <v>313</v>
      </c>
      <c r="C28">
        <f t="shared" ref="C28:BB28" si="4">C13</f>
        <v>0</v>
      </c>
      <c r="D28">
        <f t="shared" si="4"/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0</v>
      </c>
      <c r="AJ28">
        <f t="shared" si="4"/>
        <v>0</v>
      </c>
      <c r="AK28">
        <f t="shared" si="4"/>
        <v>0</v>
      </c>
      <c r="AL28">
        <f t="shared" si="4"/>
        <v>0</v>
      </c>
      <c r="AM28">
        <f t="shared" si="4"/>
        <v>0</v>
      </c>
      <c r="AN28">
        <f t="shared" si="4"/>
        <v>0</v>
      </c>
      <c r="AO28">
        <f t="shared" si="4"/>
        <v>0</v>
      </c>
      <c r="AP28">
        <f t="shared" si="4"/>
        <v>0</v>
      </c>
      <c r="AQ28">
        <f t="shared" si="4"/>
        <v>0</v>
      </c>
      <c r="AR28">
        <f t="shared" si="4"/>
        <v>0</v>
      </c>
      <c r="AS28">
        <f t="shared" si="4"/>
        <v>0</v>
      </c>
      <c r="AT28">
        <f t="shared" si="4"/>
        <v>0</v>
      </c>
      <c r="AU28">
        <f t="shared" si="4"/>
        <v>0</v>
      </c>
      <c r="AV28">
        <f t="shared" si="4"/>
        <v>0</v>
      </c>
      <c r="AW28">
        <f t="shared" si="4"/>
        <v>0</v>
      </c>
      <c r="AX28">
        <f t="shared" si="4"/>
        <v>0</v>
      </c>
      <c r="AY28">
        <f t="shared" si="4"/>
        <v>0</v>
      </c>
      <c r="AZ28">
        <f t="shared" si="4"/>
        <v>0</v>
      </c>
      <c r="BA28">
        <f t="shared" si="4"/>
        <v>0</v>
      </c>
      <c r="BB28">
        <f t="shared" si="4"/>
        <v>0</v>
      </c>
    </row>
    <row r="29" spans="1:54" ht="15" thickBot="1" x14ac:dyDescent="0.35">
      <c r="B29" s="19" t="s">
        <v>314</v>
      </c>
      <c r="C29">
        <f t="shared" ref="C29:BB30" si="5">C14</f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J29">
        <f t="shared" si="5"/>
        <v>0</v>
      </c>
      <c r="AK29">
        <f t="shared" si="5"/>
        <v>0</v>
      </c>
      <c r="AL29">
        <f t="shared" si="5"/>
        <v>0</v>
      </c>
      <c r="AM29">
        <f t="shared" si="5"/>
        <v>0</v>
      </c>
      <c r="AN29">
        <f t="shared" si="5"/>
        <v>0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AS29">
        <f t="shared" si="5"/>
        <v>0</v>
      </c>
      <c r="AT29">
        <f t="shared" si="5"/>
        <v>0</v>
      </c>
      <c r="AU29">
        <f t="shared" si="5"/>
        <v>0</v>
      </c>
      <c r="AV29">
        <f t="shared" si="5"/>
        <v>0</v>
      </c>
      <c r="AW29">
        <f t="shared" si="5"/>
        <v>0</v>
      </c>
      <c r="AX29">
        <f t="shared" si="5"/>
        <v>0</v>
      </c>
      <c r="AY29">
        <f t="shared" si="5"/>
        <v>0</v>
      </c>
      <c r="AZ29">
        <f t="shared" si="5"/>
        <v>0</v>
      </c>
      <c r="BA29">
        <f t="shared" si="5"/>
        <v>0</v>
      </c>
      <c r="BB29">
        <f t="shared" si="5"/>
        <v>0</v>
      </c>
    </row>
    <row r="30" spans="1:54" x14ac:dyDescent="0.3">
      <c r="B30" s="19" t="s">
        <v>315</v>
      </c>
      <c r="C30">
        <f>C15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  <c r="AK30">
        <f t="shared" si="5"/>
        <v>0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5"/>
        <v>0</v>
      </c>
      <c r="AU30">
        <f t="shared" si="5"/>
        <v>0</v>
      </c>
      <c r="AV30">
        <f t="shared" si="5"/>
        <v>0</v>
      </c>
      <c r="AW30">
        <f t="shared" si="5"/>
        <v>0</v>
      </c>
      <c r="AX30">
        <f t="shared" si="5"/>
        <v>0</v>
      </c>
      <c r="AY30">
        <f t="shared" si="5"/>
        <v>0</v>
      </c>
      <c r="AZ30">
        <f t="shared" si="5"/>
        <v>0</v>
      </c>
      <c r="BA30">
        <f t="shared" si="5"/>
        <v>0</v>
      </c>
      <c r="BB30">
        <f t="shared" si="5"/>
        <v>0</v>
      </c>
    </row>
    <row r="34" spans="1:54" x14ac:dyDescent="0.3">
      <c r="A34" s="44" t="s">
        <v>79</v>
      </c>
      <c r="B34" s="44"/>
      <c r="C34" s="44"/>
      <c r="D34" s="44"/>
      <c r="E34" s="44"/>
    </row>
    <row r="35" spans="1:54" x14ac:dyDescent="0.3">
      <c r="B35" s="31" t="s">
        <v>75</v>
      </c>
      <c r="C35" s="31"/>
    </row>
    <row r="36" spans="1:54" x14ac:dyDescent="0.3">
      <c r="B36" s="29" t="s">
        <v>76</v>
      </c>
      <c r="C36" s="29"/>
    </row>
    <row r="38" spans="1:54" ht="15" thickBot="1" x14ac:dyDescent="0.35"/>
    <row r="39" spans="1:54" ht="15" thickBot="1" x14ac:dyDescent="0.35">
      <c r="C39" s="25">
        <v>1</v>
      </c>
      <c r="D39" s="26">
        <v>2</v>
      </c>
      <c r="E39" s="26">
        <v>3</v>
      </c>
      <c r="F39" s="26">
        <v>4</v>
      </c>
      <c r="G39" s="26">
        <v>5</v>
      </c>
      <c r="H39" s="26">
        <v>6</v>
      </c>
      <c r="I39" s="26">
        <v>7</v>
      </c>
      <c r="J39" s="26">
        <v>8</v>
      </c>
      <c r="K39" s="26">
        <v>9</v>
      </c>
      <c r="L39" s="26">
        <v>10</v>
      </c>
      <c r="M39" s="26">
        <v>11</v>
      </c>
      <c r="N39" s="26">
        <v>12</v>
      </c>
      <c r="O39" s="26">
        <v>13</v>
      </c>
      <c r="P39" s="26">
        <v>14</v>
      </c>
      <c r="Q39" s="26">
        <v>15</v>
      </c>
      <c r="R39" s="26">
        <v>16</v>
      </c>
      <c r="S39" s="26">
        <v>17</v>
      </c>
      <c r="T39" s="26">
        <v>18</v>
      </c>
      <c r="U39" s="26">
        <v>19</v>
      </c>
      <c r="V39" s="26">
        <v>20</v>
      </c>
      <c r="W39" s="26">
        <v>21</v>
      </c>
      <c r="X39" s="26">
        <v>22</v>
      </c>
      <c r="Y39" s="26">
        <v>23</v>
      </c>
      <c r="Z39" s="26">
        <v>24</v>
      </c>
      <c r="AA39" s="26">
        <v>25</v>
      </c>
      <c r="AB39" s="26">
        <v>26</v>
      </c>
      <c r="AC39" s="26">
        <v>27</v>
      </c>
      <c r="AD39" s="26">
        <v>28</v>
      </c>
      <c r="AE39" s="26">
        <v>29</v>
      </c>
      <c r="AF39" s="26">
        <v>30</v>
      </c>
      <c r="AG39" s="26">
        <v>31</v>
      </c>
      <c r="AH39" s="26">
        <v>32</v>
      </c>
      <c r="AI39" s="26">
        <v>33</v>
      </c>
      <c r="AJ39" s="26">
        <v>34</v>
      </c>
      <c r="AK39" s="26">
        <v>35</v>
      </c>
      <c r="AL39" s="26">
        <v>36</v>
      </c>
      <c r="AM39" s="26">
        <v>37</v>
      </c>
      <c r="AN39" s="26">
        <v>38</v>
      </c>
      <c r="AO39" s="26">
        <v>39</v>
      </c>
      <c r="AP39" s="26">
        <v>40</v>
      </c>
      <c r="AQ39" s="26">
        <v>41</v>
      </c>
      <c r="AR39" s="26">
        <v>42</v>
      </c>
      <c r="AS39" s="26">
        <v>43</v>
      </c>
      <c r="AT39" s="26">
        <v>44</v>
      </c>
      <c r="AU39" s="26">
        <v>45</v>
      </c>
      <c r="AV39" s="26">
        <v>46</v>
      </c>
      <c r="AW39" s="26">
        <v>47</v>
      </c>
      <c r="AX39" s="26">
        <v>48</v>
      </c>
      <c r="AY39" s="26">
        <v>49</v>
      </c>
      <c r="AZ39" s="26">
        <v>50</v>
      </c>
      <c r="BA39" s="26">
        <v>51</v>
      </c>
      <c r="BB39" s="27">
        <v>52</v>
      </c>
    </row>
    <row r="40" spans="1:54" ht="15" thickBot="1" x14ac:dyDescent="0.35">
      <c r="B40" s="24" t="s">
        <v>309</v>
      </c>
      <c r="C40" s="18">
        <v>4692.3</v>
      </c>
      <c r="D40" s="18">
        <v>4663.95</v>
      </c>
      <c r="E40" s="18">
        <v>4620.05</v>
      </c>
      <c r="F40" s="18">
        <v>4466.95</v>
      </c>
      <c r="G40" s="18">
        <v>4408.05</v>
      </c>
      <c r="H40" s="18">
        <v>4398.04</v>
      </c>
      <c r="I40" s="18">
        <v>4152.88</v>
      </c>
      <c r="J40" s="18">
        <v>4131.3599999999997</v>
      </c>
      <c r="K40" s="18">
        <v>4088.46</v>
      </c>
      <c r="L40" s="18">
        <v>4088.95</v>
      </c>
      <c r="M40" s="18">
        <v>3882</v>
      </c>
      <c r="N40" s="18">
        <v>3822.64</v>
      </c>
      <c r="O40" s="18">
        <v>3752</v>
      </c>
      <c r="P40" s="18">
        <v>3732.25</v>
      </c>
      <c r="Q40" s="18">
        <v>3790.94</v>
      </c>
      <c r="R40" s="18">
        <v>3808</v>
      </c>
      <c r="S40" s="18">
        <v>2857.15</v>
      </c>
      <c r="T40" s="18"/>
      <c r="U40" s="18"/>
      <c r="V40" s="18"/>
      <c r="W40" s="18"/>
      <c r="X40" s="18"/>
      <c r="Y40" s="18"/>
      <c r="Z40" s="18"/>
      <c r="AA40" s="18">
        <v>283458</v>
      </c>
      <c r="AB40" s="18"/>
      <c r="AC40" s="18">
        <v>3871.05</v>
      </c>
      <c r="AD40" s="18">
        <v>4922.1499999999996</v>
      </c>
      <c r="AE40" s="18">
        <v>5506.4</v>
      </c>
      <c r="AF40" s="18">
        <v>5612.7</v>
      </c>
      <c r="AG40" s="18">
        <v>5787.8</v>
      </c>
      <c r="AH40" s="18">
        <v>5977.3</v>
      </c>
      <c r="AI40" s="18">
        <v>6057.75</v>
      </c>
      <c r="AJ40" s="18">
        <v>5900.62</v>
      </c>
      <c r="AK40" s="18">
        <v>6025.11</v>
      </c>
      <c r="AL40" s="18">
        <v>6198.2</v>
      </c>
      <c r="AM40" s="18">
        <v>6315.7</v>
      </c>
      <c r="AN40" s="18">
        <v>6304.3</v>
      </c>
      <c r="AO40" s="18">
        <v>6357.98</v>
      </c>
      <c r="AP40" s="18">
        <v>6239.8</v>
      </c>
      <c r="AQ40" s="18">
        <v>6301</v>
      </c>
      <c r="AR40" s="18">
        <v>6342.55</v>
      </c>
      <c r="AS40" s="18">
        <v>6268.85</v>
      </c>
      <c r="AT40" s="18">
        <v>6255.3</v>
      </c>
      <c r="AU40" s="18">
        <v>6201.01</v>
      </c>
      <c r="AV40" s="18">
        <v>6370.6</v>
      </c>
      <c r="AW40" s="18">
        <v>6369.85</v>
      </c>
      <c r="AX40" s="18">
        <v>6392.76</v>
      </c>
      <c r="AY40" s="18">
        <v>6422.11</v>
      </c>
      <c r="AZ40" s="18">
        <v>6399.7</v>
      </c>
      <c r="BA40" s="18">
        <v>6443.63</v>
      </c>
      <c r="BB40" s="18">
        <v>8516.5499999999993</v>
      </c>
    </row>
    <row r="41" spans="1:54" ht="15" thickBot="1" x14ac:dyDescent="0.35">
      <c r="B41" s="24" t="s">
        <v>310</v>
      </c>
      <c r="C41" s="18">
        <v>5872.45</v>
      </c>
      <c r="D41" s="18">
        <v>5745.45</v>
      </c>
      <c r="E41" s="18">
        <v>5570.6</v>
      </c>
      <c r="F41" s="18">
        <v>5287.76</v>
      </c>
      <c r="G41" s="18">
        <v>5455.78</v>
      </c>
      <c r="H41" s="18">
        <v>6133.49</v>
      </c>
      <c r="I41" s="18">
        <v>5322.86</v>
      </c>
      <c r="J41" s="18">
        <v>5858.1</v>
      </c>
      <c r="K41" s="18">
        <v>5134.7</v>
      </c>
      <c r="L41" s="18">
        <v>5027.6000000000004</v>
      </c>
      <c r="M41" s="18">
        <v>4722.99</v>
      </c>
      <c r="N41" s="18">
        <v>4504.8999999999996</v>
      </c>
      <c r="O41" s="18">
        <v>4465.68</v>
      </c>
      <c r="P41" s="18">
        <v>4298</v>
      </c>
      <c r="Q41" s="18">
        <v>4679.59</v>
      </c>
      <c r="R41" s="18">
        <v>4689.1499999999996</v>
      </c>
      <c r="S41" s="18">
        <v>4675.8500000000004</v>
      </c>
      <c r="T41" s="18">
        <v>5640.6</v>
      </c>
      <c r="U41" s="18">
        <v>4809.2299999999996</v>
      </c>
      <c r="V41" s="18">
        <v>5742.85</v>
      </c>
      <c r="W41" s="18">
        <v>4875.7299999999996</v>
      </c>
      <c r="X41" s="18">
        <v>4801.3599999999997</v>
      </c>
      <c r="Y41" s="18">
        <v>4795.7</v>
      </c>
      <c r="Z41" s="18">
        <v>4770.25</v>
      </c>
      <c r="AA41" s="18">
        <v>4839.5</v>
      </c>
      <c r="AB41" s="18">
        <v>4852.1000000000004</v>
      </c>
      <c r="AC41" s="18">
        <v>4613.1000000000004</v>
      </c>
      <c r="AD41" s="18">
        <v>4584.58</v>
      </c>
      <c r="AE41" s="18">
        <v>4562.26</v>
      </c>
      <c r="AF41" s="18">
        <v>4192</v>
      </c>
      <c r="AG41" s="18">
        <v>4179.37</v>
      </c>
      <c r="AH41" s="18">
        <v>4166.5</v>
      </c>
      <c r="AI41" s="18">
        <v>4521.63</v>
      </c>
      <c r="AJ41" s="18">
        <v>4202.6499999999996</v>
      </c>
      <c r="AK41" s="18">
        <v>4268.5</v>
      </c>
      <c r="AL41" s="18">
        <v>4395.8</v>
      </c>
      <c r="AM41" s="18">
        <v>1310.75</v>
      </c>
      <c r="AN41" s="18"/>
      <c r="AO41" s="18"/>
      <c r="AP41" s="18"/>
      <c r="AQ41" s="18"/>
      <c r="AR41" s="18">
        <v>1756.81</v>
      </c>
      <c r="AS41" s="18"/>
      <c r="AT41" s="18">
        <v>2998.58</v>
      </c>
      <c r="AU41" s="18">
        <v>3700.55</v>
      </c>
      <c r="AV41" s="18">
        <v>4706.3</v>
      </c>
      <c r="AW41" s="18">
        <v>5372.65</v>
      </c>
      <c r="AX41" s="18">
        <v>5712.16</v>
      </c>
      <c r="AY41" s="18">
        <v>5781.45</v>
      </c>
      <c r="AZ41" s="18">
        <v>6017.9</v>
      </c>
      <c r="BA41" s="18">
        <v>6473.8</v>
      </c>
      <c r="BB41" s="18">
        <v>8365.76</v>
      </c>
    </row>
    <row r="42" spans="1:54" ht="15" thickBot="1" x14ac:dyDescent="0.35">
      <c r="B42" s="24" t="s">
        <v>311</v>
      </c>
      <c r="C42" s="18">
        <v>6356.28</v>
      </c>
      <c r="D42" s="18">
        <v>5626.4</v>
      </c>
      <c r="E42" s="18">
        <v>5314.68</v>
      </c>
      <c r="F42" s="18">
        <v>5345.15</v>
      </c>
      <c r="G42" s="18">
        <v>5256.67</v>
      </c>
      <c r="H42" s="18">
        <v>5406.06</v>
      </c>
      <c r="I42" s="18">
        <v>5135.6099999999997</v>
      </c>
      <c r="J42" s="18">
        <v>5181.3500000000004</v>
      </c>
      <c r="K42" s="18">
        <v>5329.18</v>
      </c>
      <c r="L42" s="18">
        <v>5103.45</v>
      </c>
      <c r="M42" s="18">
        <v>5645.65</v>
      </c>
      <c r="N42" s="18">
        <v>4725.37</v>
      </c>
      <c r="O42" s="18">
        <v>4649.5</v>
      </c>
      <c r="P42" s="18">
        <v>4601.3</v>
      </c>
      <c r="Q42" s="18">
        <v>4403.34</v>
      </c>
      <c r="R42" s="18">
        <v>2245.6999999999998</v>
      </c>
      <c r="S42" s="18">
        <v>2733.63</v>
      </c>
      <c r="T42" s="18">
        <v>436.8</v>
      </c>
      <c r="U42" s="18"/>
      <c r="V42" s="18">
        <v>3052.04</v>
      </c>
      <c r="W42" s="18"/>
      <c r="X42" s="18">
        <v>3802.53</v>
      </c>
      <c r="Y42" s="18">
        <v>4197.67</v>
      </c>
      <c r="Z42" s="18">
        <v>4421.25</v>
      </c>
      <c r="AA42" s="18">
        <v>4493.26</v>
      </c>
      <c r="AB42" s="18">
        <v>4504.16</v>
      </c>
      <c r="AC42" s="18">
        <v>4232.1499999999996</v>
      </c>
      <c r="AD42" s="18">
        <v>4403.84</v>
      </c>
      <c r="AE42" s="18">
        <v>4519.58</v>
      </c>
      <c r="AF42" s="18">
        <v>4545.1499999999996</v>
      </c>
      <c r="AG42" s="18">
        <v>4629.84</v>
      </c>
      <c r="AH42" s="18">
        <v>4678.45</v>
      </c>
      <c r="AI42" s="18">
        <v>4644.3999999999996</v>
      </c>
      <c r="AJ42" s="18">
        <v>4407.95</v>
      </c>
      <c r="AK42" s="18">
        <v>4420</v>
      </c>
      <c r="AL42" s="18">
        <v>4547.1499999999996</v>
      </c>
      <c r="AM42" s="18">
        <v>4522.33</v>
      </c>
      <c r="AN42" s="18">
        <v>4512.91</v>
      </c>
      <c r="AO42" s="18">
        <v>45000.480000000003</v>
      </c>
      <c r="AP42" s="18">
        <v>4468.2</v>
      </c>
      <c r="AQ42" s="18">
        <v>4235.99</v>
      </c>
      <c r="AR42" s="18">
        <v>4146.6000000000004</v>
      </c>
      <c r="AS42" s="18">
        <v>4109.7</v>
      </c>
      <c r="AT42" s="18">
        <v>3994.4</v>
      </c>
      <c r="AU42" s="18">
        <v>3961.7</v>
      </c>
      <c r="AV42" s="18">
        <v>4039.95</v>
      </c>
      <c r="AW42" s="18">
        <v>4139.0200000000004</v>
      </c>
      <c r="AX42" s="18">
        <v>4139.42</v>
      </c>
      <c r="AY42" s="18">
        <v>3955.9</v>
      </c>
      <c r="AZ42" s="18">
        <v>4155.1000000000004</v>
      </c>
      <c r="BA42" s="18">
        <v>3919.1</v>
      </c>
      <c r="BB42" s="18">
        <v>6411.75</v>
      </c>
    </row>
    <row r="43" spans="1:54" ht="15" thickBot="1" x14ac:dyDescent="0.35">
      <c r="B43" s="24" t="s">
        <v>312</v>
      </c>
      <c r="C43" s="18">
        <v>6366.25</v>
      </c>
      <c r="D43" s="18">
        <v>6130.61</v>
      </c>
      <c r="E43" s="18">
        <v>5973.32</v>
      </c>
      <c r="F43" s="18">
        <v>5782.6</v>
      </c>
      <c r="G43" s="18">
        <v>5927.32</v>
      </c>
      <c r="H43" s="18">
        <v>6016.1</v>
      </c>
      <c r="I43" s="18">
        <v>5804</v>
      </c>
      <c r="J43" s="18">
        <v>5862.45</v>
      </c>
      <c r="K43" s="18">
        <v>6443.94</v>
      </c>
      <c r="L43" s="18">
        <v>5713.77</v>
      </c>
      <c r="M43" s="18">
        <v>5661.25</v>
      </c>
      <c r="N43" s="18">
        <v>5714.05</v>
      </c>
      <c r="O43" s="18">
        <v>5573.51</v>
      </c>
      <c r="P43" s="18">
        <v>5311.45</v>
      </c>
      <c r="Q43" s="18">
        <v>5468.24</v>
      </c>
      <c r="R43" s="18">
        <v>4119.29</v>
      </c>
      <c r="S43" s="18">
        <v>2927.74</v>
      </c>
      <c r="T43" s="18">
        <v>5313.48</v>
      </c>
      <c r="U43" s="18">
        <v>5603.26</v>
      </c>
      <c r="V43" s="18">
        <v>5609.9</v>
      </c>
      <c r="W43" s="18">
        <v>5536.47</v>
      </c>
      <c r="X43" s="18">
        <v>5342.89</v>
      </c>
      <c r="Y43" s="18">
        <v>5274.48</v>
      </c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</row>
    <row r="44" spans="1:54" ht="15" thickBot="1" x14ac:dyDescent="0.35">
      <c r="B44" s="24" t="s">
        <v>313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</row>
    <row r="45" spans="1:54" ht="15" thickBot="1" x14ac:dyDescent="0.35">
      <c r="B45" s="24" t="s">
        <v>314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</row>
    <row r="46" spans="1:54" x14ac:dyDescent="0.3">
      <c r="B46" s="24" t="s">
        <v>315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</row>
    <row r="50" spans="1:54" x14ac:dyDescent="0.3">
      <c r="A50" s="44" t="s">
        <v>90</v>
      </c>
      <c r="B50" s="44"/>
      <c r="C50" s="44"/>
      <c r="D50" s="44"/>
      <c r="E50" s="44"/>
    </row>
    <row r="53" spans="1:54" ht="15" thickBot="1" x14ac:dyDescent="0.35"/>
    <row r="54" spans="1:54" ht="15" thickBot="1" x14ac:dyDescent="0.35">
      <c r="C54" s="25">
        <v>1</v>
      </c>
      <c r="D54" s="26">
        <v>2</v>
      </c>
      <c r="E54" s="26">
        <v>3</v>
      </c>
      <c r="F54" s="26">
        <v>4</v>
      </c>
      <c r="G54" s="26">
        <v>5</v>
      </c>
      <c r="H54" s="26">
        <v>6</v>
      </c>
      <c r="I54" s="26">
        <v>7</v>
      </c>
      <c r="J54" s="26">
        <v>8</v>
      </c>
      <c r="K54" s="26">
        <v>9</v>
      </c>
      <c r="L54" s="26">
        <v>10</v>
      </c>
      <c r="M54" s="26">
        <v>11</v>
      </c>
      <c r="N54" s="26">
        <v>12</v>
      </c>
      <c r="O54" s="26">
        <v>13</v>
      </c>
      <c r="P54" s="26">
        <v>14</v>
      </c>
      <c r="Q54" s="26">
        <v>15</v>
      </c>
      <c r="R54" s="26">
        <v>16</v>
      </c>
      <c r="S54" s="26">
        <v>17</v>
      </c>
      <c r="T54" s="26">
        <v>18</v>
      </c>
      <c r="U54" s="26">
        <v>19</v>
      </c>
      <c r="V54" s="26">
        <v>20</v>
      </c>
      <c r="W54" s="26">
        <v>21</v>
      </c>
      <c r="X54" s="26">
        <v>22</v>
      </c>
      <c r="Y54" s="26">
        <v>23</v>
      </c>
      <c r="Z54" s="26">
        <v>24</v>
      </c>
      <c r="AA54" s="26">
        <v>25</v>
      </c>
      <c r="AB54" s="26">
        <v>26</v>
      </c>
      <c r="AC54" s="26">
        <v>27</v>
      </c>
      <c r="AD54" s="26">
        <v>28</v>
      </c>
      <c r="AE54" s="26">
        <v>29</v>
      </c>
      <c r="AF54" s="26">
        <v>30</v>
      </c>
      <c r="AG54" s="26">
        <v>31</v>
      </c>
      <c r="AH54" s="26">
        <v>32</v>
      </c>
      <c r="AI54" s="26">
        <v>33</v>
      </c>
      <c r="AJ54" s="26">
        <v>34</v>
      </c>
      <c r="AK54" s="26">
        <v>35</v>
      </c>
      <c r="AL54" s="26">
        <v>36</v>
      </c>
      <c r="AM54" s="26">
        <v>37</v>
      </c>
      <c r="AN54" s="26">
        <v>38</v>
      </c>
      <c r="AO54" s="26">
        <v>39</v>
      </c>
      <c r="AP54" s="26">
        <v>40</v>
      </c>
      <c r="AQ54" s="26">
        <v>41</v>
      </c>
      <c r="AR54" s="26">
        <v>42</v>
      </c>
      <c r="AS54" s="26">
        <v>43</v>
      </c>
      <c r="AT54" s="26">
        <v>44</v>
      </c>
      <c r="AU54" s="26">
        <v>45</v>
      </c>
      <c r="AV54" s="26">
        <v>46</v>
      </c>
      <c r="AW54" s="26">
        <v>47</v>
      </c>
      <c r="AX54" s="26">
        <v>48</v>
      </c>
      <c r="AY54" s="26">
        <v>49</v>
      </c>
      <c r="AZ54" s="26">
        <v>50</v>
      </c>
      <c r="BA54" s="26">
        <v>51</v>
      </c>
      <c r="BB54" s="27">
        <v>52</v>
      </c>
    </row>
    <row r="55" spans="1:54" ht="15" thickBot="1" x14ac:dyDescent="0.35">
      <c r="B55" s="24" t="s">
        <v>309</v>
      </c>
      <c r="C55" s="18">
        <f>C40</f>
        <v>4692.3</v>
      </c>
      <c r="D55" s="18">
        <f t="shared" ref="D55:BB60" si="6">D40</f>
        <v>4663.95</v>
      </c>
      <c r="E55" s="18">
        <f t="shared" si="6"/>
        <v>4620.05</v>
      </c>
      <c r="F55" s="18">
        <f t="shared" si="6"/>
        <v>4466.95</v>
      </c>
      <c r="G55" s="18">
        <f t="shared" si="6"/>
        <v>4408.05</v>
      </c>
      <c r="H55" s="18">
        <f t="shared" si="6"/>
        <v>4398.04</v>
      </c>
      <c r="I55" s="18">
        <f t="shared" si="6"/>
        <v>4152.88</v>
      </c>
      <c r="J55" s="18">
        <f t="shared" si="6"/>
        <v>4131.3599999999997</v>
      </c>
      <c r="K55" s="18">
        <f t="shared" si="6"/>
        <v>4088.46</v>
      </c>
      <c r="L55" s="18">
        <f t="shared" si="6"/>
        <v>4088.95</v>
      </c>
      <c r="M55" s="18">
        <f t="shared" si="6"/>
        <v>3882</v>
      </c>
      <c r="N55" s="18">
        <f t="shared" si="6"/>
        <v>3822.64</v>
      </c>
      <c r="O55" s="18">
        <f t="shared" si="6"/>
        <v>3752</v>
      </c>
      <c r="P55" s="18">
        <f t="shared" si="6"/>
        <v>3732.25</v>
      </c>
      <c r="Q55" s="18">
        <f t="shared" si="6"/>
        <v>3790.94</v>
      </c>
      <c r="R55" s="18">
        <f t="shared" si="6"/>
        <v>3808</v>
      </c>
      <c r="S55" s="18">
        <f t="shared" si="6"/>
        <v>2857.15</v>
      </c>
      <c r="T55" s="18">
        <f t="shared" si="6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8">
        <f t="shared" si="6"/>
        <v>0</v>
      </c>
      <c r="Y55" s="18">
        <f t="shared" si="6"/>
        <v>0</v>
      </c>
      <c r="Z55" s="18">
        <f t="shared" si="6"/>
        <v>0</v>
      </c>
      <c r="AA55" s="18">
        <f t="shared" si="6"/>
        <v>283458</v>
      </c>
      <c r="AB55" s="18">
        <f t="shared" si="6"/>
        <v>0</v>
      </c>
      <c r="AC55" s="18">
        <f t="shared" si="6"/>
        <v>3871.05</v>
      </c>
      <c r="AD55" s="18">
        <f t="shared" si="6"/>
        <v>4922.1499999999996</v>
      </c>
      <c r="AE55" s="18">
        <f t="shared" si="6"/>
        <v>5506.4</v>
      </c>
      <c r="AF55" s="18">
        <f t="shared" si="6"/>
        <v>5612.7</v>
      </c>
      <c r="AG55" s="18">
        <f t="shared" si="6"/>
        <v>5787.8</v>
      </c>
      <c r="AH55" s="18">
        <f t="shared" si="6"/>
        <v>5977.3</v>
      </c>
      <c r="AI55" s="18">
        <f t="shared" si="6"/>
        <v>6057.75</v>
      </c>
      <c r="AJ55" s="18">
        <f t="shared" si="6"/>
        <v>5900.62</v>
      </c>
      <c r="AK55" s="18">
        <f t="shared" si="6"/>
        <v>6025.11</v>
      </c>
      <c r="AL55" s="18">
        <f t="shared" si="6"/>
        <v>6198.2</v>
      </c>
      <c r="AM55" s="18">
        <f t="shared" si="6"/>
        <v>6315.7</v>
      </c>
      <c r="AN55" s="18">
        <f t="shared" si="6"/>
        <v>6304.3</v>
      </c>
      <c r="AO55" s="18">
        <f t="shared" si="6"/>
        <v>6357.98</v>
      </c>
      <c r="AP55" s="18">
        <f t="shared" si="6"/>
        <v>6239.8</v>
      </c>
      <c r="AQ55" s="18">
        <f t="shared" si="6"/>
        <v>6301</v>
      </c>
      <c r="AR55" s="18">
        <f t="shared" si="6"/>
        <v>6342.55</v>
      </c>
      <c r="AS55" s="18">
        <f t="shared" si="6"/>
        <v>6268.85</v>
      </c>
      <c r="AT55" s="18">
        <f t="shared" si="6"/>
        <v>6255.3</v>
      </c>
      <c r="AU55" s="18">
        <f t="shared" si="6"/>
        <v>6201.01</v>
      </c>
      <c r="AV55" s="18">
        <f t="shared" si="6"/>
        <v>6370.6</v>
      </c>
      <c r="AW55" s="18">
        <f t="shared" si="6"/>
        <v>6369.85</v>
      </c>
      <c r="AX55" s="18">
        <f t="shared" si="6"/>
        <v>6392.76</v>
      </c>
      <c r="AY55" s="18">
        <f t="shared" si="6"/>
        <v>6422.11</v>
      </c>
      <c r="AZ55" s="18">
        <f t="shared" si="6"/>
        <v>6399.7</v>
      </c>
      <c r="BA55" s="18">
        <f t="shared" si="6"/>
        <v>6443.63</v>
      </c>
      <c r="BB55" s="18">
        <f t="shared" si="6"/>
        <v>8516.5499999999993</v>
      </c>
    </row>
    <row r="56" spans="1:54" ht="15" thickBot="1" x14ac:dyDescent="0.35">
      <c r="B56" s="24" t="s">
        <v>310</v>
      </c>
      <c r="C56" s="18">
        <f t="shared" ref="C56:R61" si="7">C41</f>
        <v>5872.45</v>
      </c>
      <c r="D56" s="18">
        <f t="shared" si="7"/>
        <v>5745.45</v>
      </c>
      <c r="E56" s="18">
        <f t="shared" si="7"/>
        <v>5570.6</v>
      </c>
      <c r="F56" s="18">
        <f t="shared" si="7"/>
        <v>5287.76</v>
      </c>
      <c r="G56" s="18">
        <f t="shared" si="7"/>
        <v>5455.78</v>
      </c>
      <c r="H56" s="18">
        <f t="shared" si="7"/>
        <v>6133.49</v>
      </c>
      <c r="I56" s="18">
        <f t="shared" si="7"/>
        <v>5322.86</v>
      </c>
      <c r="J56" s="18">
        <f t="shared" si="7"/>
        <v>5858.1</v>
      </c>
      <c r="K56" s="18">
        <f t="shared" si="7"/>
        <v>5134.7</v>
      </c>
      <c r="L56" s="18">
        <f t="shared" si="7"/>
        <v>5027.6000000000004</v>
      </c>
      <c r="M56" s="18">
        <f t="shared" si="7"/>
        <v>4722.99</v>
      </c>
      <c r="N56" s="18">
        <f t="shared" si="7"/>
        <v>4504.8999999999996</v>
      </c>
      <c r="O56" s="18">
        <f t="shared" si="7"/>
        <v>4465.68</v>
      </c>
      <c r="P56" s="18">
        <f t="shared" si="7"/>
        <v>4298</v>
      </c>
      <c r="Q56" s="18">
        <f t="shared" si="7"/>
        <v>4679.59</v>
      </c>
      <c r="R56" s="18">
        <f t="shared" si="7"/>
        <v>4689.1499999999996</v>
      </c>
      <c r="S56" s="18">
        <f t="shared" si="6"/>
        <v>4675.8500000000004</v>
      </c>
      <c r="T56" s="18">
        <f t="shared" si="6"/>
        <v>5640.6</v>
      </c>
      <c r="U56" s="18">
        <f t="shared" si="6"/>
        <v>4809.2299999999996</v>
      </c>
      <c r="V56" s="18">
        <f t="shared" si="6"/>
        <v>5742.85</v>
      </c>
      <c r="W56" s="18">
        <f t="shared" si="6"/>
        <v>4875.7299999999996</v>
      </c>
      <c r="X56" s="18">
        <f t="shared" si="6"/>
        <v>4801.3599999999997</v>
      </c>
      <c r="Y56" s="18">
        <f t="shared" si="6"/>
        <v>4795.7</v>
      </c>
      <c r="Z56" s="18">
        <f t="shared" si="6"/>
        <v>4770.25</v>
      </c>
      <c r="AA56" s="18">
        <f t="shared" si="6"/>
        <v>4839.5</v>
      </c>
      <c r="AB56" s="18">
        <f t="shared" si="6"/>
        <v>4852.1000000000004</v>
      </c>
      <c r="AC56" s="18">
        <f t="shared" si="6"/>
        <v>4613.1000000000004</v>
      </c>
      <c r="AD56" s="18">
        <f t="shared" si="6"/>
        <v>4584.58</v>
      </c>
      <c r="AE56" s="18">
        <f t="shared" si="6"/>
        <v>4562.26</v>
      </c>
      <c r="AF56" s="18">
        <f t="shared" si="6"/>
        <v>4192</v>
      </c>
      <c r="AG56" s="18">
        <f t="shared" si="6"/>
        <v>4179.37</v>
      </c>
      <c r="AH56" s="18">
        <f t="shared" si="6"/>
        <v>4166.5</v>
      </c>
      <c r="AI56" s="18">
        <f t="shared" si="6"/>
        <v>4521.63</v>
      </c>
      <c r="AJ56" s="18">
        <f t="shared" si="6"/>
        <v>4202.6499999999996</v>
      </c>
      <c r="AK56" s="18">
        <f t="shared" si="6"/>
        <v>4268.5</v>
      </c>
      <c r="AL56" s="18">
        <f t="shared" si="6"/>
        <v>4395.8</v>
      </c>
      <c r="AM56" s="18">
        <f t="shared" si="6"/>
        <v>1310.75</v>
      </c>
      <c r="AN56" s="18">
        <f t="shared" si="6"/>
        <v>0</v>
      </c>
      <c r="AO56" s="18">
        <f t="shared" si="6"/>
        <v>0</v>
      </c>
      <c r="AP56" s="18">
        <f t="shared" si="6"/>
        <v>0</v>
      </c>
      <c r="AQ56" s="18">
        <f t="shared" si="6"/>
        <v>0</v>
      </c>
      <c r="AR56" s="18">
        <f t="shared" si="6"/>
        <v>1756.81</v>
      </c>
      <c r="AS56" s="18">
        <f t="shared" si="6"/>
        <v>0</v>
      </c>
      <c r="AT56" s="18">
        <f t="shared" si="6"/>
        <v>2998.58</v>
      </c>
      <c r="AU56" s="18">
        <f t="shared" si="6"/>
        <v>3700.55</v>
      </c>
      <c r="AV56" s="18">
        <f t="shared" si="6"/>
        <v>4706.3</v>
      </c>
      <c r="AW56" s="18">
        <f t="shared" si="6"/>
        <v>5372.65</v>
      </c>
      <c r="AX56" s="18">
        <f t="shared" si="6"/>
        <v>5712.16</v>
      </c>
      <c r="AY56" s="18">
        <f t="shared" si="6"/>
        <v>5781.45</v>
      </c>
      <c r="AZ56" s="18">
        <f t="shared" si="6"/>
        <v>6017.9</v>
      </c>
      <c r="BA56" s="18">
        <f t="shared" si="6"/>
        <v>6473.8</v>
      </c>
      <c r="BB56" s="18">
        <f t="shared" si="6"/>
        <v>8365.76</v>
      </c>
    </row>
    <row r="57" spans="1:54" ht="15" thickBot="1" x14ac:dyDescent="0.35">
      <c r="B57" s="24" t="s">
        <v>311</v>
      </c>
      <c r="C57" s="18">
        <f t="shared" si="7"/>
        <v>6356.28</v>
      </c>
      <c r="D57" s="18">
        <f t="shared" si="6"/>
        <v>5626.4</v>
      </c>
      <c r="E57" s="18">
        <f t="shared" si="6"/>
        <v>5314.68</v>
      </c>
      <c r="F57" s="18">
        <f t="shared" si="6"/>
        <v>5345.15</v>
      </c>
      <c r="G57" s="18">
        <f t="shared" si="6"/>
        <v>5256.67</v>
      </c>
      <c r="H57" s="18">
        <f t="shared" si="6"/>
        <v>5406.06</v>
      </c>
      <c r="I57" s="18">
        <f t="shared" si="6"/>
        <v>5135.6099999999997</v>
      </c>
      <c r="J57" s="18">
        <f t="shared" si="6"/>
        <v>5181.3500000000004</v>
      </c>
      <c r="K57" s="18">
        <f t="shared" si="6"/>
        <v>5329.18</v>
      </c>
      <c r="L57" s="18">
        <f t="shared" si="6"/>
        <v>5103.45</v>
      </c>
      <c r="M57" s="18">
        <f t="shared" si="6"/>
        <v>5645.65</v>
      </c>
      <c r="N57" s="18">
        <f t="shared" si="6"/>
        <v>4725.37</v>
      </c>
      <c r="O57" s="18">
        <f t="shared" si="6"/>
        <v>4649.5</v>
      </c>
      <c r="P57" s="18">
        <f t="shared" si="6"/>
        <v>4601.3</v>
      </c>
      <c r="Q57" s="18">
        <f t="shared" si="6"/>
        <v>4403.34</v>
      </c>
      <c r="R57" s="18">
        <f t="shared" si="6"/>
        <v>2245.6999999999998</v>
      </c>
      <c r="S57" s="18">
        <f t="shared" si="6"/>
        <v>2733.63</v>
      </c>
      <c r="T57" s="18">
        <f t="shared" si="6"/>
        <v>436.8</v>
      </c>
      <c r="U57" s="18">
        <f t="shared" si="6"/>
        <v>0</v>
      </c>
      <c r="V57" s="18">
        <f t="shared" si="6"/>
        <v>3052.04</v>
      </c>
      <c r="W57" s="18">
        <f t="shared" si="6"/>
        <v>0</v>
      </c>
      <c r="X57" s="18">
        <f t="shared" si="6"/>
        <v>3802.53</v>
      </c>
      <c r="Y57" s="18">
        <f t="shared" si="6"/>
        <v>4197.67</v>
      </c>
      <c r="Z57" s="18">
        <f t="shared" si="6"/>
        <v>4421.25</v>
      </c>
      <c r="AA57" s="18">
        <f t="shared" si="6"/>
        <v>4493.26</v>
      </c>
      <c r="AB57" s="18">
        <f t="shared" si="6"/>
        <v>4504.16</v>
      </c>
      <c r="AC57" s="18">
        <f t="shared" si="6"/>
        <v>4232.1499999999996</v>
      </c>
      <c r="AD57" s="18">
        <f t="shared" si="6"/>
        <v>4403.84</v>
      </c>
      <c r="AE57" s="18">
        <f t="shared" si="6"/>
        <v>4519.58</v>
      </c>
      <c r="AF57" s="18">
        <f t="shared" si="6"/>
        <v>4545.1499999999996</v>
      </c>
      <c r="AG57" s="18">
        <f t="shared" si="6"/>
        <v>4629.84</v>
      </c>
      <c r="AH57" s="18">
        <f t="shared" si="6"/>
        <v>4678.45</v>
      </c>
      <c r="AI57" s="18">
        <f t="shared" si="6"/>
        <v>4644.3999999999996</v>
      </c>
      <c r="AJ57" s="18">
        <f t="shared" si="6"/>
        <v>4407.95</v>
      </c>
      <c r="AK57" s="18">
        <f t="shared" si="6"/>
        <v>4420</v>
      </c>
      <c r="AL57" s="18">
        <f t="shared" si="6"/>
        <v>4547.1499999999996</v>
      </c>
      <c r="AM57" s="18">
        <f t="shared" si="6"/>
        <v>4522.33</v>
      </c>
      <c r="AN57" s="18">
        <f t="shared" si="6"/>
        <v>4512.91</v>
      </c>
      <c r="AO57" s="18">
        <f t="shared" si="6"/>
        <v>45000.480000000003</v>
      </c>
      <c r="AP57" s="18">
        <f t="shared" si="6"/>
        <v>4468.2</v>
      </c>
      <c r="AQ57" s="18">
        <f t="shared" si="6"/>
        <v>4235.99</v>
      </c>
      <c r="AR57" s="18">
        <f t="shared" si="6"/>
        <v>4146.6000000000004</v>
      </c>
      <c r="AS57" s="18">
        <f t="shared" si="6"/>
        <v>4109.7</v>
      </c>
      <c r="AT57" s="18">
        <f t="shared" si="6"/>
        <v>3994.4</v>
      </c>
      <c r="AU57" s="18">
        <f t="shared" si="6"/>
        <v>3961.7</v>
      </c>
      <c r="AV57" s="18">
        <f t="shared" si="6"/>
        <v>4039.95</v>
      </c>
      <c r="AW57" s="18">
        <f t="shared" si="6"/>
        <v>4139.0200000000004</v>
      </c>
      <c r="AX57" s="18">
        <f t="shared" si="6"/>
        <v>4139.42</v>
      </c>
      <c r="AY57" s="18">
        <f t="shared" si="6"/>
        <v>3955.9</v>
      </c>
      <c r="AZ57" s="18">
        <f t="shared" si="6"/>
        <v>4155.1000000000004</v>
      </c>
      <c r="BA57" s="18">
        <f t="shared" si="6"/>
        <v>3919.1</v>
      </c>
      <c r="BB57" s="18">
        <f t="shared" si="6"/>
        <v>6411.75</v>
      </c>
    </row>
    <row r="58" spans="1:54" ht="15" thickBot="1" x14ac:dyDescent="0.35">
      <c r="B58" s="24" t="s">
        <v>312</v>
      </c>
      <c r="C58" s="18">
        <f t="shared" si="7"/>
        <v>6366.25</v>
      </c>
      <c r="D58" s="18">
        <f t="shared" si="6"/>
        <v>6130.61</v>
      </c>
      <c r="E58" s="18">
        <f t="shared" si="6"/>
        <v>5973.32</v>
      </c>
      <c r="F58" s="18">
        <f t="shared" si="6"/>
        <v>5782.6</v>
      </c>
      <c r="G58" s="18">
        <f t="shared" si="6"/>
        <v>5927.32</v>
      </c>
      <c r="H58" s="18">
        <f t="shared" si="6"/>
        <v>6016.1</v>
      </c>
      <c r="I58" s="18">
        <f t="shared" si="6"/>
        <v>5804</v>
      </c>
      <c r="J58" s="18">
        <f t="shared" si="6"/>
        <v>5862.45</v>
      </c>
      <c r="K58" s="18">
        <f t="shared" si="6"/>
        <v>6443.94</v>
      </c>
      <c r="L58" s="18">
        <f t="shared" si="6"/>
        <v>5713.77</v>
      </c>
      <c r="M58" s="18">
        <f t="shared" si="6"/>
        <v>5661.25</v>
      </c>
      <c r="N58" s="18">
        <f t="shared" si="6"/>
        <v>5714.05</v>
      </c>
      <c r="O58" s="18">
        <f t="shared" si="6"/>
        <v>5573.51</v>
      </c>
      <c r="P58" s="18">
        <f t="shared" si="6"/>
        <v>5311.45</v>
      </c>
      <c r="Q58" s="18">
        <f t="shared" si="6"/>
        <v>5468.24</v>
      </c>
      <c r="R58" s="18">
        <f t="shared" si="6"/>
        <v>4119.29</v>
      </c>
      <c r="S58" s="18">
        <f t="shared" si="6"/>
        <v>2927.74</v>
      </c>
      <c r="T58" s="18">
        <f t="shared" si="6"/>
        <v>5313.48</v>
      </c>
      <c r="U58" s="18">
        <f t="shared" si="6"/>
        <v>5603.26</v>
      </c>
      <c r="V58" s="18">
        <f t="shared" si="6"/>
        <v>5609.9</v>
      </c>
      <c r="W58" s="18">
        <f t="shared" si="6"/>
        <v>5536.47</v>
      </c>
      <c r="X58" s="18">
        <f t="shared" si="6"/>
        <v>5342.89</v>
      </c>
      <c r="Y58" s="18">
        <f t="shared" si="6"/>
        <v>5274.48</v>
      </c>
      <c r="Z58" s="18">
        <f t="shared" si="6"/>
        <v>0</v>
      </c>
      <c r="AA58" s="18">
        <f t="shared" si="6"/>
        <v>0</v>
      </c>
      <c r="AB58" s="18">
        <f t="shared" si="6"/>
        <v>0</v>
      </c>
      <c r="AC58" s="18">
        <f t="shared" si="6"/>
        <v>0</v>
      </c>
      <c r="AD58" s="18">
        <f t="shared" si="6"/>
        <v>0</v>
      </c>
      <c r="AE58" s="18">
        <f t="shared" si="6"/>
        <v>0</v>
      </c>
      <c r="AF58" s="18">
        <f t="shared" si="6"/>
        <v>0</v>
      </c>
      <c r="AG58" s="18">
        <f t="shared" si="6"/>
        <v>0</v>
      </c>
      <c r="AH58" s="18">
        <f t="shared" si="6"/>
        <v>0</v>
      </c>
      <c r="AI58" s="18">
        <f t="shared" si="6"/>
        <v>0</v>
      </c>
      <c r="AJ58" s="18">
        <f t="shared" si="6"/>
        <v>0</v>
      </c>
      <c r="AK58" s="18">
        <f t="shared" si="6"/>
        <v>0</v>
      </c>
      <c r="AL58" s="18">
        <f t="shared" si="6"/>
        <v>0</v>
      </c>
      <c r="AM58" s="18">
        <f t="shared" si="6"/>
        <v>0</v>
      </c>
      <c r="AN58" s="18">
        <f t="shared" si="6"/>
        <v>0</v>
      </c>
      <c r="AO58" s="18">
        <f t="shared" si="6"/>
        <v>0</v>
      </c>
      <c r="AP58" s="18">
        <f t="shared" si="6"/>
        <v>0</v>
      </c>
      <c r="AQ58" s="18">
        <f t="shared" si="6"/>
        <v>0</v>
      </c>
      <c r="AR58" s="18">
        <f t="shared" si="6"/>
        <v>0</v>
      </c>
      <c r="AS58" s="18">
        <f t="shared" si="6"/>
        <v>0</v>
      </c>
      <c r="AT58" s="18">
        <f t="shared" si="6"/>
        <v>0</v>
      </c>
      <c r="AU58" s="18">
        <f t="shared" si="6"/>
        <v>0</v>
      </c>
      <c r="AV58" s="18">
        <f t="shared" si="6"/>
        <v>0</v>
      </c>
      <c r="AW58" s="18">
        <f t="shared" si="6"/>
        <v>0</v>
      </c>
      <c r="AX58" s="18">
        <f t="shared" si="6"/>
        <v>0</v>
      </c>
      <c r="AY58" s="18">
        <f t="shared" si="6"/>
        <v>0</v>
      </c>
      <c r="AZ58" s="18">
        <f t="shared" si="6"/>
        <v>0</v>
      </c>
      <c r="BA58" s="18">
        <f t="shared" si="6"/>
        <v>0</v>
      </c>
      <c r="BB58" s="18">
        <f t="shared" si="6"/>
        <v>0</v>
      </c>
    </row>
    <row r="59" spans="1:54" ht="15" thickBot="1" x14ac:dyDescent="0.35">
      <c r="B59" s="24" t="s">
        <v>313</v>
      </c>
      <c r="C59" s="18">
        <f t="shared" si="7"/>
        <v>0</v>
      </c>
      <c r="D59" s="18">
        <f t="shared" si="6"/>
        <v>0</v>
      </c>
      <c r="E59" s="18">
        <f t="shared" si="6"/>
        <v>0</v>
      </c>
      <c r="F59" s="18">
        <f t="shared" si="6"/>
        <v>0</v>
      </c>
      <c r="G59" s="18">
        <f t="shared" si="6"/>
        <v>0</v>
      </c>
      <c r="H59" s="18">
        <f t="shared" si="6"/>
        <v>0</v>
      </c>
      <c r="I59" s="18">
        <f t="shared" si="6"/>
        <v>0</v>
      </c>
      <c r="J59" s="18">
        <f t="shared" si="6"/>
        <v>0</v>
      </c>
      <c r="K59" s="18">
        <f t="shared" si="6"/>
        <v>0</v>
      </c>
      <c r="L59" s="18">
        <f t="shared" si="6"/>
        <v>0</v>
      </c>
      <c r="M59" s="18">
        <f t="shared" si="6"/>
        <v>0</v>
      </c>
      <c r="N59" s="18">
        <f t="shared" si="6"/>
        <v>0</v>
      </c>
      <c r="O59" s="18">
        <f t="shared" si="6"/>
        <v>0</v>
      </c>
      <c r="P59" s="18">
        <f t="shared" si="6"/>
        <v>0</v>
      </c>
      <c r="Q59" s="18">
        <f t="shared" si="6"/>
        <v>0</v>
      </c>
      <c r="R59" s="18">
        <f t="shared" si="6"/>
        <v>0</v>
      </c>
      <c r="S59" s="18">
        <f t="shared" si="6"/>
        <v>0</v>
      </c>
      <c r="T59" s="18">
        <f t="shared" si="6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8">
        <f t="shared" si="6"/>
        <v>0</v>
      </c>
      <c r="Y59" s="18">
        <f t="shared" si="6"/>
        <v>0</v>
      </c>
      <c r="Z59" s="18">
        <f t="shared" si="6"/>
        <v>0</v>
      </c>
      <c r="AA59" s="18">
        <f t="shared" si="6"/>
        <v>0</v>
      </c>
      <c r="AB59" s="18">
        <f t="shared" si="6"/>
        <v>0</v>
      </c>
      <c r="AC59" s="18">
        <f t="shared" si="6"/>
        <v>0</v>
      </c>
      <c r="AD59" s="18">
        <f t="shared" si="6"/>
        <v>0</v>
      </c>
      <c r="AE59" s="18">
        <f t="shared" si="6"/>
        <v>0</v>
      </c>
      <c r="AF59" s="18">
        <f t="shared" si="6"/>
        <v>0</v>
      </c>
      <c r="AG59" s="18">
        <f t="shared" si="6"/>
        <v>0</v>
      </c>
      <c r="AH59" s="18">
        <f t="shared" si="6"/>
        <v>0</v>
      </c>
      <c r="AI59" s="18">
        <f t="shared" si="6"/>
        <v>0</v>
      </c>
      <c r="AJ59" s="18">
        <f t="shared" si="6"/>
        <v>0</v>
      </c>
      <c r="AK59" s="18">
        <f t="shared" si="6"/>
        <v>0</v>
      </c>
      <c r="AL59" s="18">
        <f t="shared" si="6"/>
        <v>0</v>
      </c>
      <c r="AM59" s="18">
        <f t="shared" si="6"/>
        <v>0</v>
      </c>
      <c r="AN59" s="18">
        <f t="shared" si="6"/>
        <v>0</v>
      </c>
      <c r="AO59" s="18">
        <f t="shared" si="6"/>
        <v>0</v>
      </c>
      <c r="AP59" s="18">
        <f t="shared" si="6"/>
        <v>0</v>
      </c>
      <c r="AQ59" s="18">
        <f t="shared" si="6"/>
        <v>0</v>
      </c>
      <c r="AR59" s="18">
        <f t="shared" si="6"/>
        <v>0</v>
      </c>
      <c r="AS59" s="18">
        <f t="shared" si="6"/>
        <v>0</v>
      </c>
      <c r="AT59" s="18">
        <f t="shared" si="6"/>
        <v>0</v>
      </c>
      <c r="AU59" s="18">
        <f t="shared" si="6"/>
        <v>0</v>
      </c>
      <c r="AV59" s="18">
        <f t="shared" si="6"/>
        <v>0</v>
      </c>
      <c r="AW59" s="18">
        <f t="shared" si="6"/>
        <v>0</v>
      </c>
      <c r="AX59" s="18">
        <f t="shared" si="6"/>
        <v>0</v>
      </c>
      <c r="AY59" s="18">
        <f t="shared" si="6"/>
        <v>0</v>
      </c>
      <c r="AZ59" s="18">
        <f t="shared" si="6"/>
        <v>0</v>
      </c>
      <c r="BA59" s="18">
        <f t="shared" si="6"/>
        <v>0</v>
      </c>
      <c r="BB59" s="18">
        <f t="shared" si="6"/>
        <v>0</v>
      </c>
    </row>
    <row r="60" spans="1:54" ht="15" thickBot="1" x14ac:dyDescent="0.35">
      <c r="B60" s="24" t="s">
        <v>314</v>
      </c>
      <c r="C60" s="18">
        <f t="shared" si="7"/>
        <v>0</v>
      </c>
      <c r="D60" s="18">
        <f t="shared" si="6"/>
        <v>0</v>
      </c>
      <c r="E60" s="18">
        <f t="shared" si="6"/>
        <v>0</v>
      </c>
      <c r="F60" s="18">
        <f t="shared" si="6"/>
        <v>0</v>
      </c>
      <c r="G60" s="18">
        <f t="shared" si="6"/>
        <v>0</v>
      </c>
      <c r="H60" s="18">
        <f t="shared" si="6"/>
        <v>0</v>
      </c>
      <c r="I60" s="18">
        <f t="shared" si="6"/>
        <v>0</v>
      </c>
      <c r="J60" s="18">
        <f t="shared" si="6"/>
        <v>0</v>
      </c>
      <c r="K60" s="18">
        <f t="shared" si="6"/>
        <v>0</v>
      </c>
      <c r="L60" s="18">
        <f t="shared" si="6"/>
        <v>0</v>
      </c>
      <c r="M60" s="18">
        <f t="shared" si="6"/>
        <v>0</v>
      </c>
      <c r="N60" s="18">
        <f t="shared" si="6"/>
        <v>0</v>
      </c>
      <c r="O60" s="18">
        <f t="shared" si="6"/>
        <v>0</v>
      </c>
      <c r="P60" s="18">
        <f t="shared" si="6"/>
        <v>0</v>
      </c>
      <c r="Q60" s="18">
        <f t="shared" si="6"/>
        <v>0</v>
      </c>
      <c r="R60" s="18">
        <f t="shared" si="6"/>
        <v>0</v>
      </c>
      <c r="S60" s="18">
        <f t="shared" ref="D60:BB61" si="8">S45</f>
        <v>0</v>
      </c>
      <c r="T60" s="18">
        <f t="shared" si="8"/>
        <v>0</v>
      </c>
      <c r="U60" s="18">
        <f t="shared" si="8"/>
        <v>0</v>
      </c>
      <c r="V60" s="18">
        <f t="shared" si="8"/>
        <v>0</v>
      </c>
      <c r="W60" s="18">
        <f t="shared" si="8"/>
        <v>0</v>
      </c>
      <c r="X60" s="18">
        <f t="shared" si="8"/>
        <v>0</v>
      </c>
      <c r="Y60" s="18">
        <f t="shared" si="8"/>
        <v>0</v>
      </c>
      <c r="Z60" s="18">
        <f t="shared" si="8"/>
        <v>0</v>
      </c>
      <c r="AA60" s="18">
        <f t="shared" si="8"/>
        <v>0</v>
      </c>
      <c r="AB60" s="18">
        <f t="shared" si="8"/>
        <v>0</v>
      </c>
      <c r="AC60" s="18">
        <f t="shared" si="8"/>
        <v>0</v>
      </c>
      <c r="AD60" s="18">
        <f t="shared" si="8"/>
        <v>0</v>
      </c>
      <c r="AE60" s="18">
        <f t="shared" si="8"/>
        <v>0</v>
      </c>
      <c r="AF60" s="18">
        <f t="shared" si="8"/>
        <v>0</v>
      </c>
      <c r="AG60" s="18">
        <f t="shared" si="8"/>
        <v>0</v>
      </c>
      <c r="AH60" s="18">
        <f t="shared" si="8"/>
        <v>0</v>
      </c>
      <c r="AI60" s="18">
        <f t="shared" si="8"/>
        <v>0</v>
      </c>
      <c r="AJ60" s="18">
        <f t="shared" si="8"/>
        <v>0</v>
      </c>
      <c r="AK60" s="18">
        <f t="shared" si="8"/>
        <v>0</v>
      </c>
      <c r="AL60" s="18">
        <f t="shared" si="8"/>
        <v>0</v>
      </c>
      <c r="AM60" s="18">
        <f t="shared" si="8"/>
        <v>0</v>
      </c>
      <c r="AN60" s="18">
        <f t="shared" si="8"/>
        <v>0</v>
      </c>
      <c r="AO60" s="18">
        <f t="shared" si="8"/>
        <v>0</v>
      </c>
      <c r="AP60" s="18">
        <f t="shared" si="8"/>
        <v>0</v>
      </c>
      <c r="AQ60" s="18">
        <f t="shared" si="8"/>
        <v>0</v>
      </c>
      <c r="AR60" s="18">
        <f t="shared" si="8"/>
        <v>0</v>
      </c>
      <c r="AS60" s="18">
        <f t="shared" si="8"/>
        <v>0</v>
      </c>
      <c r="AT60" s="18">
        <f t="shared" si="8"/>
        <v>0</v>
      </c>
      <c r="AU60" s="18">
        <f t="shared" si="8"/>
        <v>0</v>
      </c>
      <c r="AV60" s="18">
        <f t="shared" si="8"/>
        <v>0</v>
      </c>
      <c r="AW60" s="18">
        <f t="shared" si="8"/>
        <v>0</v>
      </c>
      <c r="AX60" s="18">
        <f t="shared" si="8"/>
        <v>0</v>
      </c>
      <c r="AY60" s="18">
        <f t="shared" si="8"/>
        <v>0</v>
      </c>
      <c r="AZ60" s="18">
        <f t="shared" si="8"/>
        <v>0</v>
      </c>
      <c r="BA60" s="18">
        <f t="shared" si="8"/>
        <v>0</v>
      </c>
      <c r="BB60" s="18">
        <f t="shared" si="8"/>
        <v>0</v>
      </c>
    </row>
    <row r="61" spans="1:54" x14ac:dyDescent="0.3">
      <c r="B61" s="24" t="s">
        <v>315</v>
      </c>
      <c r="C61" s="18">
        <f t="shared" si="7"/>
        <v>0</v>
      </c>
      <c r="D61" s="18">
        <f t="shared" si="8"/>
        <v>0</v>
      </c>
      <c r="E61" s="18">
        <f t="shared" si="8"/>
        <v>0</v>
      </c>
      <c r="F61" s="18">
        <f t="shared" si="8"/>
        <v>0</v>
      </c>
      <c r="G61" s="18">
        <f t="shared" si="8"/>
        <v>0</v>
      </c>
      <c r="H61" s="18">
        <f t="shared" si="8"/>
        <v>0</v>
      </c>
      <c r="I61" s="18">
        <f t="shared" si="8"/>
        <v>0</v>
      </c>
      <c r="J61" s="18">
        <f t="shared" si="8"/>
        <v>0</v>
      </c>
      <c r="K61" s="18">
        <f t="shared" si="8"/>
        <v>0</v>
      </c>
      <c r="L61" s="18">
        <f t="shared" si="8"/>
        <v>0</v>
      </c>
      <c r="M61" s="18">
        <f t="shared" si="8"/>
        <v>0</v>
      </c>
      <c r="N61" s="18">
        <f t="shared" si="8"/>
        <v>0</v>
      </c>
      <c r="O61" s="18">
        <f t="shared" si="8"/>
        <v>0</v>
      </c>
      <c r="P61" s="18">
        <f t="shared" si="8"/>
        <v>0</v>
      </c>
      <c r="Q61" s="18">
        <f t="shared" si="8"/>
        <v>0</v>
      </c>
      <c r="R61" s="18">
        <f t="shared" si="8"/>
        <v>0</v>
      </c>
      <c r="S61" s="18">
        <f t="shared" si="8"/>
        <v>0</v>
      </c>
      <c r="T61" s="18">
        <f t="shared" si="8"/>
        <v>0</v>
      </c>
      <c r="U61" s="18">
        <f t="shared" si="8"/>
        <v>0</v>
      </c>
      <c r="V61" s="18">
        <f t="shared" si="8"/>
        <v>0</v>
      </c>
      <c r="W61" s="18">
        <f t="shared" si="8"/>
        <v>0</v>
      </c>
      <c r="X61" s="18">
        <f t="shared" si="8"/>
        <v>0</v>
      </c>
      <c r="Y61" s="18">
        <f t="shared" si="8"/>
        <v>0</v>
      </c>
      <c r="Z61" s="18">
        <f t="shared" si="8"/>
        <v>0</v>
      </c>
      <c r="AA61" s="18">
        <f t="shared" si="8"/>
        <v>0</v>
      </c>
      <c r="AB61" s="18">
        <f t="shared" si="8"/>
        <v>0</v>
      </c>
      <c r="AC61" s="18">
        <f t="shared" si="8"/>
        <v>0</v>
      </c>
      <c r="AD61" s="18">
        <f t="shared" si="8"/>
        <v>0</v>
      </c>
      <c r="AE61" s="18">
        <f t="shared" si="8"/>
        <v>0</v>
      </c>
      <c r="AF61" s="18">
        <f t="shared" si="8"/>
        <v>0</v>
      </c>
      <c r="AG61" s="18">
        <f t="shared" si="8"/>
        <v>0</v>
      </c>
      <c r="AH61" s="18">
        <f t="shared" si="8"/>
        <v>0</v>
      </c>
      <c r="AI61" s="18">
        <f t="shared" si="8"/>
        <v>0</v>
      </c>
      <c r="AJ61" s="18">
        <f t="shared" si="8"/>
        <v>0</v>
      </c>
      <c r="AK61" s="18">
        <f t="shared" si="8"/>
        <v>0</v>
      </c>
      <c r="AL61" s="18">
        <f t="shared" si="8"/>
        <v>0</v>
      </c>
      <c r="AM61" s="18">
        <f t="shared" si="8"/>
        <v>0</v>
      </c>
      <c r="AN61" s="18">
        <f t="shared" si="8"/>
        <v>0</v>
      </c>
      <c r="AO61" s="18">
        <f t="shared" si="8"/>
        <v>0</v>
      </c>
      <c r="AP61" s="18">
        <f t="shared" si="8"/>
        <v>0</v>
      </c>
      <c r="AQ61" s="18">
        <f t="shared" si="8"/>
        <v>0</v>
      </c>
      <c r="AR61" s="18">
        <f t="shared" si="8"/>
        <v>0</v>
      </c>
      <c r="AS61" s="18">
        <f t="shared" si="8"/>
        <v>0</v>
      </c>
      <c r="AT61" s="18">
        <f t="shared" si="8"/>
        <v>0</v>
      </c>
      <c r="AU61" s="18">
        <f t="shared" si="8"/>
        <v>0</v>
      </c>
      <c r="AV61" s="18">
        <f t="shared" si="8"/>
        <v>0</v>
      </c>
      <c r="AW61" s="18">
        <f t="shared" si="8"/>
        <v>0</v>
      </c>
      <c r="AX61" s="18">
        <f t="shared" si="8"/>
        <v>0</v>
      </c>
      <c r="AY61" s="18">
        <f t="shared" si="8"/>
        <v>0</v>
      </c>
      <c r="AZ61" s="18">
        <f t="shared" si="8"/>
        <v>0</v>
      </c>
      <c r="BA61" s="18">
        <f t="shared" si="8"/>
        <v>0</v>
      </c>
      <c r="BB61" s="18">
        <f t="shared" si="8"/>
        <v>0</v>
      </c>
    </row>
  </sheetData>
  <mergeCells count="10">
    <mergeCell ref="A4:E4"/>
    <mergeCell ref="A19:E19"/>
    <mergeCell ref="B5:D5"/>
    <mergeCell ref="B6:D6"/>
    <mergeCell ref="A50:E50"/>
    <mergeCell ref="B20:C20"/>
    <mergeCell ref="B21:C21"/>
    <mergeCell ref="A34:E34"/>
    <mergeCell ref="B35:C35"/>
    <mergeCell ref="B36:C36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6FA-89E7-48B2-B5F0-EFE7778607E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H s U A A B Q S w M E F A A C A A g A x 2 5 q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D H b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2 5 q U h 6 m C W 9 2 E Q A A O A s B A B M A H A B G b 3 J t d W x h c y 9 T Z W N 0 a W 9 u M S 5 t I K I Y A C i g F A A A A A A A A A A A A A A A A A A A A A A A A A A A A O 1 d 7 2 7 b y B H / H i D v Q O h Q w A Z U n a j / a p s C r u M 7 p H e x A 9 t 3 b e E Y B 0 b a O G w k 0 i W p 1 H c 6 P 0 Q f o x / u Q 3 G P 4 B f r 8 s 8 u 9 y + t X e / K O W v z R f E u t T O / G W o 4 s 7 M z T M E s C + P I O y s / / T 8 + f / b 8 W f o h S M D c e w P S 2 H v h L U D 2 / J k H / 7 0 J k m A J s i Q f P L q Z g U X n c J U k I M r + F i c f 3 8 X x x 7 3 9 9 c U x v O R F C 1 + a t i 5 v L w 7 j K I O X X b b L d Q 7 u / n M C l 8 D X r L u 3 F / k Y m j 9 J w i s Q Y S J 4 9 a / C B e h U a 6 V 7 r c M / v P 0 u B U n 6 9 j j I A s i y 9 / X J 2 5 c g / Z j F 1 2 + / T o L o n w H 6 O D w 6 f X n S u V m k N 6 3 9 t h e t F o u 2 l y U r s F 8 R / B 4 u G K Q / 9 H 4 4 D 9 4 t A C R c c r C + e J W B 5 Y s W m m 6 1 v w m j + Y t W c V W O 6 y U k j J j + o n U e X s f e L F i + C 4 N 5 3 I K r F N d 1 z i E P 6 f s 4 W R 7 G i 9 U y O v / x G q R 7 N M X 2 e t 0 6 D D J w F S d 3 v w Q t y B y 8 y M v A T X b b 9 u D U I k j D 9 + E s m E E N c b M H i 2 U w u / s v P 3 E Y X P N r H X 1 5 x o 1 9 B W Y f 8 J V z y E c x + l 0 U z o O 5 g J k Q 8 g 6 8 L 7 0 3 S f w J g H m c i B c 8 h u w u 8 2 t j b u n z E C y v 4 6 M I 4 p 1 j w t F q + Q 4 k x f w 3 4 S I W D B 8 G 7 8 B P Q Q p n X k X Z a N D J R V l M F N I U f S F O M + F C + b g H A Q r m 8 p t e N J w A K H 3 B x H d Z u M g F 5 f 0 l W Q m Z O L j 7 X 8 y z / B o I c J y B Z R A F 3 h w s v I D 7 1 u 0 + v t P g D y F I v f f h I k u C O R Q I v t f O w A L + j k / j f 6 d 7 7 P 3 Y 9 k A w + + D t X e T 8 X M J v 5 L + 4 f X b N 4 C p Z X d N r f p 3 E q + s 9 n m i N o r 4 F c x S l + l J E 8 N s w z T p n q + X e R T 5 8 u Y 8 F t F g U P z a h f p l v V h P S L x O i e R l + C t P w 7 t f I C y N o H D L I a g 3 l Y D 4 v f 4 R 7 P F 4 I o 1 J 9 Q b z g N r 2 E t z m m T q l 2 / / m z M G o i y h p S n 7 S k 2 M L l M 0 p q L b + J l Q k V k O v S J x R Z I o Q L z a B Z j + L l u w Q I r N I p i K D x L a 9 N R d p d 4 5 9 C y 2 8 1 3 H y + 5 O 5 r Z A P x H 8 W Z d 1 z I s / M q P Q 6 O 9 y 7 8 y 3 0 R l n + t w o y W y S l Y Q v M j B e B D B M X t e U t p i l + Q 1 V P P p p 5 6 V v X U o / R 0 H H t Q o m a 1 0 9 P V T s W M Q C c b K a V v U y l 9 q 0 r p W 1 d K / 5 G U M r C p l I F V p Q y s K 2 X w S E o Z 2 l T K 0 K p S h t a V M n w k p Y x s K m V k V S k j 6 0 o Z P Z J S x j a V M r a q l L F 1 p Y w f S S k T m 0 q Z W F X K x L p S J o + k l K l N p U y t K m V q X S n T R 1 K K 3 7 U a U H b t R p R d 6 3 r x u 4 + l G L u R v u V Q 3 7 e v G O 0 Q / 6 G K s R r a + 3 Z j e 9 9 + c O 8 / V n Q P v w T S + 3 V z A s W S Y 5 K y V Q o B s V W p i d g g J 7 c J V 9 e L c A b l g d a J i X V e h m k W R r N s T 0 6 T F F O U r h Z Z c R U U c U S z d A z S D M z / G o f 5 l q O I K L W D f 9 s u b 1 R 2 s L g L f H h t v l C e g + h 8 C 9 5 n J 6 s M J D U j Z 8 A D N 9 d B N A / v f i 2 X q d k 4 K i a K / + M N U C H j B K 1 1 v u 9 X f T T D 9 S V 4 B R y J 4 P a E c H u q c H v q c P 0 W Q W y d 7 5 9 V H 8 1 4 e 5 v i 7 Q n x 9 o V 4 + 6 p 4 + + p 4 e y 2 C 2 D r f m q o + m v H 2 N 8 X b F + I d C P E O V P E O 1 P H 2 W w S x d b 7 r U 3 0 0 4 x 1 s i n c g x D s U 4 h 2 q 4 h 2 q 4 x 2 0 C G L r f E O l + m j G O 9 w U 7 1 C I d y T E O 1 L F O 1 L H O 2 w R x N b 5 X k X 1 0 Y x 3 t C n e k R D v W I h 3 r I p 3 r I 5 3 1 C K I r f N t g O q j G e 9 4 U 7 x j I d 6 J E O 9 E F e 9 E H e + 4 R R B b 5 x F 2 9 d G M d 7 I p 3 o k Q 7 1 S I d 6 q K d 6 q O d 9 I i i K 3 z 4 L X 6 a M Y 7 3 R T v V O x u d M X + R l f Z 4 e i q Q 5 6 2 S H L r I j J E n / d 4 H d 2 N 3 Y 6 u G L f E z 1 J 3 t D Q 8 r Y K n m t 6 6 i L z Q 5 z 3 A N / e 3 x A 6 X L / a 4 f G W X y 9 f x u b D T 5 Z f u k V + 5 X T 7 l d 5 W x U J z M A e N R n 8 V J J s T a K + I l 4 j T M C f x y 0 j l I Z w B e F V 3 d 0 p l g l g A Z l J w f u W N P 7 t i T O / b k j j 2 p H H s q 1 e v V + q 1 P M R 1 8 A k l w B f Y u q F u g 4 T w T b 6 l q F m l L 5 T t T 5 U y V M 1 X O V D 2 W q V I 9 G M g f v O T O M v L W j 1 i V N n 8 9 Z / 6 c + X P m z 5 m / p 2 L + e k r m r + / M n z N / z v w 5 8 / d U z F 9 f y f w N n P l z 5 s + Z P 2 f + n o r 5 G y i Z v 6 E z f 8 7 8 O f P n z N 9 T M X 9 D J f M 3 c u b P m T 9 n / p z 5 e y r m b 6 R k / s b O / D n z 5 8 y f M 3 9 P x f y N l c z f x J k / Z / 6 c + X P m 7 6 m Y v 4 m S + Z s 6 8 + f M n z N / z v w 9 F f M 3 V T J / d P s L Z / + c / X P 2 z 9 m / 3 7 L 9 y 1 v u q B h A V / j h D K A z g M 4 A P h 0 D q F b 5 4 b v S D 2 c A n Q F 0 B v D p G E C 1 2 g + u b Z q z g c 4 G O h v o b O C j 2 E D F 7 o w C a / g b 6 9 Q I P V B 2 q A X H W g o 9 d P L L M Q M q P R p L O p w m i 5 v U T L t G R I F G z D c O g m N q i H X b N J a E x J D N d G x E F G j I f L d G O K Y G W b d T Y 0 l I D N l M 0 0 Z E g Y b M N 2 y E Y 2 q Q d Z s 1 l o T E k M 3 0 b U Q U a M h 8 z 0 Y 4 p g Z Z t 1 9 j S U g M 2 U z r R k S B h s y 3 b Y R j a p B 1 W z a W h M S Q z X R v R B R o y H z n R j i m B l m 3 a 2 N J S A z Z T A N H R I G G z D d v h G N q k H U b N 5 a E x J D N 9 H B E F G j I f P 9 G O K Y G W b d 3 Y 0 l I D N l M G 0 d E g f F E + B a O + a C i L 6 L b v r E i J X F H D D V y x E Q Y 5 E I n T N U L 0 2 7 g W N G S Q D f U y h E T Y a C L v D G 1 J o 7 F 9 e r Q K 4 f M l 3 t k D 2 j m W K 5 r q p U j D L O O f i 7 j T L d V 4 r Z K 3 F a J 2 y p 5 n K 0 S U o n s 6 2 3 z Y d s v t 8 X f R f Q r s v k b b m m U l 5 T i l V 5 0 W 1 t b n z K 3 2 A w S 5 l j p F p C + 9 r Z h v 1 z C W W 8 b n D X v 5 E s 4 6 2 + D s + Y G K x L O B t v g r L n 3 g Y S z 4 T Y 4 a y 5 L l n A 2 2 g Z n z R W D E s 7 G 2 + C s u Z h H w t l k G 5 w 1 n 7 O X c D b d B m f N R 2 B l l r a 7 F V P b f D p N x t t 2 H g N a z w F / K w + C e 3 K 6 E t 6 K 1 O 7 m 7 O 3 E m 7 F I 3 0 I Q + N Z T C t E v 4 a v o J G F I d m r / y m g W R o a Y 9 G e k 0 l D c C y D 8 I 6 0 E D c k P I w 5 T G R o Z Z N K J k o p D M W 1 D O G V a y R u S H 0 Y c p r I 3 M s i k 5 y Y V h 2 J K h / A E t R I 7 J D + M O E x l d m S Q S X d R K g 7 F d A / h f m o l f U h + G H G Y y v r I I J M + q l Q c i q k g w u f V S g i R / D D i M J U R k k E m H W O p O B T T R I S j r Z U s I v l h x G E q W y S D T H r j U n E o p p A I 7 1 4 r k U T y w 4 j D V C Z J B p k M A a T i U E w v E S G F V p K J 5 I c R h 6 k s k w w y F X f I 3 T D F 1 B M Z y W g l o C i W W F f M W A Z K C p y K e O R S 0 f N O H 5 C c o n h i x W I s O y V F T g V b c r F o u a k P S V x R P L F i e U j m q l 7 Y V P 7 q 9 Q o k G R B G g t t K K Z U s S B J K 5 a T B d B J J r U g m 3 f 0 6 D 6 8 E a Q c I Z p a E 1 7 N q T 9 t 0 J q n g e Q 6 8 Z f y J y f 3 U u a F 4 E Q p G h S m o P A + U o t E g + r E Y P A X v Q Q K i W R i w M 5 K M 1 V F U b B u w V 5 8 F e d 6 G F 9 G r 5 X W c 3 z 0 o q S S Z l u a W 5 P k x R L k h 1 f f t 3 S 8 R o I e 5 H 1 Z D j o Z N + V A 6 L d V Y p m g k S R U K X G N W B k u P W a E c N / C S r i / K r N 7 P 5 a 1 N 7 + u 4 R L R L R L t E t E t E y x P R j L X D + m K T y O X E J m l k h Y 1 Z P p G 8 x t y U 5 o w c w d 7 A 5 u 5 c 9 Q 2 t D V h M r b 4 r k T E v 7 4 d i v o P n q r / R J V I 9 + b y i R D y T y L F m v g 8 / C R 4 l 9 y m H + C X C x Y u 1 m R U o 3 n U O G Z D C 2 O w m q X b 2 Z 3 H k R V D u C R A Y 4 l P o s i 6 B t K j D L x x h r I B q L 5 s k 8 w Y + b O I I o v o J X p 9 / E V x J T z U 0 s o S W R 8 h / X 5 5 v 8 C 8 F k P g E y S m A f h 6 B Q 8 J W e 4 0 x 1 M t + H y z i x E s A t L + L 4 C d G P H B o B u A V K 7 A n Y q B d P D i 7 7 e r C h P p G m 7 s p K o g 6 R 0 J 4 L u F y v 8 s 9 X O S W 4 H M h B M 3 i e E h 9 Z z N H Q 8 S P a f + e 5 7 S Y 6 f x G Y d i B S p j l T 6 E r w F l r w Q q + G D f D G p K h B 7 1 D b 4 l + y O y B G E o E E s z 3 h Y Z C F k u v p P A h H n K m k f I n b 0 q P j P A N n I P p H E z n Y D o H 0 z m Y n 4 m D + S Y J l w D a V a j Z J J h B Z k E K W Y Q 6 u f u F O l / B m J 1 U 7 n l i S 1 F o 6 R w u 1 j n L A v j g + a H t 9 f f J 3 7 a S n 3 s P o 8 7 l d S 6 v c 3 m d y 7 t 1 l z d f Y J Y / s Q 9 B M o 8 b 0 i F S 5 5 Z e Q e D g q v m C 6 A z d P a 5 c Q d F 7 f f B 3 1 i 0 g g d N 0 G d g c Y O f Q O 4 f e O f T O o b + v d O k z c O R J j m j 7 y x 0 G Y M y z g o P P f F P L 0 e e o s 9 a b N u j F V R 3 m C g 0 H p Q l H 7 q q w / k n 1 o J Z z w T y 4 V U q 3 0 K P G F z 5 c 0 e x 2 i 7 Y Q 1 Z 5 t n h Q O 6 S O q f d s 8 K R R q I a o D 2 z w p l G g h q k P b P C k U Z y G q I 9 s 8 K Z R l I a p j 2 z w p F G Q h q h P b P C m U Y i G q U 9 s 8 K R R h Y Z v Z t c 2 U S v k V 5 s q + K d e w 5 b 5 1 Y 6 5 S c o X I c r 0 0 5 Y z t R L E V 1 p b I U S t n F H 2 0 6 k u 6 7 h m m u Y Z u U X l Q 0 0 i F F b 2 0 S A R 8 l x U 8 o y M C 3 f I q k i i W g Z m y K n p p k Q z 4 J n h 4 R k c G u j V V J F E s A z O 1 V P T S I h n w X f H w j I 4 M d A u p S K J Y B m Y K q O i l R T L g 2 + T h G R 0 Z 6 F Z P k U S x D M x U T d F L i 2 T A 9 8 3 D M z o y 0 C 2 Z I o l i G Z g p l a K X F s m A b 6 S H Z 3 R k o F s n R R L F M j B T H 0 U v L Z I B 3 1 k P z + j I Q L c 4 i i S K Z W C m K I p e W i Q D v t U e n t G R g W 5 F F E k U y 8 B M J R S 9 t N B F 4 n v v 1 V N a T p J u G R R F t v a T D J U / M a s L R d H g L u r 5 i 9 q 1 T x T d W h a G a p 6 Y 1 Y W y k P u N a g V P x L f U Z U G 5 j j 7 l O z 6 g 0 I l c 0 F S h U 1 E g I w / D 8 o T A b o V g O W L + 9 1 S M q t w + 5 R e 0 w i 5 E C 1 U v G Q y 7 6 q V Z y P z P p h h V h a w b Z i F i F G Y z Y V a 9 N I u Z D 6 + K U V X M u m E V I k Z h N h N W 1 U u z m P l w q h h V x a w b R i F i F G Y z Y V S 9 N I u Z D 5 + K U V X M u m E T I k Z h N h M 2 1 U u z m P l w q R h V x a w b J i F i F G Y z Y V K 9 N I u Z D 4 + K U V X M u m E R I k Z h N h M W 1 U u z m P l w q B h V x a w b B i F i F G Y z Y V C 9 N I u Z D 3 + K U V X M u m E P I k Z h N h P 2 1 E t z L g k f 7 p T D y k 6 J b p i D y d F + i a E w h 1 i d g y 5 x x 9 T 9 M e 2 w B t O j s R s K a 4 j V O e x i v 0 w t l K m + o R n G Y H o 0 d v 0 w B i 1 o K o R B R y h d E P N Z B j H o Q N R u h T E U 6 p 0 J Z C j U O x P K U K h 3 J p i h U O 9 M O E O h 3 p m A h k K 9 M y E N h X p n g h o K 9 U 6 F N b S n s m u B D Y 1 + 1 0 I b G v 3 n E 9 w c L M J l X k b i 7 U I p E g I r K U V C 0 w Z L k W i K + o 3 v N m h b t 1 G p E m r w J q x U U u h 7 9 9 A W d 0 w 9 E t d C D z d v o 0 Y / 4 8 Z 3 e e E P L s E g 7 g p p A W d u H 6 r q p e K c K 7 z H Q O c f I E j 2 L g q R 5 3 U 8 N b 6 a 0 G u y d L u x x J x h K b / 5 k D I L Y q / h L + z D w 6 q g a G a s V E E h l r k 6 q I f 0 B 7 R T C 1 X s A 4 m e O a p P H P 0 t E f 5 Z k 4 9 2 8 I h 2 c y y 8 u K I + 7 u / T K C 1 o I z m 3 + R q t 4 l H d 9 B 4 t x I N + F R Z 6 D I i P 7 q P Z h x y S L 2 2 G p 1 S H h e i K j + 4 b 5 U r h 7 D 6 i K 6 7 E M s q V Q i 0 W o i u u x T L K l U I 1 F q I r r s Y y y p V C P R a i K 6 7 H M s q V Q k U W o i u u y D L K l U J N F q I r r s k y y p V C V R a i K 6 7 K M s q V Q l 0 W t q L i u i y z Z l S h M g v z t Q 3 z r m H f J b V Z Z v l S q c 7 K n 6 y I + k 3 5 d N 2 M w 5 1 I r m G 1 c b 4 k n l F x K O s v a X m V J E 1 L r 8 O i S Y h E w W / l 4 B k d U e i m 3 0 i i l t 6 F R Z M Q y Y J P x u E Z H V n o J u V I o p Z e h E W T E M m C T 9 H h G R 1 Z 6 K b q S K K W 3 o J F k x D J g k / c 4 R k d W e g m 8 E i i l l 6 B R Z M Q y Y J P 5 + E Z H V n o p v V I o p b e f 0 W T E M m C T / L h G R 1 Z 6 C b 7 S K K W X n 5 F k x D J g k / 9 4 R k d W e i m A E m i l t 5 8 R Z M Q y Y J P C O I Z H V n o J g Z J o p Z e e 0 W T E L p a f J q w n t J y t n T T h R R Z a + + 8 Y q g I R d L g f u r 5 n 9 p J R I q u t R d e M V S E M p H 7 o W p p R e J b m q l F i u 5 G b 7 u 6 b y 9 f x i D a D / U v v T / 9 u d h / 9 e L E u + j R f / b p P w f 0 n 0 P 6 z x H 9 5 7 j + E 5 L 3 L i b 0 9 J T + 0 + 8 y f z O M + T V n m + d Y u c y D s c O j Z K z r g t z f R J B b t a b d + Q C X k M N O B 7 e E H H Y 6 s C X k s N N B L S G H n Q 5 o C T n s d D B L y G G n A 1 l C D j s d x B J y 2 P k A l v S l X P B K y 8 M F r r Q 8 9 E / F k o s + K H L 7 P 1 B L A Q I t A B Q A A g A I A M d u a l L F w l 5 4 o w A A A P U A A A A S A A A A A A A A A A A A A A A A A A A A A A B D b 2 5 m a W c v U G F j a 2 F n Z S 5 4 b W x Q S w E C L Q A U A A I A C A D H b m p S D 8 r p q 6 Q A A A D p A A A A E w A A A A A A A A A A A A A A A A D v A A A A W 0 N v b n R l b n R f V H l w Z X N d L n h t b F B L A Q I t A B Q A A g A I A M d u a l I e p g l v d h E A A D g L A Q A T A A A A A A A A A A A A A A A A A O A B A A B G b 3 J t d W x h c y 9 T Z W N 0 a W 9 u M S 5 t U E s F B g A A A A A D A A M A w g A A A K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i A g A A A A A A 1 + I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t Q Z X N v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y N j o 0 M y 4 5 O D I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0 I i A v P j x F b n R y e S B U e X B l P S J B Z G R l Z F R v R G F 0 Y U 1 v Z G V s I i B W Y W x 1 Z T 0 i b D A i I C 8 + P E V u d H J 5 I F R 5 c G U 9 I l F 1 Z X J 5 S U Q i I F Z h b H V l P S J z N W I 2 N D h h M G Q t Z T V i N S 0 0 M z U 0 L W I 4 M j Y t Y T Q x Z D B k M T U 0 M W M 4 I i A v P j w v U 3 R h Y m x l R W 5 0 c m l l c z 4 8 L 0 l 0 Z W 0 + P E l 0 Z W 0 + P E l 0 Z W 1 M b 2 N h d G l v b j 4 8 S X R l b V R 5 c G U + R m 9 y b X V s Y T w v S X R l b V R 5 c G U + P E l 0 Z W 1 Q Y X R o P l N l Y 3 R p b 2 4 x L 1 B l c 2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M 6 M z Q 6 N T Y u O T M 2 N D Y w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U 6 M T E u M D I 1 N z Q 0 N V o i I C 8 + P E V u d H J 5 I F R 5 c G U 9 I k Z p b G x D b 2 x 1 b W 5 U e X B l c y I g V m F s d W U 9 I n N B d 1 l G Q l F V P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I v Q X V 0 b 1 J l b W 9 2 Z W R D b 2 x 1 b W 5 z M S 5 7 T W V z L D B 9 J n F 1 b 3 Q 7 L C Z x d W 9 0 O 1 N l Y 3 R p b 2 4 x L 1 B l c 2 8 y L 0 F 1 d G 9 S Z W 1 v d m V k Q 2 9 s d W 1 u c z E u e 0 F s b W F j w 6 l u L D F 9 J n F 1 b 3 Q 7 L C Z x d W 9 0 O 1 N l Y 3 R p b 2 4 x L 1 B l c 2 8 y L 0 F 1 d G 9 S Z W 1 v d m V k Q 2 9 s d W 1 u c z E u e 0 t p b G 9 z L D J 9 J n F 1 b 3 Q 7 L C Z x d W 9 0 O 1 N l Y 3 R p b 2 4 x L 1 B l c 2 8 y L 0 F 1 d G 9 S Z W 1 v d m V k Q 2 9 s d W 1 u c z E u e 0 N h Y m V 6 Y X M s M 3 0 m c X V v d D s s J n F 1 b 3 Q 7 U 2 V j d G l v b j E v U G V z b z I v Q X V 0 b 1 J l b W 9 2 Z W R D b 2 x 1 b W 5 z M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S Z W x h d G l v b n N o a X B J b m Z v J n F 1 b 3 Q 7 O l t d f S I g L z 4 8 R W 5 0 c n k g V H l w Z T 0 i U X V l c n l J R C I g V m F s d W U 9 I n N l N j M 2 O D F m Z C 1 l Y T Y y L T Q 3 O T k t Y T E 5 Z i 0 y M W Z h N j g 1 M 2 U 1 Z G U i I C 8 + P C 9 T d G F i b G V F b n R y a W V z P j w v S X R l b T 4 8 S X R l b T 4 8 S X R l b U x v Y 2 F 0 a W 9 u P j x J d G V t V H l w Z T 5 G b 3 J t d W x h P C 9 J d G V t V H l w Z T 4 8 S X R l b V B h d G g + U 2 V j d G l v b j E v U G V z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M v Q X V 0 b 1 J l b W 9 2 Z W R D b 2 x 1 b W 5 z M S 5 7 T W V z L D B 9 J n F 1 b 3 Q 7 L C Z x d W 9 0 O 1 N l Y 3 R p b 2 4 x L 1 B l c 2 8 z L 0 F 1 d G 9 S Z W 1 v d m V k Q 2 9 s d W 1 u c z E u e 0 F s b W F j w 6 l u L D F 9 J n F 1 b 3 Q 7 L C Z x d W 9 0 O 1 N l Y 3 R p b 2 4 x L 1 B l c 2 8 z L 0 F 1 d G 9 S Z W 1 v d m V k Q 2 9 s d W 1 u c z E u e 0 t p b G 9 z L D J 9 J n F 1 b 3 Q 7 L C Z x d W 9 0 O 1 N l Y 3 R p b 2 4 x L 1 B l c 2 8 z L 0 F 1 d G 9 S Z W 1 v d m V k Q 2 9 s d W 1 u c z E u e 0 N h Y m V 6 Y X M s M 3 0 m c X V v d D s s J n F 1 b 3 Q 7 U 2 V j d G l v b j E v U G V z b z M v Q X V 0 b 1 J l b W 9 2 Z W R D b 2 x 1 b W 5 z M S 5 7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z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z N T o y M i 4 3 M j E y N D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M z Q 6 M j Q u N z M z N j Q 3 N l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y A o M i k v Q X V 0 b 1 J l b W 9 2 Z W R D b 2 x 1 b W 5 z M S 5 7 Q W x t Y W P D q W 4 s M H 0 m c X V v d D s s J n F 1 b 3 Q 7 U 2 V j d G l v b j E v U G V z b y A o M i k v Q X V 0 b 1 J l b W 9 2 Z W R D b 2 x 1 b W 5 z M S 5 7 S 2 l s b 3 M s M X 0 m c X V v d D s s J n F 1 b 3 Q 7 U 2 V j d G l v b j E v U G V z b y A o M i k v Q X V 0 b 1 J l b W 9 2 Z W R D b 2 x 1 b W 5 z M S 5 7 Q 2 F i Z X p h c y w y f S Z x d W 9 0 O y w m c X V v d D t T Z W N 0 a W 9 u M S 9 Q Z X N v I C g y K S 9 B d X R v U m V t b 3 Z l Z E N v b H V t b n M x L n s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M 2 O j E 1 L j Q 1 O T A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z o x M S 4 z N z E z M D c x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N i 9 B d X R v U m V t b 3 Z l Z E N v b H V t b n M x L n t B b G 1 h Y 8 O p b i w w f S Z x d W 9 0 O y w m c X V v d D t T Z W N 0 a W 9 u M S 9 Q Z X N v N i 9 B d X R v U m V t b 3 Z l Z E N v b H V t b n M x L n t L a W x v c y w x f S Z x d W 9 0 O y w m c X V v d D t T Z W N 0 a W 9 u M S 9 Q Z X N v N i 9 B d X R v U m V t b 3 Z l Z E N v b H V t b n M x L n t D Y W J l e m F z L D J 9 J n F 1 b 3 Q 7 L C Z x d W 9 0 O 1 N l Y 3 R p b 2 4 x L 1 B l c 2 8 2 L 0 F 1 d G 9 S Z W 1 v d m V k Q 2 9 s d W 1 u c z E u e z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A 6 M j A u M z I 0 M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j o 0 M y 4 y M T E 4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0 O j U w L j I 2 M T A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N D U 6 M z Q u M T A 2 M j Y 3 O V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j o y M i 4 y M T g 4 N D E z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N z o y M y 4 1 O T c 5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z w v S X R l b V B h d G g + P C 9 J d G V t T G 9 j Y X R p b 2 4 + P F N 0 Y W J s Z U V u d H J p Z X M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T G F z d F V w Z G F 0 Z W Q i I F Z h b H V l P S J k M j A y M S 0 w M y 0 x M F Q x O T o w N D o z O C 4 1 M j U w O T c 3 W i I g L z 4 8 R W 5 0 c n k g V H l w Z T 0 i R m l s b E N v b H V t b l R 5 c G V z I i B W Y W x 1 Z T 0 i c 0 J n V U Z C U V V G Q l F V R k J R V U Z C U T 0 9 I i A v P j x F b n R y e S B U e X B l P S J S Z W N v d m V y e V R h c m d l d F J v d y I g V m F s d W U 9 I m w 4 I i A v P j x F b n R y e S B U e X B l P S J S Z W N v d m V y e V R h c m d l d E N v b H V t b i I g V m F s d W U 9 I m w x I i A v P j x F b n R y e S B U e X B l P S J S Z W N v d m V y e V R h c m d l d F N o Z W V 0 I i B W Y W x 1 Z T 0 i c 0 h v a m E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E 1 Y m M 4 Y j B m L T A 1 Z j A t N G V l Y y 1 h N 2 V h L W N i Z m R k N z k 3 N W U w Z S I g L z 4 8 R W 5 0 c n k g V H l w Z T 0 i R m l s b E V y c m 9 y Q 2 9 k Z S I g V m F s d W U 9 I n N V b m t u b 3 d u I i A v P j x F b n R y e S B U e X B l P S J G a W x s Q 2 9 1 b n Q i I F Z h b H V l P S J s N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M y 0 w O F Q w N D o 0 M D o x N C 4 0 M T c 5 N z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j k z N z M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E 1 N z E z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z A 3 M D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D Y 2 O T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N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2 M D Y 4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3 N T Y 3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2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k w N j Y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A 4 N j U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g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z E 2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5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Y w M j A x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E w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O T I y M D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5 M D Y x O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E 9 P S I g L z 4 8 R W 5 0 c n k g V H l w Z T 0 i R m l s b E N v d W 5 0 I i B W Y W x 1 Z T 0 i b D Q z I i A v P j x F b n R y e S B U e X B l P S J G a W x s T G F z d F V w Z G F 0 Z W Q i I F Z h b H V l P S J k M j A y M S 0 w M y 0 x M F Q x O T o w M z o y O C 4 z M T A z M T E w W i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N 2 Y 5 Y j Z j O S 0 w N 2 Q y L T Q y N m E t Y W Y 5 N i 1 h N G Q 4 Y 2 F h Z T A 3 N m I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Z X N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T k 6 M j Q u N j I 3 M D Y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2 M D E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j c z M T A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g 3 M T A x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w M D A 5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x M z A 4 N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j c w N z c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D A w N j k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U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Y 4 M D Q 5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M D I x M z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4 M T Y x M j k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U w M T Q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k 6 M D Q 6 M T U u M j Q 1 N D g 3 N V o i I C 8 + P E V u d H J 5 I F R 5 c G U 9 I k Z p b G x D b 2 x 1 b W 5 U e X B l c y I g V m F s d W U 9 I n N C Z 1 V G Q l F V R k J R V U Z C U V V G Q l E 9 P S I g L z 4 8 R W 5 0 c n k g V H l w Z T 0 i U m V j b 3 Z l c n l U Y X J n Z X R T a G V l d C I g V m F s d W U 9 I n N U Y W J s Y X M i I C 8 + P E V u d H J 5 I F R 5 c G U 9 I l J l Y 2 9 2 Z X J 5 V G F y Z 2 V 0 Q 2 9 s d W 1 u I i B W Y W x 1 Z T 0 i b D E i I C 8 + P E V u d H J 5 I F R 5 c G U 9 I l J l Y 2 9 2 Z X J 5 V G F y Z 2 V 0 U m 9 3 I i B W Y W x 1 Z T 0 i b D E w M S I g L z 4 8 R W 5 0 c n k g V H l w Z T 0 i R m l s b F R h c m d l d C I g V m F s d W U 9 I n N U R V 9 D b 3 N 0 b 0 1 l c 2 V z I i A v P j x F b n R y e S B U e X B l P S J R d W V y e U l E I i B W Y W x 1 Z T 0 i c 2 E y N D E 4 Y T h l L T J j M T M t N D Z m O C 1 i N j c 0 L T k 1 N z h i Z T Y 2 M j M 3 Y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G a W x s Q 2 9 1 b n Q i I F Z h b H V l P S J s M T I 2 I i A v P j x F b n R y e S B U e X B l P S J G a W x s Q 2 9 s d W 1 u V H l w Z X M i I F Z h b H V l P S J z Q m d V R k F B U U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M t M T B U M T k 6 M D I 6 N T A u M j A z M j I y M l o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m E z M D k y O G M t O G E 0 N C 0 0 O T F h L T g 2 M z k t N T g 1 Z D Y 5 Z T d l M 2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Z G F k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E 2 O j E 4 O j E z L j Q 4 N D k 0 O T N a I i A v P j x F b n R y e S B U e X B l P S J G a W x s Q 2 9 s d W 1 u V H l w Z X M i I F Z h b H V l P S J z Q m d N P S I g L z 4 8 R W 5 0 c n k g V H l w Z T 0 i R m l s b E N v b H V t b k 5 h b W V z I i B W Y W x 1 Z T 0 i c 1 s m c X V v d D t B b G 1 h Y 8 O p b i Z x d W 9 0 O y w m c X V v d D t D Y X B h Y 2 l k Y W Q g T U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Z G F k Q 2 V y Z G 8 v Q X V 0 b 1 J l b W 9 2 Z W R D b 2 x 1 b W 5 z M S 5 7 Q W x t Y W P D q W 4 s M H 0 m c X V v d D s s J n F 1 b 3 Q 7 U 2 V j d G l v b j E v Q 2 F w Y W N p Z G F k Q 2 V y Z G 8 v Q X V 0 b 1 J l b W 9 2 Z W R D b 2 x 1 b W 5 z M S 5 7 Q 2 F w Y W N p Z G F k I E 1 B W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Y 2 l k Y W R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F z Q 2 V y Z G 8 i I C 8 + P E V u d H J 5 I F R 5 c G U 9 I l J l Y 2 9 2 Z X J 5 V G F y Z 2 V 0 Q 2 9 s d W 1 u I i B W Y W x 1 Z T 0 i b D g i I C 8 + P E V u d H J 5 I F R 5 c G U 9 I l J l Y 2 9 2 Z X J 5 V G F y Z 2 V 0 U m 9 3 I i B W Y W x 1 Z T 0 i b D E 1 M i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x h c 3 R V c G R h d G V k I i B W Y W x 1 Z T 0 i Z D I w M j E t M D M t M T B U M T k 6 M D I 6 N D E u O D U x M z g 0 N 1 o i I C 8 + P E V u d H J 5 I F R 5 c G U 9 I k Z p b G x D b 2 x 1 b W 5 U e X B l c y I g V m F s d W U 9 I n N C Z 1 V G Q U F R R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Z l b n R h X 0 1 1 Z X J 0 Z X N 4 R 3 J h b m p h T m F j a W 1 p Z W 5 0 b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z J k M W J l N T c t O W F l N i 0 0 N W F h L T k 4 M j U t Z W I y Y z Z i O G U 4 N 2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N 4 R 3 J h b m p h T m F j a W 1 p Z W 5 0 b y 9 B d X R v U m V t b 3 Z l Z E N v b H V t b n M x L n t D Y X B h L D B 9 J n F 1 b 3 Q 7 L C Z x d W 9 0 O 1 N l Y 3 R p b 2 4 x L 1 Z l b n R h f E 1 1 Z X J 0 Z X N 4 R 3 J h b m p h T m F j a W 1 p Z W 5 0 b y 9 B d X R v U m V t b 3 Z l Z E N v b H V t b n M x L n t D Y W J l e m F W a X Z h L D F 9 J n F 1 b 3 Q 7 L C Z x d W 9 0 O 1 N l Y 3 R p b 2 4 x L 1 Z l b n R h f E 1 1 Z X J 0 Z X N 4 R 3 J h b m p h T m F j a W 1 p Z W 5 0 b y 9 B d X R v U m V t b 3 Z l Z E N v b H V t b n M x L n t D Y W J l e m F z T X V l d G U s M n 0 m c X V v d D s s J n F 1 b 3 Q 7 U 2 V j d G l v b j E v V m V u d G F 8 T X V l c n R l c 3 h H c m F u a m F O Y W N p b W l l b n R v L 0 F 1 d G 9 S Z W 1 v d m V k Q 2 9 s d W 1 u c z E u e 0 N v c 3 R v L D N 9 J n F 1 b 3 Q 7 L C Z x d W 9 0 O 1 N l Y 3 R p b 2 4 x L 1 Z l b n R h f E 1 1 Z X J 0 Z X N 4 R 3 J h b m p h T m F j a W 1 p Z W 5 0 b y 9 B d X R v U m V t b 3 Z l Z E N v b H V t b n M x L n s l I G R l I E 1 1 Z X J 0 Z X M s N H 0 m c X V v d D s s J n F 1 b 3 Q 7 U 2 V j d G l v b j E v V m V u d G F 8 T X V l c n R l c 3 h H c m F u a m F O Y W N p b W l l b n R v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3 h H c m F u a m F O Y W N p b W l l b n R v L 0 F 1 d G 9 S Z W 1 v d m V k Q 2 9 s d W 1 u c z E u e 0 N h c G E s M H 0 m c X V v d D s s J n F 1 b 3 Q 7 U 2 V j d G l v b j E v V m V u d G F 8 T X V l c n R l c 3 h H c m F u a m F O Y W N p b W l l b n R v L 0 F 1 d G 9 S Z W 1 v d m V k Q 2 9 s d W 1 u c z E u e 0 N h Y m V 6 Y V Z p d m E s M X 0 m c X V v d D s s J n F 1 b 3 Q 7 U 2 V j d G l v b j E v V m V u d G F 8 T X V l c n R l c 3 h H c m F u a m F O Y W N p b W l l b n R v L 0 F 1 d G 9 S Z W 1 v d m V k Q 2 9 s d W 1 u c z E u e 0 N h Y m V 6 Y X N N d W V 0 Z S w y f S Z x d W 9 0 O y w m c X V v d D t T Z W N 0 a W 9 u M S 9 W Z W 5 0 Y X x N d W V y d G V z e E d y Y W 5 q Y U 5 h Y 2 l t a W V u d G 8 v Q X V 0 b 1 J l b W 9 2 Z W R D b 2 x 1 b W 5 z M S 5 7 Q 2 9 z d G 8 s M 3 0 m c X V v d D s s J n F 1 b 3 Q 7 U 2 V j d G l v b j E v V m V u d G F 8 T X V l c n R l c 3 h H c m F u a m F O Y W N p b W l l b n R v L 0 F 1 d G 9 S Z W 1 v d m V k Q 2 9 s d W 1 u c z E u e y U g Z G U g T X V l c n R l c y w 0 f S Z x d W 9 0 O y w m c X V v d D t T Z W N 0 a W 9 u M S 9 W Z W 5 0 Y X x N d W V y d G V z e E d y Y W 5 q Y U 5 h Y 2 l t a W V u d G 8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N z U w O T M 1 M V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T Z S U y M G V 4 c G F u Z G k l Q z M l Q j M l M j B D Y X B h Y 2 l k Y W R D Z X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3 O D I x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B D Z X J k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x M z Q z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y O T A 1 N z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N j A z M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N z U 5 M z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A 3 M T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I y O D A z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1 N D A 1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2 O T Y 3 N z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A w O T I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U u M D E 2 N T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2 M z Q y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E w V D E 5 O j A 1 O j Q 0 L j g 4 M j k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U m V j b 3 Z l c n l U Y X J n Z X R T a G V l d C I g V m F s d W U 9 I n N U Y W J s Y X N D Z X J k b y I g L z 4 8 R W 5 0 c n k g V H l w Z T 0 i U m V j b 3 Z l c n l U Y X J n Z X R D b 2 x 1 b W 4 i I F Z h b H V l P S J s N C I g L z 4 8 R W 5 0 c n k g V H l w Z T 0 i U m V j b 3 Z l c n l U Y X J n Z X R S b 3 c i I F Z h b H V l P S J s M j c 0 I i A v P j x F b n R y e S B U e X B l P S J G a W x s V G F y Z 2 V 0 I i B W Y W x 1 Z T 0 i c 0 N h c E N l c m R v T W V z Z X M i I C 8 + P E V u d H J 5 I F R 5 c G U 9 I l F 1 Z X J 5 S U Q i I F Z h b H V l P S J z Z G M 0 Z T R i Z j Y t Y m I y M y 0 0 Z j A y L T k 3 M D Y t M D k 1 N D Y 5 Y j F k N D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W N p w 7 N u I i A v P j x F b n R y e S B U e X B l P S J G a W x s T G F z d F V w Z G F 0 Z W Q i I F Z h b H V l P S J k M j A y M S 0 w M y 0 w O V Q x N z o y M z o 1 N C 4 3 M D E 5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x M F Q x O T o w N D o w M y 4 0 O T Q 3 N T E 2 W i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L a W x v c 0 1 l c 2 V z I i A v P j x F b n R y e S B U e X B l P S J G a W x s Q 2 9 s d W 1 u V H l w Z X M i I F Z h b H V l P S J z Q m d V R k J R V U Z C U V V G Q l F V R k J R P T 0 i I C 8 + P E V u d H J 5 I F R 5 c G U 9 I k Z p b G x F c n J v c k N v Z G U i I F Z h b H V l P S J z V W 5 r b m 9 3 b i I g L z 4 8 R W 5 0 c n k g V H l w Z T 0 i U m V j b 3 Z l c n l U Y X J n Z X R S b 3 c i I F Z h b H V l P S J s O C I g L z 4 8 R W 5 0 c n k g V H l w Z T 0 i U m V j b 3 Z l c n l U Y X J n Z X R D b 2 x 1 b W 4 i I F Z h b H V l P S J s M T c i I C 8 + P E V u d H J 5 I F R 5 c G U 9 I l J l Y 2 9 2 Z X J 5 V G F y Z 2 V 0 U 2 h l Z X Q i I F Z h b H V l P S J z V G F i b G F z Q 2 V y Z G 8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N D g 4 M W R l Y j Y t O G Q w O C 0 0 N j d h L T l l N W E t Z T U 4 Y z B l N G U 0 Z D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x v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P C 9 J d G V t U G F 0 a D 4 8 L 0 l 0 Z W 1 M b 2 N h d G l v b j 4 8 U 3 R h Y m x l R W 5 0 c m l l c z 4 8 R W 5 0 c n k g V H l w Z T 0 i R m l s b E V u Y W J s Z W Q i I F Z h b H V l P S J s M S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M Y X N 0 V X B k Y X R l Z C I g V m F s d W U 9 I m Q y M D I x L T A z L T E w V D E 5 O j A z O j Q y L j k w N j I 4 O D R a I i A v P j x F b n R y e S B U e X B l P S J G a W x s Q 2 9 s d W 1 u V H l w Z X M i I F Z h b H V l P S J z Q m d V R k J R V U Z C U V V G Q l F V R k J R P T 0 i I C 8 + P E V u d H J 5 I F R 5 c G U 9 I l J l Y 2 9 2 Z X J 5 V G F y Z 2 V 0 U m 9 3 I i B W Y W x 1 Z T 0 i b D g i I C 8 + P E V u d H J 5 I F R 5 c G U 9 I l J l Y 2 9 2 Z X J 5 V G F y Z 2 V 0 Q 2 9 s d W 1 u I i B W Y W x 1 Z T 0 i b D M x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Z T Z h M G V i N 2 Q t M D Q x N S 0 0 N m Z k L W E 5 O G Q t O D I 3 Z m Y y M W U 2 M G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Y m V 6 Y X N N Z X N l c y 9 B d X R v U m V t b 3 Z l Z E N v b H V t b n M x L n t B b G 1 h Y 8 O p b i w w f S Z x d W 9 0 O y w m c X V v d D t T Z W N 0 a W 9 u M S 9 D Y W J l e m F z T W V z Z X M v Q X V 0 b 1 J l b W 9 2 Z W R D b 2 x 1 b W 5 z M S 5 7 M S w x f S Z x d W 9 0 O y w m c X V v d D t T Z W N 0 a W 9 u M S 9 D Y W J l e m F z T W V z Z X M v Q X V 0 b 1 J l b W 9 2 Z W R D b 2 x 1 b W 5 z M S 5 7 M i w y f S Z x d W 9 0 O y w m c X V v d D t T Z W N 0 a W 9 u M S 9 D Y W J l e m F z T W V z Z X M v Q X V 0 b 1 J l b W 9 2 Z W R D b 2 x 1 b W 5 z M S 5 7 M y w z f S Z x d W 9 0 O y w m c X V v d D t T Z W N 0 a W 9 u M S 9 D Y W J l e m F z T W V z Z X M v Q X V 0 b 1 J l b W 9 2 Z W R D b 2 x 1 b W 5 z M S 5 7 N C w 0 f S Z x d W 9 0 O y w m c X V v d D t T Z W N 0 a W 9 u M S 9 D Y W J l e m F z T W V z Z X M v Q X V 0 b 1 J l b W 9 2 Z W R D b 2 x 1 b W 5 z M S 5 7 N S w 1 f S Z x d W 9 0 O y w m c X V v d D t T Z W N 0 a W 9 u M S 9 D Y W J l e m F z T W V z Z X M v Q X V 0 b 1 J l b W 9 2 Z W R D b 2 x 1 b W 5 z M S 5 7 N i w 2 f S Z x d W 9 0 O y w m c X V v d D t T Z W N 0 a W 9 u M S 9 D Y W J l e m F z T W V z Z X M v Q X V 0 b 1 J l b W 9 2 Z W R D b 2 x 1 b W 5 z M S 5 7 N y w 3 f S Z x d W 9 0 O y w m c X V v d D t T Z W N 0 a W 9 u M S 9 D Y W J l e m F z T W V z Z X M v Q X V 0 b 1 J l b W 9 2 Z W R D b 2 x 1 b W 5 z M S 5 7 O C w 4 f S Z x d W 9 0 O y w m c X V v d D t T Z W N 0 a W 9 u M S 9 D Y W J l e m F z T W V z Z X M v Q X V 0 b 1 J l b W 9 2 Z W R D b 2 x 1 b W 5 z M S 5 7 O S w 5 f S Z x d W 9 0 O y w m c X V v d D t T Z W N 0 a W 9 u M S 9 D Y W J l e m F z T W V z Z X M v Q X V 0 b 1 J l b W 9 2 Z W R D b 2 x 1 b W 5 z M S 5 7 M T A s M T B 9 J n F 1 b 3 Q 7 L C Z x d W 9 0 O 1 N l Y 3 R p b 2 4 x L 0 N h Y m V 6 Y X N N Z X N l c y 9 B d X R v U m V t b 3 Z l Z E N v b H V t b n M x L n s x M S w x M X 0 m c X V v d D s s J n F 1 b 3 Q 7 U 2 V j d G l v b j E v Q 2 F i Z X p h c 0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i Z X p h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T Z S U y M G V 4 c G F u Z G k l Q z M l Q j M l M j B Q Z X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x O D g 1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N z U w M T E w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N z g x M z U 3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g x M j Y w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g y O D I z M T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5 M j E 5 N z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5 N T M y M j c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A w M D k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M x M z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w N D Y 5 N z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S 4 w O T M 4 N D g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T Q w N z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x O T o w N T o y N S 4 x M D A y M T E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z I x I i A v P j x F b n R y e S B U e X B l P S J G a W x s V G F y Z 2 V 0 I i B W Y W x 1 Z T 0 i c 0 N v c 3 R v Q W x p b W V u d G 9 4 Q 2 F i Z X p h I i A v P j x F b n R y e S B U e X B l P S J R d W V y e U l E I i B W Y W x 1 Z T 0 i c z c 0 N m Y 3 N G E 4 L T F j Z D A t N G U z Y S 0 5 Z j I z L T F h N m M x Y T M 3 O D Y 4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3 h D Y W J l e m E v Q X V 0 b 1 J l b W 9 2 Z W R D b 2 x 1 b W 5 z M S 5 7 Q W x t Y W P D q W 4 s M H 0 m c X V v d D s s J n F 1 b 3 Q 7 U 2 V j d G l v b j E v Q 2 9 z d G 9 B b G l t Z W 5 0 b 3 h D Y W J l e m E v Q X V 0 b 1 J l b W 9 2 Z W R D b 2 x 1 b W 5 z M S 5 7 M S w x f S Z x d W 9 0 O y w m c X V v d D t T Z W N 0 a W 9 u M S 9 D b 3 N 0 b 0 F s a W 1 l b n R v e E N h Y m V 6 Y S 9 B d X R v U m V t b 3 Z l Z E N v b H V t b n M x L n s y L D J 9 J n F 1 b 3 Q 7 L C Z x d W 9 0 O 1 N l Y 3 R p b 2 4 x L 0 N v c 3 R v Q W x p b W V u d G 9 4 Q 2 F i Z X p h L 0 F 1 d G 9 S Z W 1 v d m V k Q 2 9 s d W 1 u c z E u e z M s M 3 0 m c X V v d D s s J n F 1 b 3 Q 7 U 2 V j d G l v b j E v Q 2 9 z d G 9 B b G l t Z W 5 0 b 3 h D Y W J l e m E v Q X V 0 b 1 J l b W 9 2 Z W R D b 2 x 1 b W 5 z M S 5 7 N C w 0 f S Z x d W 9 0 O y w m c X V v d D t T Z W N 0 a W 9 u M S 9 D b 3 N 0 b 0 F s a W 1 l b n R v e E N h Y m V 6 Y S 9 B d X R v U m V t b 3 Z l Z E N v b H V t b n M x L n s 1 L D V 9 J n F 1 b 3 Q 7 L C Z x d W 9 0 O 1 N l Y 3 R p b 2 4 x L 0 N v c 3 R v Q W x p b W V u d G 9 4 Q 2 F i Z X p h L 0 F 1 d G 9 S Z W 1 v d m V k Q 2 9 s d W 1 u c z E u e z Y s N n 0 m c X V v d D s s J n F 1 b 3 Q 7 U 2 V j d G l v b j E v Q 2 9 z d G 9 B b G l t Z W 5 0 b 3 h D Y W J l e m E v Q X V 0 b 1 J l b W 9 2 Z W R D b 2 x 1 b W 5 z M S 5 7 N y w 3 f S Z x d W 9 0 O y w m c X V v d D t T Z W N 0 a W 9 u M S 9 D b 3 N 0 b 0 F s a W 1 l b n R v e E N h Y m V 6 Y S 9 B d X R v U m V t b 3 Z l Z E N v b H V t b n M x L n s 4 L D h 9 J n F 1 b 3 Q 7 L C Z x d W 9 0 O 1 N l Y 3 R p b 2 4 x L 0 N v c 3 R v Q W x p b W V u d G 9 4 Q 2 F i Z X p h L 0 F 1 d G 9 S Z W 1 v d m V k Q 2 9 s d W 1 u c z E u e z k s O X 0 m c X V v d D s s J n F 1 b 3 Q 7 U 2 V j d G l v b j E v Q 2 9 z d G 9 B b G l t Z W 5 0 b 3 h D Y W J l e m E v Q X V 0 b 1 J l b W 9 2 Z W R D b 2 x 1 b W 5 z M S 5 7 M T A s M T B 9 J n F 1 b 3 Q 7 L C Z x d W 9 0 O 1 N l Y 3 R p b 2 4 x L 0 N v c 3 R v Q W x p b W V u d G 9 4 Q 2 F i Z X p h L 0 F 1 d G 9 S Z W 1 v d m V k Q 2 9 s d W 1 u c z E u e z E x L D E x f S Z x d W 9 0 O y w m c X V v d D t T Z W N 0 a W 9 u M S 9 D b 3 N 0 b 0 F s a W 1 l b n R v e E N h Y m V 6 Y S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c 3 R v Q W x p b W V u d G 9 4 Q 2 F i Z X p h L 0 F 1 d G 9 S Z W 1 v d m V k Q 2 9 s d W 1 u c z E u e 0 F s b W F j w 6 l u L D B 9 J n F 1 b 3 Q 7 L C Z x d W 9 0 O 1 N l Y 3 R p b 2 4 x L 0 N v c 3 R v Q W x p b W V u d G 9 4 Q 2 F i Z X p h L 0 F 1 d G 9 S Z W 1 v d m V k Q 2 9 s d W 1 u c z E u e z E s M X 0 m c X V v d D s s J n F 1 b 3 Q 7 U 2 V j d G l v b j E v Q 2 9 z d G 9 B b G l t Z W 5 0 b 3 h D Y W J l e m E v Q X V 0 b 1 J l b W 9 2 Z W R D b 2 x 1 b W 5 z M S 5 7 M i w y f S Z x d W 9 0 O y w m c X V v d D t T Z W N 0 a W 9 u M S 9 D b 3 N 0 b 0 F s a W 1 l b n R v e E N h Y m V 6 Y S 9 B d X R v U m V t b 3 Z l Z E N v b H V t b n M x L n s z L D N 9 J n F 1 b 3 Q 7 L C Z x d W 9 0 O 1 N l Y 3 R p b 2 4 x L 0 N v c 3 R v Q W x p b W V u d G 9 4 Q 2 F i Z X p h L 0 F 1 d G 9 S Z W 1 v d m V k Q 2 9 s d W 1 u c z E u e z Q s N H 0 m c X V v d D s s J n F 1 b 3 Q 7 U 2 V j d G l v b j E v Q 2 9 z d G 9 B b G l t Z W 5 0 b 3 h D Y W J l e m E v Q X V 0 b 1 J l b W 9 2 Z W R D b 2 x 1 b W 5 z M S 5 7 N S w 1 f S Z x d W 9 0 O y w m c X V v d D t T Z W N 0 a W 9 u M S 9 D b 3 N 0 b 0 F s a W 1 l b n R v e E N h Y m V 6 Y S 9 B d X R v U m V t b 3 Z l Z E N v b H V t b n M x L n s 2 L D Z 9 J n F 1 b 3 Q 7 L C Z x d W 9 0 O 1 N l Y 3 R p b 2 4 x L 0 N v c 3 R v Q W x p b W V u d G 9 4 Q 2 F i Z X p h L 0 F 1 d G 9 S Z W 1 v d m V k Q 2 9 s d W 1 u c z E u e z c s N 3 0 m c X V v d D s s J n F 1 b 3 Q 7 U 2 V j d G l v b j E v Q 2 9 z d G 9 B b G l t Z W 5 0 b 3 h D Y W J l e m E v Q X V 0 b 1 J l b W 9 2 Z W R D b 2 x 1 b W 5 z M S 5 7 O C w 4 f S Z x d W 9 0 O y w m c X V v d D t T Z W N 0 a W 9 u M S 9 D b 3 N 0 b 0 F s a W 1 l b n R v e E N h Y m V 6 Y S 9 B d X R v U m V t b 3 Z l Z E N v b H V t b n M x L n s 5 L D l 9 J n F 1 b 3 Q 7 L C Z x d W 9 0 O 1 N l Y 3 R p b 2 4 x L 0 N v c 3 R v Q W x p b W V u d G 9 4 Q 2 F i Z X p h L 0 F 1 d G 9 S Z W 1 v d m V k Q 2 9 s d W 1 u c z E u e z E w L D E w f S Z x d W 9 0 O y w m c X V v d D t T Z W N 0 a W 9 u M S 9 D b 3 N 0 b 0 F s a W 1 l b n R v e E N h Y m V 6 Y S 9 B d X R v U m V t b 3 Z l Z E N v b H V t b n M x L n s x M S w x M X 0 m c X V v d D s s J n F 1 b 3 Q 7 U 2 V j d G l v b j E v Q 2 9 z d G 9 B b G l t Z W 5 0 b 3 h D Y W J l e m E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b 0 F s a W 1 l b n R v e E N h Y m V 6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1 b n Q i I F Z h b H V l P S J s M C I g L z 4 8 R W 5 0 c n k g V H l w Z T 0 i R m l s b E x h c 3 R V c G R h d G V k I i B W Y W x 1 Z T 0 i Z D I w M j E t M D M t M T B U M T k 6 N T Q 6 M T Q u O D M 1 O T Q y M F o i I C 8 + P E V u d H J 5 I F R 5 c G U 9 I k Z p b G x D b 2 x 1 b W 5 U e X B l c y I g V m F s d W U 9 I n N C Z 1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j b 3 Z l c n l U Y X J n Z X R S b 3 c i I F Z h b H V l P S J s M j A 0 I i A v P j x F b n R y e S B U e X B l P S J S Z W N v d m V y e V R h c m d l d E N v b H V t b i I g V m F s d W U 9 I m w x N y I g L z 4 8 R W 5 0 c n k g V H l w Z T 0 i U m V j b 3 Z l c n l U Y X J n Z X R T a G V l d C I g V m F s d W U 9 I n N U Y W J s Y X N D Z X J k b y I g L z 4 8 R W 5 0 c n k g V H l w Z T 0 i U X V l c n l J R C I g V m F s d W U 9 I n M 2 Z D E z N W J j Y S 0 0 M G Q 0 L T Q y Y j Q t Y j E y Y i 1 j O G V k Y z B k N D B i M T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S Z W x h d G l v b n N o a X B J b m Z v J n F 1 b 3 Q 7 O l t d f S I g L z 4 8 R W 5 0 c n k g V H l w Z T 0 i R m l s b F R h c m d l d C I g V m F s d W U 9 I n N D b 3 N 0 b 0 F s a W 1 l b n R v I i A v P j w v U 3 R h Y m x l R W 5 0 c m l l c z 4 8 L 0 l 0 Z W 0 + P E l 0 Z W 0 + P E l 0 Z W 1 M b 2 N h d G l v b j 4 8 S X R l b V R 5 c G U + R m 9 y b X V s Y T w v S X R l b V R 5 c G U + P E l 0 Z W 1 Q Y X R o P l N l Y 3 R p b 2 4 x L 0 N v c 3 R v Q W x p b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1 N l J T I w Z X h w Y W 5 k a S V D M y V C M y U y M E F s a W 1 l b n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D b S f E P 2 I m A 0 E V J g C o K Z O d 2 Z / z C x h t 5 s R C f J q A M 1 / o T c w A A A A A O g A A A A A I A A C A A A A C K Y U p G y J r v f o s y q a V f 0 i T t i E m Q X q i G S z P q M I V 5 b c m c M l A A A A C H h R L + w Z K v Z m n f D V b I F w N j z W w x 5 T A Z R 3 7 y 5 k v a Z D 9 F B X F 9 o b J 5 V t w B C V I l D S H g T F 4 0 c X U w J Q / X h z 6 H i 2 C S V u 6 Y J M H B R / + J u k 4 M s 0 z p 7 O U o d 0 A A A A C 7 j Y P S 6 O 1 A 0 w X c r V 5 u s Q N 1 2 Z m E E d p I C Y M 3 J a E k a X k w G t o f + o l 2 k e L v r s + D J 1 K 0 L 5 K 7 J 3 e r M q K A X J T 3 N + 0 g f 4 w /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CERDO</vt:lpstr>
      <vt:lpstr>TablasCerdo</vt:lpstr>
      <vt:lpstr>HUEVO</vt:lpstr>
      <vt:lpstr>TablasHuevo</vt:lpstr>
      <vt:lpstr>TABLA Gral</vt:lpstr>
      <vt:lpstr>TablasCerdo!DatosExternos_14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2021-03-06T00:38:46Z</dcterms:created>
  <dcterms:modified xsi:type="dcterms:W3CDTF">2021-03-19T20:12:50Z</dcterms:modified>
</cp:coreProperties>
</file>